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U:\MTOM\Inflow Forecasts\"/>
    </mc:Choice>
  </mc:AlternateContent>
  <bookViews>
    <workbookView xWindow="0" yWindow="0" windowWidth="25200" windowHeight="11985"/>
  </bookViews>
  <sheets>
    <sheet name="BlueMesaInflow.Unregulated" sheetId="2" r:id="rId1"/>
    <sheet name="CrystalInflow.Unregulated" sheetId="3" r:id="rId2"/>
    <sheet name="Fontenelle.Inflow" sheetId="4" r:id="rId3"/>
    <sheet name="PowellInflow.Unregulated" sheetId="5" r:id="rId4"/>
    <sheet name="FlamingGorgeInflow.Unregulated" sheetId="6" r:id="rId5"/>
    <sheet name="MorrowPointInflow.Unregulated" sheetId="7" r:id="rId6"/>
    <sheet name="NavajoInflow.ModUnregulated" sheetId="8" r:id="rId7"/>
    <sheet name="TaylorPark.Inflow" sheetId="9" r:id="rId8"/>
    <sheet name="Vallecito.Inflow" sheetId="10" r:id="rId9"/>
    <sheet name="YampaRiverInflow.TotalOutflow" sheetId="11" r:id="rId10"/>
    <sheet name="AnimasRiverTotalOutflow" sheetId="12" r:id="rId11"/>
    <sheet name="GainsCrystalToGJ" sheetId="13" r:id="rId12"/>
    <sheet name="PowellToMeadGainsGrandCanyon" sheetId="14" r:id="rId13"/>
    <sheet name="PowellToMeadGainsAboveHoover" sheetId="15" r:id="rId14"/>
    <sheet name="PowellToMeadGainsAbvLeesFerry" sheetId="16" r:id="rId15"/>
    <sheet name="GainsImpToNIB" sheetId="17" r:id="rId16"/>
    <sheet name="GainsAboveDavis" sheetId="18" r:id="rId17"/>
    <sheet name="GainsPkrToImp" sheetId="19" r:id="rId18"/>
    <sheet name="GainsAboveParker" sheetId="20" r:id="rId19"/>
    <sheet name="DONOTCHANGE" sheetId="21" r:id="rId20"/>
    <sheet name="SacWYTypeDes" sheetId="22" r:id="rId21"/>
  </sheets>
  <externalReferences>
    <externalReference r:id="rId22"/>
  </externalReferences>
  <definedNames>
    <definedName name="ARFN5_IN_1981">AnimasRiverTotalOutflow!$E$4:$E$80</definedName>
    <definedName name="ARFN5_IN_1982">AnimasRiverTotalOutflow!$F$4:$F$80</definedName>
    <definedName name="ARFN5_IN_1983">AnimasRiverTotalOutflow!$G$4:$G$80</definedName>
    <definedName name="ARFN5_IN_1984">AnimasRiverTotalOutflow!$H$4:$H$80</definedName>
    <definedName name="ARFN5_IN_1985">AnimasRiverTotalOutflow!$I$4:$I$80</definedName>
    <definedName name="ARFN5_IN_1986">AnimasRiverTotalOutflow!$J$4:$J$80</definedName>
    <definedName name="ARFN5_IN_1987">AnimasRiverTotalOutflow!$K$4:$K$80</definedName>
    <definedName name="ARFN5_IN_1988">AnimasRiverTotalOutflow!$L$4:$L$80</definedName>
    <definedName name="ARFN5_IN_1989">AnimasRiverTotalOutflow!$M$4:$M$80</definedName>
    <definedName name="ARFN5_IN_1990">AnimasRiverTotalOutflow!$N$4:$N$80</definedName>
    <definedName name="ARFN5_IN_1991">AnimasRiverTotalOutflow!$O$4:$O$80</definedName>
    <definedName name="ARFN5_IN_1992">AnimasRiverTotalOutflow!$P$4:$P$80</definedName>
    <definedName name="ARFN5_IN_1993">AnimasRiverTotalOutflow!$Q$4:$Q$80</definedName>
    <definedName name="ARFN5_IN_1994">AnimasRiverTotalOutflow!$R$4:$R$80</definedName>
    <definedName name="ARFN5_IN_1995">AnimasRiverTotalOutflow!$S$4:$S$80</definedName>
    <definedName name="ARFN5_IN_1996">AnimasRiverTotalOutflow!$T$4:$T$80</definedName>
    <definedName name="ARFN5_IN_1997">AnimasRiverTotalOutflow!$U$4:$U$80</definedName>
    <definedName name="ARFN5_IN_1998">AnimasRiverTotalOutflow!$V$4:$V$80</definedName>
    <definedName name="ARFN5_IN_1999">AnimasRiverTotalOutflow!$W$4:$W$80</definedName>
    <definedName name="ARFN5_IN_2000">AnimasRiverTotalOutflow!$X$4:$X$80</definedName>
    <definedName name="ARFN5_IN_2001">AnimasRiverTotalOutflow!$Y$4:$Y$80</definedName>
    <definedName name="ARFN5_IN_2002">AnimasRiverTotalOutflow!$Z$4:$Z$80</definedName>
    <definedName name="ARFN5_IN_2003">AnimasRiverTotalOutflow!$AA$4:$AA$80</definedName>
    <definedName name="ARFN5_IN_2004">AnimasRiverTotalOutflow!$AB$4:$AB$80</definedName>
    <definedName name="ARFN5_IN_2005">AnimasRiverTotalOutflow!$AC$4:$AC$80</definedName>
    <definedName name="ARFN5_IN_2006">AnimasRiverTotalOutflow!$AD$4:$AD$80</definedName>
    <definedName name="ARFN5_IN_2007">AnimasRiverTotalOutflow!$AE$4:$AE$80</definedName>
    <definedName name="ARFN5_IN_2008">AnimasRiverTotalOutflow!$AF$4:$AF$80</definedName>
    <definedName name="ARFN5_IN_2009">AnimasRiverTotalOutflow!$AG$4:$AG$80</definedName>
    <definedName name="ARFN5_IN_2010">AnimasRiverTotalOutflow!$AH$4:$AH$80</definedName>
    <definedName name="ARFN5_IN_2011">AnimasRiverTotalOutflow!$AI$4:$AI$80</definedName>
    <definedName name="ARFN5_IN_2012">AnimasRiverTotalOutflow!$AJ$4:$AJ$80</definedName>
    <definedName name="ARFN5_IN_2013">AnimasRiverTotalOutflow!$AK$4:$AK$80</definedName>
    <definedName name="ARFN5_IN_2014">AnimasRiverTotalOutflow!$AL$4:$AL$80</definedName>
    <definedName name="ARFN5_IN_2015">AnimasRiverTotalOutflow!$AM$4:$AM$80</definedName>
    <definedName name="ARFN5_IN_2016">AnimasRiverTotalOutflow!$AN$4:$AN$80</definedName>
    <definedName name="ARFN5_IN_2017">AnimasRiverTotalOutflow!$AO$4:$AO$80</definedName>
    <definedName name="ARFN5_IN_2018">AnimasRiverTotalOutflow!$AP$4:$AP$80</definedName>
    <definedName name="ARFN5_IN_2019">AnimasRiverTotalOutflow!$AQ$4:$AQ$80</definedName>
    <definedName name="ARFN5_IN_2020">AnimasRiverTotalOutflow!$AR$4:$AR$80</definedName>
    <definedName name="ARFN5_IN_2021">AnimasRiverTotalOutflow!$AS$4:$AS$80</definedName>
    <definedName name="ARFN5_IN_2022">AnimasRiverTotalOutflow!$AT$4:$AT$80</definedName>
    <definedName name="ARFN5_IN_2023">AnimasRiverTotalOutflow!$AU$4:$AU$80</definedName>
    <definedName name="ARFN5_IN_2024">AnimasRiverTotalOutflow!$AV$4:$AV$80</definedName>
    <definedName name="ARFN5_IN_2025">AnimasRiverTotalOutflow!$AW$4:$AW$80</definedName>
    <definedName name="ARFN5_IN_2026">AnimasRiverTotalOutflow!$AX$4:$AX$80</definedName>
    <definedName name="ARFN5_IN_2027">AnimasRiverTotalOutflow!$AY$4:$AY$80</definedName>
    <definedName name="ARFN5_IN_2028">AnimasRiverTotalOutflow!$AZ$4:$AZ$80</definedName>
    <definedName name="ARFN5_IN_2029">AnimasRiverTotalOutflow!$BA$4:$BA$80</definedName>
    <definedName name="ARFN5_IN_Max">AnimasRiverTotalOutflow!$C$4:$C$80</definedName>
    <definedName name="ARFN5_IN_Min">AnimasRiverTotalOutflow!$B$4:$B$80</definedName>
    <definedName name="ARFN5_IN_Most">AnimasRiverTotalOutflow!$D$4:$D$80</definedName>
    <definedName name="ARFN5_IN_TIME">AnimasRiverTotalOutflow!$A$4:$A$80</definedName>
    <definedName name="BlwImpGainsAbvDavis">GainsAboveDavis!$A$4:$A$71</definedName>
    <definedName name="BMESA_1981">BlueMesaInflow.Unregulated!$E$4:$E$80</definedName>
    <definedName name="BMESA_IN_1981">BlueMesaInflow.Unregulated!$E$4:$E$80</definedName>
    <definedName name="BMESA_IN_1982">BlueMesaInflow.Unregulated!$F$4:$F$80</definedName>
    <definedName name="BMESA_IN_1983">BlueMesaInflow.Unregulated!$G$4:$G$80</definedName>
    <definedName name="BMESA_IN_1984">BlueMesaInflow.Unregulated!$H$4:$H$80</definedName>
    <definedName name="BMESA_IN_1985">BlueMesaInflow.Unregulated!$I$4:$I$80</definedName>
    <definedName name="BMESA_IN_1986">BlueMesaInflow.Unregulated!$J$4:$J$80</definedName>
    <definedName name="BMESA_IN_1987">BlueMesaInflow.Unregulated!$K$4:$K$80</definedName>
    <definedName name="BMESA_IN_1988">BlueMesaInflow.Unregulated!$L$4:$L$80</definedName>
    <definedName name="BMESA_IN_1989">BlueMesaInflow.Unregulated!$M$4:$M$80</definedName>
    <definedName name="BMESA_IN_1990">BlueMesaInflow.Unregulated!$N$4:$N$80</definedName>
    <definedName name="BMESA_IN_1991">BlueMesaInflow.Unregulated!$O$4:$O$80</definedName>
    <definedName name="BMESA_IN_1992">BlueMesaInflow.Unregulated!$P$4:$P$80</definedName>
    <definedName name="BMESA_IN_1993">BlueMesaInflow.Unregulated!$Q$4:$Q$80</definedName>
    <definedName name="BMESA_IN_1994">BlueMesaInflow.Unregulated!$R$4:$R$80</definedName>
    <definedName name="BMESA_IN_1995">BlueMesaInflow.Unregulated!$S$4:$S$80</definedName>
    <definedName name="BMESA_IN_1996">BlueMesaInflow.Unregulated!$T$4:$T$80</definedName>
    <definedName name="BMESA_IN_1997">BlueMesaInflow.Unregulated!$U$4:$U$80</definedName>
    <definedName name="BMESA_IN_1998">BlueMesaInflow.Unregulated!$V$4:$V$80</definedName>
    <definedName name="BMESA_IN_1999">BlueMesaInflow.Unregulated!$W$4:$W$80</definedName>
    <definedName name="BMESA_IN_2000">BlueMesaInflow.Unregulated!$X$4:$X$80</definedName>
    <definedName name="BMESA_IN_2001">BlueMesaInflow.Unregulated!$Y$4:$Y$80</definedName>
    <definedName name="BMESA_IN_2002">BlueMesaInflow.Unregulated!$Z$4:$Z$80</definedName>
    <definedName name="BMESA_IN_2003">BlueMesaInflow.Unregulated!$AA$4:$AA$80</definedName>
    <definedName name="BMESA_IN_2004">BlueMesaInflow.Unregulated!$AB$4:$AB$80</definedName>
    <definedName name="BMESA_IN_2005">BlueMesaInflow.Unregulated!$AC$4:$AC$80</definedName>
    <definedName name="BMESA_IN_2006">BlueMesaInflow.Unregulated!$AD$4:$AD$80</definedName>
    <definedName name="BMESA_IN_2007">BlueMesaInflow.Unregulated!$AE$4:$AE$80</definedName>
    <definedName name="BMESA_IN_2008">BlueMesaInflow.Unregulated!$AF$4:$AF$80</definedName>
    <definedName name="BMESA_IN_2009">BlueMesaInflow.Unregulated!$AG$4:$AG$80</definedName>
    <definedName name="BMESA_IN_2010">BlueMesaInflow.Unregulated!$AH$4:$AH$80</definedName>
    <definedName name="BMESA_IN_2011">BlueMesaInflow.Unregulated!$AI$4:$AI$80</definedName>
    <definedName name="BMESA_IN_2012">BlueMesaInflow.Unregulated!$AJ$4:$AJ$80</definedName>
    <definedName name="BMESA_IN_2013">BlueMesaInflow.Unregulated!$AK$4:$AK$80</definedName>
    <definedName name="BMESA_IN_2014">BlueMesaInflow.Unregulated!$AL$4:$AL$80</definedName>
    <definedName name="BMESA_IN_2015">BlueMesaInflow.Unregulated!$AM$4:$AM$80</definedName>
    <definedName name="BMESA_IN_2016">BlueMesaInflow.Unregulated!$AN$4:$AN$80</definedName>
    <definedName name="BMESA_IN_2017">BlueMesaInflow.Unregulated!$AO$4:$AO$80</definedName>
    <definedName name="BMESA_IN_2018">BlueMesaInflow.Unregulated!$AP$4:$AP$80</definedName>
    <definedName name="BMESA_IN_2019">BlueMesaInflow.Unregulated!$AQ$4:$AQ$80</definedName>
    <definedName name="BMESA_IN_2020">BlueMesaInflow.Unregulated!$AR$4:$AR$80</definedName>
    <definedName name="BMESA_IN_2021">BlueMesaInflow.Unregulated!$AS$4:$AS$80</definedName>
    <definedName name="BMESA_IN_2022">BlueMesaInflow.Unregulated!$AT$4:$AT$80</definedName>
    <definedName name="BMESA_IN_2023">BlueMesaInflow.Unregulated!$AU$4:$AU$80</definedName>
    <definedName name="BMESA_IN_2024">BlueMesaInflow.Unregulated!$AV$4:$AV$80</definedName>
    <definedName name="BMESA_IN_2025">BlueMesaInflow.Unregulated!$AW$4:$AW$80</definedName>
    <definedName name="BMESA_IN_2026">BlueMesaInflow.Unregulated!$AX$4:$AX$80</definedName>
    <definedName name="BMESA_IN_2027">BlueMesaInflow.Unregulated!$AY$4:$AY$80</definedName>
    <definedName name="BMESA_IN_2028">BlueMesaInflow.Unregulated!$AZ$4:$AZ$80</definedName>
    <definedName name="BMESA_IN_2029">BlueMesaInflow.Unregulated!$BA$4:$BA$80</definedName>
    <definedName name="BMESA_IN_Max">BlueMesaInflow.Unregulated!$C$4:$C$80</definedName>
    <definedName name="BMESA_IN_Min">BlueMesaInflow.Unregulated!$B$4:$B$80</definedName>
    <definedName name="BMESA_IN_Most">BlueMesaInflow.Unregulated!$D$4:$D$80</definedName>
    <definedName name="BMESA_IN_TIME">BlueMesaInflow.Unregulated!$A$4:$A$80</definedName>
    <definedName name="CRYST_IN_1981">'CrystalInflow.Unregulated'!$E$4:$E$80</definedName>
    <definedName name="CRYST_IN_1982">'CrystalInflow.Unregulated'!$F$4:$F$80</definedName>
    <definedName name="CRYST_IN_1983">'CrystalInflow.Unregulated'!$G$4:$G$80</definedName>
    <definedName name="CRYST_IN_1984">'CrystalInflow.Unregulated'!$H$4:$H$80</definedName>
    <definedName name="CRYST_IN_1985">'CrystalInflow.Unregulated'!$I$4:$I$80</definedName>
    <definedName name="CRYST_IN_1986">'CrystalInflow.Unregulated'!$J$4:$J$80</definedName>
    <definedName name="CRYST_IN_1987">'CrystalInflow.Unregulated'!$K$4:$K$80</definedName>
    <definedName name="CRYST_IN_1988">'CrystalInflow.Unregulated'!$L$4:$L$80</definedName>
    <definedName name="CRYST_IN_1989">'CrystalInflow.Unregulated'!$M$4:$M$80</definedName>
    <definedName name="CRYST_IN_1990">'CrystalInflow.Unregulated'!$N$4:$N$80</definedName>
    <definedName name="CRYST_IN_1991">'CrystalInflow.Unregulated'!$O$4:$O$80</definedName>
    <definedName name="CRYST_IN_1992">'CrystalInflow.Unregulated'!$P$4:$P$80</definedName>
    <definedName name="CRYST_IN_1993">'CrystalInflow.Unregulated'!$Q$4:$Q$80</definedName>
    <definedName name="CRYST_IN_1994">'CrystalInflow.Unregulated'!$R$4:$R$80</definedName>
    <definedName name="CRYST_IN_1995">'CrystalInflow.Unregulated'!$S$4:$S$80</definedName>
    <definedName name="CRYST_IN_1996">'CrystalInflow.Unregulated'!$T$4:$T$80</definedName>
    <definedName name="CRYST_IN_1997">'CrystalInflow.Unregulated'!$U$4:$U$80</definedName>
    <definedName name="CRYST_IN_1998">'CrystalInflow.Unregulated'!$V$4:$V$80</definedName>
    <definedName name="CRYST_IN_1999">'CrystalInflow.Unregulated'!$W$4:$W$80</definedName>
    <definedName name="CRYST_IN_2000">'CrystalInflow.Unregulated'!$X$4:$X$80</definedName>
    <definedName name="CRYST_IN_2001">'CrystalInflow.Unregulated'!$Y$4:$Y$80</definedName>
    <definedName name="CRYST_IN_2002">'CrystalInflow.Unregulated'!$Z$4:$Z$80</definedName>
    <definedName name="CRYST_IN_2003">'CrystalInflow.Unregulated'!$AA$4:$AA$80</definedName>
    <definedName name="CRYST_IN_2004">'CrystalInflow.Unregulated'!$AB$4:$AB$80</definedName>
    <definedName name="CRYST_IN_2005">'CrystalInflow.Unregulated'!$AC$4:$AC$80</definedName>
    <definedName name="CRYST_IN_2006">'CrystalInflow.Unregulated'!$AD$4:$AD$80</definedName>
    <definedName name="CRYST_IN_2007">'CrystalInflow.Unregulated'!$AE$4:$AE$80</definedName>
    <definedName name="CRYST_IN_2008">'CrystalInflow.Unregulated'!$AF$4:$AF$80</definedName>
    <definedName name="CRYST_IN_2009">'CrystalInflow.Unregulated'!$AG$4:$AG$80</definedName>
    <definedName name="CRYST_IN_2010">'CrystalInflow.Unregulated'!$AH$4:$AH$80</definedName>
    <definedName name="CRYST_IN_2011">'CrystalInflow.Unregulated'!$AI$4:$AI$80</definedName>
    <definedName name="CRYST_IN_2012">'CrystalInflow.Unregulated'!$AJ$4:$AJ$80</definedName>
    <definedName name="CRYST_IN_2013">'CrystalInflow.Unregulated'!$AK$4:$AK$80</definedName>
    <definedName name="CRYST_IN_2014">'CrystalInflow.Unregulated'!$AL$4:$AL$80</definedName>
    <definedName name="CRYST_IN_2015">'CrystalInflow.Unregulated'!$AM$4:$AM$80</definedName>
    <definedName name="CRYST_IN_2016">'CrystalInflow.Unregulated'!$AN$4:$AN$80</definedName>
    <definedName name="CRYST_IN_2017">'CrystalInflow.Unregulated'!$AO$4:$AO$80</definedName>
    <definedName name="CRYST_IN_2018">'CrystalInflow.Unregulated'!$AP$4:$AP$80</definedName>
    <definedName name="CRYST_IN_2019">'CrystalInflow.Unregulated'!$AQ$4:$AQ$80</definedName>
    <definedName name="CRYST_IN_2020">'CrystalInflow.Unregulated'!$AR$4:$AR$80</definedName>
    <definedName name="CRYST_IN_2021">'CrystalInflow.Unregulated'!$AS$4:$AS$80</definedName>
    <definedName name="CRYST_IN_2022">'CrystalInflow.Unregulated'!$AT$4:$AT$80</definedName>
    <definedName name="CRYST_IN_2023">'CrystalInflow.Unregulated'!$AU$4:$AU$80</definedName>
    <definedName name="CRYST_IN_2024">'CrystalInflow.Unregulated'!$AV$4:$AV$80</definedName>
    <definedName name="CRYST_IN_2025">'CrystalInflow.Unregulated'!$AW$4:$AW$80</definedName>
    <definedName name="CRYST_IN_2026">'CrystalInflow.Unregulated'!$AX$4:$AX$80</definedName>
    <definedName name="CRYST_IN_2027">'CrystalInflow.Unregulated'!$AY$4:$AY$80</definedName>
    <definedName name="CRYST_IN_2028">'CrystalInflow.Unregulated'!$AZ$4:$AZ$80</definedName>
    <definedName name="CRYST_IN_2029">'CrystalInflow.Unregulated'!$BA$4:$BA$80</definedName>
    <definedName name="CRYST_IN_Max">'CrystalInflow.Unregulated'!$C$4:$C$80</definedName>
    <definedName name="CRYST_IN_Min">'CrystalInflow.Unregulated'!$B$4:$B$80</definedName>
    <definedName name="CRYST_IN_Most">'CrystalInflow.Unregulated'!$D$4:$D$80</definedName>
    <definedName name="CRYST_IN_TIME">'CrystalInflow.Unregulated'!$A$4:$A$80</definedName>
    <definedName name="Duration">[1]RunInformation!$L$3:$L$52</definedName>
    <definedName name="DvsToPkr_In_1981">GainsAboveParker!$E$4:$E$71</definedName>
    <definedName name="DvsToPkr_In_1982">GainsAboveParker!$F$4:$F$71</definedName>
    <definedName name="DvsToPkr_In_1983">GainsAboveParker!$G$4:$G$71</definedName>
    <definedName name="DvsToPkr_In_1984">GainsAboveParker!$H$4:$H$71</definedName>
    <definedName name="DvsToPkr_In_1985">GainsAboveParker!$I$4:$I$71</definedName>
    <definedName name="DvsToPkr_In_1986">GainsAboveParker!$J$4:$J$71</definedName>
    <definedName name="DvsToPkr_In_1987">GainsAboveParker!$K$4:$K$71</definedName>
    <definedName name="DvsToPkr_In_1988">GainsAboveParker!$L$4:$L$71</definedName>
    <definedName name="DvsToPkr_In_1989">GainsAboveParker!$M$4:$M$71</definedName>
    <definedName name="DvsToPkr_In_1990">GainsAboveParker!$N$4:$N$71</definedName>
    <definedName name="DvsToPkr_In_1991">GainsAboveParker!$O$4:$O$71</definedName>
    <definedName name="DvsToPkr_In_1992">GainsAboveParker!$P$4:$P$71</definedName>
    <definedName name="DvsToPkr_In_1993">GainsAboveParker!$Q$4:$Q$71</definedName>
    <definedName name="DvsToPkr_In_1994">GainsAboveParker!$R$4:$R$71</definedName>
    <definedName name="DvsToPkr_In_1995">GainsAboveParker!$S$4:$S$71</definedName>
    <definedName name="DvsToPkr_In_1996">GainsAboveParker!$T$4:$T$71</definedName>
    <definedName name="DvsToPkr_In_1997">GainsAboveParker!$U$4:$U$71</definedName>
    <definedName name="DvsToPkr_In_1998">GainsAboveParker!$V$4:$V$71</definedName>
    <definedName name="DvsToPkr_In_1999">GainsAboveParker!$W$4:$W$71</definedName>
    <definedName name="DvsToPkr_In_2000">GainsAboveParker!$X$4:$X$71</definedName>
    <definedName name="DvsToPkr_In_2001">GainsAboveParker!$Y$4:$Y$71</definedName>
    <definedName name="DvsToPkr_In_2002">GainsAboveParker!$Z$4:$Z$71</definedName>
    <definedName name="DvsToPkr_In_2003">GainsAboveParker!$AA$4:$AA$71</definedName>
    <definedName name="DvsToPkr_In_2004">GainsAboveParker!$AB$4:$AB$71</definedName>
    <definedName name="DvsToPkr_In_2005">GainsAboveParker!$AC$4:$AC$71</definedName>
    <definedName name="DvsToPkr_In_2006">GainsAboveParker!$AD$4:$AD$71</definedName>
    <definedName name="DvsToPkr_In_2007">GainsAboveParker!$AE$4:$AE$71</definedName>
    <definedName name="DvsToPkr_In_2008">GainsAboveParker!$AF$4:$AF$71</definedName>
    <definedName name="DvsToPkr_In_2009">GainsAboveParker!$AG$4:$AG$71</definedName>
    <definedName name="DvsToPkr_In_2010">GainsAboveParker!$AH$4:$AH$71</definedName>
    <definedName name="DvsToPkr_In_Max">GainsAboveParker!$C$4:$C$71</definedName>
    <definedName name="DvsToPkr_In_Min">GainsAboveParker!$B$4:$B$71</definedName>
    <definedName name="DvsToPkr_In_Most">GainsAboveParker!$D$4:$D$71</definedName>
    <definedName name="DvsToPkr_In_Time">GainsAboveParker!$A$4:$A$71</definedName>
    <definedName name="FGORG_IN_1981">FlamingGorgeInflow.Unregulated!$E$4:$E$80</definedName>
    <definedName name="FGORG_IN_1982">FlamingGorgeInflow.Unregulated!$F$4:$F$80</definedName>
    <definedName name="FGORG_IN_1983">FlamingGorgeInflow.Unregulated!$G$4:$G$80</definedName>
    <definedName name="FGORG_IN_1984">FlamingGorgeInflow.Unregulated!$H$4:$H$80</definedName>
    <definedName name="FGORG_IN_1985">FlamingGorgeInflow.Unregulated!$I$4:$I$80</definedName>
    <definedName name="FGORG_IN_1986">FlamingGorgeInflow.Unregulated!$J$4:$J$80</definedName>
    <definedName name="FGORG_IN_1987">FlamingGorgeInflow.Unregulated!$K$4:$K$80</definedName>
    <definedName name="FGORG_IN_1988">FlamingGorgeInflow.Unregulated!$L$4:$L$80</definedName>
    <definedName name="FGORG_IN_1989">FlamingGorgeInflow.Unregulated!$M$4:$M$80</definedName>
    <definedName name="FGORG_IN_1990">FlamingGorgeInflow.Unregulated!$N$4:$N$80</definedName>
    <definedName name="FGORG_IN_1991">FlamingGorgeInflow.Unregulated!$O$4:$O$80</definedName>
    <definedName name="FGORG_IN_1992">FlamingGorgeInflow.Unregulated!$P$4:$P$80</definedName>
    <definedName name="FGORG_IN_1993">FlamingGorgeInflow.Unregulated!$Q$4:$Q$80</definedName>
    <definedName name="FGORG_IN_1994">FlamingGorgeInflow.Unregulated!$R$4:$R$80</definedName>
    <definedName name="FGORG_IN_1995">FlamingGorgeInflow.Unregulated!$S$4:$S$80</definedName>
    <definedName name="FGORG_IN_1996">FlamingGorgeInflow.Unregulated!$T$4:$T$80</definedName>
    <definedName name="FGORG_IN_1997">FlamingGorgeInflow.Unregulated!$U$4:$U$80</definedName>
    <definedName name="FGORG_IN_1998">FlamingGorgeInflow.Unregulated!$V$4:$V$80</definedName>
    <definedName name="FGORG_IN_1999">FlamingGorgeInflow.Unregulated!$W$4:$W$80</definedName>
    <definedName name="FGORG_IN_2000">FlamingGorgeInflow.Unregulated!$X$4:$X$80</definedName>
    <definedName name="FGORG_IN_2001">FlamingGorgeInflow.Unregulated!$Y$4:$Y$80</definedName>
    <definedName name="FGORG_IN_2002">FlamingGorgeInflow.Unregulated!$Z$4:$Z$80</definedName>
    <definedName name="FGORG_IN_2003">FlamingGorgeInflow.Unregulated!$AA$4:$AA$80</definedName>
    <definedName name="FGORG_IN_2004">FlamingGorgeInflow.Unregulated!$AB$4:$AB$80</definedName>
    <definedName name="FGORG_IN_2005">FlamingGorgeInflow.Unregulated!$AC$4:$AC$80</definedName>
    <definedName name="FGORG_IN_2006">FlamingGorgeInflow.Unregulated!$AD$4:$AD$80</definedName>
    <definedName name="FGORG_IN_2007">FlamingGorgeInflow.Unregulated!$AE$4:$AE$80</definedName>
    <definedName name="FGORG_IN_2008">FlamingGorgeInflow.Unregulated!$AF$4:$AF$80</definedName>
    <definedName name="FGORG_IN_2009">FlamingGorgeInflow.Unregulated!$AG$4:$AG$80</definedName>
    <definedName name="FGORG_IN_2010">FlamingGorgeInflow.Unregulated!$AH$4:$AH$80</definedName>
    <definedName name="FGORG_IN_2011">FlamingGorgeInflow.Unregulated!$AI$4:$AI$80</definedName>
    <definedName name="FGORG_IN_2012">FlamingGorgeInflow.Unregulated!$AJ$4:$AJ$80</definedName>
    <definedName name="FGORG_IN_2013">FlamingGorgeInflow.Unregulated!$AK$4:$AK$80</definedName>
    <definedName name="FGORG_IN_2014">FlamingGorgeInflow.Unregulated!$AL$4:$AL$80</definedName>
    <definedName name="FGORG_IN_2015">FlamingGorgeInflow.Unregulated!$AM$4:$AM$80</definedName>
    <definedName name="FGORG_IN_2016">FlamingGorgeInflow.Unregulated!$AN$4:$AN$80</definedName>
    <definedName name="FGORG_IN_2017">FlamingGorgeInflow.Unregulated!$AO$4:$AO$80</definedName>
    <definedName name="FGORG_IN_2018">FlamingGorgeInflow.Unregulated!$AP$4:$AP$80</definedName>
    <definedName name="FGORG_IN_2019">FlamingGorgeInflow.Unregulated!$AQ$4:$AQ$80</definedName>
    <definedName name="FGORG_IN_2020">FlamingGorgeInflow.Unregulated!$AR$4:$AR$80</definedName>
    <definedName name="FGORG_IN_2021">FlamingGorgeInflow.Unregulated!$AS$4:$AS$80</definedName>
    <definedName name="FGORG_IN_2022">FlamingGorgeInflow.Unregulated!$AT$4:$AT$80</definedName>
    <definedName name="FGORG_IN_2023">FlamingGorgeInflow.Unregulated!$AU$4:$AU$80</definedName>
    <definedName name="FGORG_IN_2024">FlamingGorgeInflow.Unregulated!$AV$4:$AV$80</definedName>
    <definedName name="FGORG_IN_2025">FlamingGorgeInflow.Unregulated!$AW$4:$AW$80</definedName>
    <definedName name="FGORG_IN_2026">FlamingGorgeInflow.Unregulated!$AX$4:$AX$80</definedName>
    <definedName name="FGORG_IN_2027">FlamingGorgeInflow.Unregulated!$AY$4:$AY$80</definedName>
    <definedName name="FGORG_IN_2028">FlamingGorgeInflow.Unregulated!$AZ$4:$AZ$80</definedName>
    <definedName name="FGORG_IN_2029">FlamingGorgeInflow.Unregulated!$BA$4:$BA$80</definedName>
    <definedName name="FGORG_IN_Max">FlamingGorgeInflow.Unregulated!$C$4:$C$80</definedName>
    <definedName name="FGORG_IN_Min">FlamingGorgeInflow.Unregulated!$B$4:$B$80</definedName>
    <definedName name="FGORG_IN_Most">FlamingGorgeInflow.Unregulated!$D$4:$D$80</definedName>
    <definedName name="FGORG_IN_TIME">FlamingGorgeInflow.Unregulated!$A$4:$A$80</definedName>
    <definedName name="FONTE_IN_1981">Fontenelle.Inflow!$E$4:$E$80</definedName>
    <definedName name="FONTE_IN_1982">Fontenelle.Inflow!$F$4:$F$80</definedName>
    <definedName name="FONTE_IN_1983">Fontenelle.Inflow!$G$4:$G$80</definedName>
    <definedName name="FONTE_IN_1984">Fontenelle.Inflow!$H$4:$H$80</definedName>
    <definedName name="FONTE_IN_1985">Fontenelle.Inflow!$I$4:$I$80</definedName>
    <definedName name="FONTE_IN_1986">Fontenelle.Inflow!$J$4:$J$80</definedName>
    <definedName name="FONTE_IN_1987">Fontenelle.Inflow!$K$4:$K$80</definedName>
    <definedName name="FONTE_IN_1988">Fontenelle.Inflow!$L$4:$L$80</definedName>
    <definedName name="FONTE_IN_1989">Fontenelle.Inflow!$M$4:$M$80</definedName>
    <definedName name="FONTE_IN_1990">Fontenelle.Inflow!$N$4:$N$80</definedName>
    <definedName name="FONTE_IN_1991">Fontenelle.Inflow!$O$4:$O$80</definedName>
    <definedName name="FONTE_IN_1992">Fontenelle.Inflow!$P$4:$P$80</definedName>
    <definedName name="FONTE_IN_1993">Fontenelle.Inflow!$Q$4:$Q$80</definedName>
    <definedName name="FONTE_IN_1994">Fontenelle.Inflow!$R$4:$R$80</definedName>
    <definedName name="FONTE_IN_1995">Fontenelle.Inflow!$S$4:$S$80</definedName>
    <definedName name="FONTE_IN_1996">Fontenelle.Inflow!$T$4:$T$80</definedName>
    <definedName name="FONTE_IN_1997">Fontenelle.Inflow!$U$4:$U$80</definedName>
    <definedName name="FONTE_IN_1998">Fontenelle.Inflow!$V$4:$V$80</definedName>
    <definedName name="FONTE_IN_1999">Fontenelle.Inflow!$W$4:$W$80</definedName>
    <definedName name="FONTE_IN_2000">Fontenelle.Inflow!$X$4:$X$80</definedName>
    <definedName name="FONTE_IN_2001">Fontenelle.Inflow!$Y$4:$Y$80</definedName>
    <definedName name="FONTE_IN_2002">Fontenelle.Inflow!$Z$4:$Z$80</definedName>
    <definedName name="FONTE_IN_2003">Fontenelle.Inflow!$AA$4:$AA$80</definedName>
    <definedName name="FONTE_IN_2004">Fontenelle.Inflow!$AB$4:$AB$80</definedName>
    <definedName name="FONTE_IN_2005">Fontenelle.Inflow!$AC$4:$AC$80</definedName>
    <definedName name="FONTE_IN_2006">Fontenelle.Inflow!$AD$4:$AD$80</definedName>
    <definedName name="FONTE_IN_2007">Fontenelle.Inflow!$AE$4:$AE$80</definedName>
    <definedName name="FONTE_IN_2008">Fontenelle.Inflow!$AF$4:$AF$80</definedName>
    <definedName name="FONTE_IN_2009">Fontenelle.Inflow!$AG$4:$AG$80</definedName>
    <definedName name="FONTE_IN_2010">Fontenelle.Inflow!$AH$4:$AH$80</definedName>
    <definedName name="FONTE_IN_2011">Fontenelle.Inflow!$AI$4:$AI$80</definedName>
    <definedName name="FONTE_IN_2012">Fontenelle.Inflow!$AJ$4:$AJ$80</definedName>
    <definedName name="FONTE_IN_2013">Fontenelle.Inflow!$AK$4:$AK$80</definedName>
    <definedName name="FONTE_IN_2014">Fontenelle.Inflow!$AL$4:$AL$80</definedName>
    <definedName name="FONTE_IN_2015">Fontenelle.Inflow!$AM$4:$AM$80</definedName>
    <definedName name="FONTE_IN_2016">Fontenelle.Inflow!$AN$4:$AN$80</definedName>
    <definedName name="FONTE_IN_2017">Fontenelle.Inflow!$AO$4:$AO$80</definedName>
    <definedName name="FONTE_IN_2018">Fontenelle.Inflow!$AP$4:$AP$80</definedName>
    <definedName name="FONTE_IN_2019">Fontenelle.Inflow!$AQ$4:$AQ$80</definedName>
    <definedName name="FONTE_IN_2020">Fontenelle.Inflow!$AR$4:$AR$80</definedName>
    <definedName name="FONTE_IN_2021">Fontenelle.Inflow!$AS$4:$AS$80</definedName>
    <definedName name="FONTE_IN_2022">Fontenelle.Inflow!$AT$4:$AT$80</definedName>
    <definedName name="FONTE_IN_2023">Fontenelle.Inflow!$AU$4:$AU$80</definedName>
    <definedName name="FONTE_IN_2024">Fontenelle.Inflow!$AV$4:$AV$80</definedName>
    <definedName name="FONTE_IN_2025">Fontenelle.Inflow!$AW$4:$AW$80</definedName>
    <definedName name="FONTE_IN_2026">Fontenelle.Inflow!$AX$4:$AX$80</definedName>
    <definedName name="FONTE_IN_2027">Fontenelle.Inflow!$AY$4:$AY$80</definedName>
    <definedName name="FONTE_IN_2028">Fontenelle.Inflow!$AZ$4:$AZ$80</definedName>
    <definedName name="FONTE_IN_2029">Fontenelle.Inflow!$BA$4:$BA$80</definedName>
    <definedName name="FONTE_IN_Max">Fontenelle.Inflow!$C$4:$C$80</definedName>
    <definedName name="FONTE_IN_Min">Fontenelle.Inflow!$B$4:$B$80</definedName>
    <definedName name="FONTE_IN_Most">Fontenelle.Inflow!$D$4:$D$80</definedName>
    <definedName name="FONTE_IN_TIME">Fontenelle.Inflow!$A$4:$A$80</definedName>
    <definedName name="HvrToDvs_In_1981">GainsAboveDavis!$E$4:$E$71</definedName>
    <definedName name="HvrToDvs_In_1982">GainsAboveDavis!$F$4:$F$71</definedName>
    <definedName name="HvrToDvs_In_1983">GainsAboveDavis!$G$4:$G$71</definedName>
    <definedName name="HvrToDvs_In_1984">GainsAboveDavis!$H$4:$H$71</definedName>
    <definedName name="HvrToDvs_In_1985">GainsAboveDavis!$I$4:$I$71</definedName>
    <definedName name="HvrToDvs_In_1986">GainsAboveDavis!$J$4:$J$71</definedName>
    <definedName name="HvrToDvs_In_1987">GainsAboveDavis!$K$4:$K$71</definedName>
    <definedName name="HvrToDvs_In_1988">GainsAboveDavis!$L$4:$L$71</definedName>
    <definedName name="HvrToDvs_In_1989">GainsAboveDavis!$M$4:$M$71</definedName>
    <definedName name="HvrToDvs_In_1990">GainsAboveDavis!$N$4:$N$71</definedName>
    <definedName name="HvrToDvs_In_1991">GainsAboveDavis!$O$4:$O$71</definedName>
    <definedName name="HvrToDvs_In_1992">GainsAboveDavis!$P$4:$P$71</definedName>
    <definedName name="HvrToDvs_In_1993">GainsAboveDavis!$Q$4:$Q$71</definedName>
    <definedName name="HvrToDvs_In_1994">GainsAboveDavis!$R$4:$R$71</definedName>
    <definedName name="HvrToDvs_In_1995">GainsAboveDavis!$S$4:$S$71</definedName>
    <definedName name="HvrToDvs_In_1996">GainsAboveDavis!$T$4:$T$71</definedName>
    <definedName name="HvrToDvs_In_1997">GainsAboveDavis!$U$4:$U$71</definedName>
    <definedName name="HvrToDvs_In_1998">GainsAboveDavis!$V$4:$V$71</definedName>
    <definedName name="HvrToDvs_In_1999">GainsAboveDavis!$W$4:$W$71</definedName>
    <definedName name="HvrToDvs_In_2000">GainsAboveDavis!$X$4:$X$71</definedName>
    <definedName name="HvrToDvs_In_2001">GainsAboveDavis!$Y$4:$Y$71</definedName>
    <definedName name="HvrToDvs_In_2002">GainsAboveDavis!$Z$4:$Z$71</definedName>
    <definedName name="HvrToDvs_In_2003">GainsAboveDavis!$AA$4:$AA$71</definedName>
    <definedName name="HvrToDvs_In_2004">GainsAboveDavis!$AB$4:$AB$71</definedName>
    <definedName name="HvrToDvs_In_2005">GainsAboveDavis!$AC$4:$AC$71</definedName>
    <definedName name="HvrToDvs_In_2006">GainsAboveDavis!$AD$4:$AD$71</definedName>
    <definedName name="HvrToDvs_In_2007">GainsAboveDavis!$AE$4:$AE$71</definedName>
    <definedName name="HvrToDvs_In_2008">GainsAboveDavis!$AF$4:$AF$71</definedName>
    <definedName name="HvrToDvs_In_2009">GainsAboveDavis!$AG$4:$AG$71</definedName>
    <definedName name="HvrToDvs_In_2010">GainsAboveDavis!$AH$4:$AH$71</definedName>
    <definedName name="HvrToDvs_In_2011">GainsAboveDavis!$AI$4:$AI$71</definedName>
    <definedName name="HvrToDvs_In_2012">GainsAboveDavis!$AJ$4:$AJ$71</definedName>
    <definedName name="HvrToDvs_In_2013">GainsAboveDavis!$AK$4:$AK$71</definedName>
    <definedName name="HvrToDvs_In_2014">GainsAboveDavis!$AL$4:$AL$71</definedName>
    <definedName name="HvrToDvs_In_2015">GainsAboveDavis!$AM$4:$AM$71</definedName>
    <definedName name="HvrToDvs_In_2016">GainsAboveDavis!$AN$4:$AN$71</definedName>
    <definedName name="HvrToDvs_In_2017">GainsAboveDavis!$AO$4:$AO$71</definedName>
    <definedName name="HvrToDvs_In_Max">GainsAboveDavis!$C$4:$C$71</definedName>
    <definedName name="HvrToDvs_In_Min">GainsAboveDavis!$B$4:$B$71</definedName>
    <definedName name="HvrToDvs_In_Most">GainsAboveDavis!$D$4:$D$71</definedName>
    <definedName name="HvrToDvs_In_Time">GainsAboveDavis!$A$4:$A$71</definedName>
    <definedName name="ImpToMex_In_1981">GainsImpToNIB!$E$4:$E$71</definedName>
    <definedName name="ImpToMex_In_1982">GainsImpToNIB!$F$4:$F$71</definedName>
    <definedName name="ImpToMex_In_1983">GainsImpToNIB!$G$4:$G$71</definedName>
    <definedName name="ImpToMex_In_1984">GainsImpToNIB!$H$4:$H$71</definedName>
    <definedName name="ImpToMex_In_1985">GainsImpToNIB!$I$4:$I$71</definedName>
    <definedName name="ImpToMex_In_1986">GainsImpToNIB!$J$4:$J$71</definedName>
    <definedName name="ImpToMex_In_1987">GainsImpToNIB!$K$4:$K$71</definedName>
    <definedName name="ImpToMex_In_1988">GainsImpToNIB!$L$4:$L$71</definedName>
    <definedName name="ImpToMex_In_1989">GainsImpToNIB!$M$4:$M$71</definedName>
    <definedName name="ImpToMex_In_1990">GainsImpToNIB!$N$4:$N$71</definedName>
    <definedName name="ImpToMex_In_1991">GainsImpToNIB!$O$4:$O$71</definedName>
    <definedName name="ImpToMex_In_1992">GainsImpToNIB!$P$4:$P$71</definedName>
    <definedName name="ImpToMex_In_1993">GainsImpToNIB!$Q$4:$Q$71</definedName>
    <definedName name="ImpToMex_In_1994">GainsImpToNIB!$R$4:$R$71</definedName>
    <definedName name="ImpToMex_In_1995">GainsImpToNIB!$S$4:$S$71</definedName>
    <definedName name="ImpToMex_In_1996">GainsImpToNIB!$T$4:$T$71</definedName>
    <definedName name="ImpToMex_In_1997">GainsImpToNIB!$U$4:$U$71</definedName>
    <definedName name="ImpToMex_In_1998">GainsImpToNIB!$V$4:$V$71</definedName>
    <definedName name="ImpToMex_In_1999">GainsImpToNIB!$W$4:$W$71</definedName>
    <definedName name="ImpToMex_In_2000">GainsImpToNIB!$X$4:$X$71</definedName>
    <definedName name="ImpToMex_In_2001">GainsImpToNIB!$Y$4:$Y$71</definedName>
    <definedName name="ImpToMex_In_2002">GainsImpToNIB!$Z$4:$Z$71</definedName>
    <definedName name="ImpToMex_In_2003">GainsImpToNIB!$AA$4:$AA$71</definedName>
    <definedName name="ImpToMex_In_2004">GainsImpToNIB!$AB$4:$AB$71</definedName>
    <definedName name="ImpToMex_In_2005">GainsImpToNIB!$AC$4:$AC$71</definedName>
    <definedName name="ImpToMex_In_2006">GainsImpToNIB!$AD$4:$AD$71</definedName>
    <definedName name="ImpToMex_In_2007">GainsImpToNIB!$AE$4:$AE$71</definedName>
    <definedName name="ImpToMex_In_2008">GainsImpToNIB!$AF$4:$AF$71</definedName>
    <definedName name="ImpToMex_In_2009">GainsImpToNIB!$AG$4:$AG$71</definedName>
    <definedName name="ImpToMex_In_2010">GainsImpToNIB!$AH$4:$AH$71</definedName>
    <definedName name="ImpToMex_In_2011">GainsImpToNIB!$AI$4:$AI$71</definedName>
    <definedName name="ImpToMex_In_2012">GainsImpToNIB!$AJ$4:$AJ$71</definedName>
    <definedName name="ImpToMex_In_2013">GainsImpToNIB!$AK$4:$AK$71</definedName>
    <definedName name="ImpToMex_In_2014">GainsImpToNIB!$AL$4:$AL$71</definedName>
    <definedName name="ImpToMex_In_2015">GainsImpToNIB!$AM$4:$AM$71</definedName>
    <definedName name="ImpToMex_In_2016">GainsImpToNIB!$AN$4:$AN$71</definedName>
    <definedName name="ImpToMex_In_2017">GainsImpToNIB!$AO$4:$AO$71</definedName>
    <definedName name="ImpToMex_In_Max">GainsImpToNIB!$C$4:$C$71</definedName>
    <definedName name="ImpToMex_In_Min">GainsImpToNIB!$B$4:$B$71</definedName>
    <definedName name="ImpToMex_In_Most">GainsImpToNIB!$D$4:$D$71</definedName>
    <definedName name="ImpToMex_In_Time">GainsImpToNIB!$A$4:$A$71</definedName>
    <definedName name="MPOIN_IN_1981">MorrowPointInflow.Unregulated!$E$4:$E$80</definedName>
    <definedName name="MPOIN_IN_1982">MorrowPointInflow.Unregulated!$F$4:$F$80</definedName>
    <definedName name="MPOIN_IN_1983">MorrowPointInflow.Unregulated!$G$4:$G$80</definedName>
    <definedName name="MPOIN_IN_1984">MorrowPointInflow.Unregulated!$H$4:$H$80</definedName>
    <definedName name="MPOIN_IN_1985">MorrowPointInflow.Unregulated!$I$4:$I$80</definedName>
    <definedName name="MPOIN_IN_1986">MorrowPointInflow.Unregulated!$J$4:$J$80</definedName>
    <definedName name="MPOIN_IN_1987">MorrowPointInflow.Unregulated!$K$4:$K$80</definedName>
    <definedName name="MPOIN_IN_1988">MorrowPointInflow.Unregulated!$L$4:$L$80</definedName>
    <definedName name="MPOIN_IN_1989">MorrowPointInflow.Unregulated!$M$4:$M$80</definedName>
    <definedName name="MPOIN_IN_1990">MorrowPointInflow.Unregulated!$N$4:$N$80</definedName>
    <definedName name="MPOIN_IN_1991">MorrowPointInflow.Unregulated!$O$4:$O$80</definedName>
    <definedName name="MPOIN_IN_1992">MorrowPointInflow.Unregulated!$P$4:$P$80</definedName>
    <definedName name="MPOIN_IN_1993">MorrowPointInflow.Unregulated!$Q$4:$Q$80</definedName>
    <definedName name="MPOIN_IN_1994">MorrowPointInflow.Unregulated!$R$4:$R$80</definedName>
    <definedName name="MPOIN_IN_1995">MorrowPointInflow.Unregulated!$S$4:$S$80</definedName>
    <definedName name="MPOIN_IN_1996">MorrowPointInflow.Unregulated!$T$4:$T$80</definedName>
    <definedName name="MPOIN_IN_1997">MorrowPointInflow.Unregulated!$U$4:$U$80</definedName>
    <definedName name="MPOIN_IN_1998">MorrowPointInflow.Unregulated!$V$4:$V$80</definedName>
    <definedName name="MPOIN_IN_1999">MorrowPointInflow.Unregulated!$W$4:$W$80</definedName>
    <definedName name="MPOIN_IN_2000">MorrowPointInflow.Unregulated!$X$4:$X$80</definedName>
    <definedName name="MPOIN_IN_2001">MorrowPointInflow.Unregulated!$Y$4:$Y$80</definedName>
    <definedName name="MPOIN_IN_2002">MorrowPointInflow.Unregulated!$Z$4:$Z$80</definedName>
    <definedName name="MPOIN_IN_2003">MorrowPointInflow.Unregulated!$AA$4:$AA$80</definedName>
    <definedName name="MPOIN_IN_2004">MorrowPointInflow.Unregulated!$AB$4:$AB$80</definedName>
    <definedName name="MPOIN_IN_2005">MorrowPointInflow.Unregulated!$AC$4:$AC$80</definedName>
    <definedName name="MPOIN_IN_2006">MorrowPointInflow.Unregulated!$AD$4:$AD$80</definedName>
    <definedName name="MPOIN_IN_2007">MorrowPointInflow.Unregulated!$AE$4:$AE$80</definedName>
    <definedName name="MPOIN_IN_2008">MorrowPointInflow.Unregulated!$AF$4:$AF$80</definedName>
    <definedName name="MPOIN_IN_2009">MorrowPointInflow.Unregulated!$AG$4:$AG$80</definedName>
    <definedName name="MPOIN_IN_2010">MorrowPointInflow.Unregulated!$AH$4:$AH$80</definedName>
    <definedName name="MPOIN_IN_2011">MorrowPointInflow.Unregulated!$AI$4:$AI$80</definedName>
    <definedName name="MPOIN_IN_2012">MorrowPointInflow.Unregulated!$AJ$4:$AJ$80</definedName>
    <definedName name="MPOIN_IN_2013">MorrowPointInflow.Unregulated!$AK$4:$AK$80</definedName>
    <definedName name="MPOIN_IN_2014">MorrowPointInflow.Unregulated!$AL$4:$AL$80</definedName>
    <definedName name="MPOIN_IN_2015">MorrowPointInflow.Unregulated!$AM$4:$AM$80</definedName>
    <definedName name="MPOIN_IN_2016">MorrowPointInflow.Unregulated!$AN$4:$AN$80</definedName>
    <definedName name="MPOIN_IN_2017">MorrowPointInflow.Unregulated!$AO$4:$AO$80</definedName>
    <definedName name="MPOIN_IN_2018">MorrowPointInflow.Unregulated!$AP$4:$AP$80</definedName>
    <definedName name="MPOIN_IN_2019">MorrowPointInflow.Unregulated!$AQ$4:$AQ$80</definedName>
    <definedName name="MPOIN_IN_2020">MorrowPointInflow.Unregulated!$AR$4:$AR$80</definedName>
    <definedName name="MPOIN_IN_2021">MorrowPointInflow.Unregulated!$AS$4:$AS$80</definedName>
    <definedName name="MPOIN_IN_2022">MorrowPointInflow.Unregulated!$AT$4:$AT$80</definedName>
    <definedName name="MPOIN_IN_2023">MorrowPointInflow.Unregulated!$AU$4:$AU$80</definedName>
    <definedName name="MPOIN_IN_2024">MorrowPointInflow.Unregulated!$AV$4:$AV$80</definedName>
    <definedName name="MPOIN_IN_2025">MorrowPointInflow.Unregulated!$AW$4:$AW$80</definedName>
    <definedName name="MPOIN_IN_2026">MorrowPointInflow.Unregulated!$AX$4:$AX$80</definedName>
    <definedName name="MPOIN_IN_2027">MorrowPointInflow.Unregulated!$AY$4:$AY$80</definedName>
    <definedName name="MPOIN_IN_2028">MorrowPointInflow.Unregulated!$AZ$4:$AZ$80</definedName>
    <definedName name="MPOIN_IN_2029">MorrowPointInflow.Unregulated!$BA$4:$BA$80</definedName>
    <definedName name="MPOIN_IN_Max">MorrowPointInflow.Unregulated!$C$4:$C$80</definedName>
    <definedName name="MPOIN_IN_Min">MorrowPointInflow.Unregulated!$B$4:$B$80</definedName>
    <definedName name="MPOIN_IN_Most">MorrowPointInflow.Unregulated!$D$4:$D$80</definedName>
    <definedName name="MPOIN_IN_TIME">MorrowPointInflow.Unregulated!$A$4:$A$80</definedName>
    <definedName name="NAVAJ_IN_1981">NavajoInflow.ModUnregulated!$E$4:$E$80</definedName>
    <definedName name="NAVAJ_IN_1982">NavajoInflow.ModUnregulated!$F$4:$F$80</definedName>
    <definedName name="NAVAJ_IN_1983">NavajoInflow.ModUnregulated!$G$4:$G$80</definedName>
    <definedName name="NAVAJ_IN_1984">NavajoInflow.ModUnregulated!$H$4:$H$80</definedName>
    <definedName name="NAVAJ_IN_1985">NavajoInflow.ModUnregulated!$I$4:$I$80</definedName>
    <definedName name="NAVAJ_IN_1986">NavajoInflow.ModUnregulated!$J$4:$J$80</definedName>
    <definedName name="NAVAJ_IN_1987">NavajoInflow.ModUnregulated!$K$4:$K$80</definedName>
    <definedName name="NAVAJ_IN_1988">NavajoInflow.ModUnregulated!$L$4:$L$80</definedName>
    <definedName name="NAVAJ_IN_1989">NavajoInflow.ModUnregulated!$M$4:$M$80</definedName>
    <definedName name="NAVAJ_IN_1990">NavajoInflow.ModUnregulated!$N$4:$N$80</definedName>
    <definedName name="NAVAJ_IN_1991">NavajoInflow.ModUnregulated!$O$4:$O$80</definedName>
    <definedName name="NAVAJ_IN_1992">NavajoInflow.ModUnregulated!$P$4:$P$80</definedName>
    <definedName name="NAVAJ_IN_1993">NavajoInflow.ModUnregulated!$Q$4:$Q$80</definedName>
    <definedName name="NAVAJ_IN_1994">NavajoInflow.ModUnregulated!$R$4:$R$80</definedName>
    <definedName name="NAVAJ_IN_1995">NavajoInflow.ModUnregulated!$S$4:$S$80</definedName>
    <definedName name="NAVAJ_IN_1996">NavajoInflow.ModUnregulated!$T$4:$T$80</definedName>
    <definedName name="NAVAJ_IN_1997">NavajoInflow.ModUnregulated!$U$4:$U$80</definedName>
    <definedName name="NAVAJ_IN_1998">NavajoInflow.ModUnregulated!$V$4:$V$80</definedName>
    <definedName name="NAVAJ_IN_1999">NavajoInflow.ModUnregulated!$W$4:$W$80</definedName>
    <definedName name="NAVAJ_IN_2000">NavajoInflow.ModUnregulated!$X$4:$X$80</definedName>
    <definedName name="NAVAJ_IN_2001">NavajoInflow.ModUnregulated!$Y$4:$Y$80</definedName>
    <definedName name="NAVAJ_IN_2002">NavajoInflow.ModUnregulated!$Z$4:$Z$80</definedName>
    <definedName name="NAVAJ_IN_2003">NavajoInflow.ModUnregulated!$AA$4:$AA$80</definedName>
    <definedName name="NAVAJ_IN_2004">NavajoInflow.ModUnregulated!$AB$4:$AB$80</definedName>
    <definedName name="NAVAJ_IN_2005">NavajoInflow.ModUnregulated!$AC$4:$AC$80</definedName>
    <definedName name="NAVAJ_IN_2006">NavajoInflow.ModUnregulated!$AD$4:$AD$80</definedName>
    <definedName name="NAVAJ_IN_2007">NavajoInflow.ModUnregulated!$AE$4:$AE$80</definedName>
    <definedName name="NAVAJ_IN_2008">NavajoInflow.ModUnregulated!$AF$4:$AF$80</definedName>
    <definedName name="NAVAJ_IN_2009">NavajoInflow.ModUnregulated!$AG$4:$AG$80</definedName>
    <definedName name="NAVAJ_IN_2010">NavajoInflow.ModUnregulated!$AH$4:$AH$80</definedName>
    <definedName name="NAVAJ_IN_2011">NavajoInflow.ModUnregulated!$AI$4:$AI$80</definedName>
    <definedName name="NAVAJ_IN_2012">NavajoInflow.ModUnregulated!$AJ$4:$AJ$80</definedName>
    <definedName name="NAVAJ_IN_2013">NavajoInflow.ModUnregulated!$AK$4:$AK$80</definedName>
    <definedName name="NAVAJ_IN_2014">NavajoInflow.ModUnregulated!$AL$4:$AL$80</definedName>
    <definedName name="NAVAJ_IN_2015">NavajoInflow.ModUnregulated!$AM$4:$AM$80</definedName>
    <definedName name="NAVAJ_IN_2016">NavajoInflow.ModUnregulated!$AN$4:$AN$80</definedName>
    <definedName name="NAVAJ_IN_2017">NavajoInflow.ModUnregulated!$AO$4:$AO$80</definedName>
    <definedName name="NAVAJ_IN_2018">NavajoInflow.ModUnregulated!$AP$4:$AP$80</definedName>
    <definedName name="NAVAJ_IN_2019">NavajoInflow.ModUnregulated!$AQ$4:$AQ$80</definedName>
    <definedName name="NAVAJ_IN_2020">NavajoInflow.ModUnregulated!$AR$4:$AR$80</definedName>
    <definedName name="NAVAJ_IN_2021">NavajoInflow.ModUnregulated!$AS$4:$AS$80</definedName>
    <definedName name="NAVAJ_IN_2022">NavajoInflow.ModUnregulated!$AT$4:$AT$80</definedName>
    <definedName name="NAVAJ_IN_2023">NavajoInflow.ModUnregulated!$AU$4:$AU$80</definedName>
    <definedName name="NAVAJ_IN_2024">NavajoInflow.ModUnregulated!$AV$4:$AV$80</definedName>
    <definedName name="NAVAJ_IN_2025">NavajoInflow.ModUnregulated!$AW$4:$AW$80</definedName>
    <definedName name="NAVAJ_IN_2026">NavajoInflow.ModUnregulated!$AX$4:$AX$80</definedName>
    <definedName name="NAVAJ_IN_2027">NavajoInflow.ModUnregulated!$AY$4:$AY$80</definedName>
    <definedName name="NAVAJ_IN_2028">NavajoInflow.ModUnregulated!$AZ$4:$AZ$80</definedName>
    <definedName name="NAVAJ_IN_2029">NavajoInflow.ModUnregulated!$BA$4:$BA$80</definedName>
    <definedName name="NAVAJ_IN_Max">NavajoInflow.ModUnregulated!$C$4:$C$80</definedName>
    <definedName name="NAVAJ_IN_Min">NavajoInflow.ModUnregulated!$B$4:$B$80</definedName>
    <definedName name="NAVAJ_IN_Most">NavajoInflow.ModUnregulated!$D$4:$D$80</definedName>
    <definedName name="NAVAJ_IN_TIME">NavajoInflow.ModUnregulated!$A$4:$A$80</definedName>
    <definedName name="NFTOF_IN_1981">GainsCrystalToGJ!$E$4:$E$80</definedName>
    <definedName name="NFTOF_IN_1982">GainsCrystalToGJ!$F$4:$F$80</definedName>
    <definedName name="NFTOF_IN_1983">GainsCrystalToGJ!$G$4:$G$80</definedName>
    <definedName name="NFTOF_IN_1984">GainsCrystalToGJ!$H$4:$H$80</definedName>
    <definedName name="NFTOF_IN_1985">GainsCrystalToGJ!$I$4:$I$80</definedName>
    <definedName name="NFTOF_IN_1986">GainsCrystalToGJ!$J$4:$J$80</definedName>
    <definedName name="NFTOF_IN_1987">GainsCrystalToGJ!$K$4:$K$80</definedName>
    <definedName name="NFTOF_IN_1988">GainsCrystalToGJ!$L$4:$L$80</definedName>
    <definedName name="NFTOF_IN_1989">GainsCrystalToGJ!$M$4:$M$80</definedName>
    <definedName name="NFTOF_IN_1990">GainsCrystalToGJ!$N$4:$N$80</definedName>
    <definedName name="NFTOF_IN_1991">GainsCrystalToGJ!$O$4:$O$80</definedName>
    <definedName name="NFTOF_IN_1992">GainsCrystalToGJ!$P$4:$P$80</definedName>
    <definedName name="NFTOF_IN_1993">GainsCrystalToGJ!$Q$4:$Q$80</definedName>
    <definedName name="NFTOF_IN_1994">GainsCrystalToGJ!$R$4:$R$80</definedName>
    <definedName name="NFTOF_IN_1995">GainsCrystalToGJ!$S$4:$S$80</definedName>
    <definedName name="NFTOF_IN_1996">GainsCrystalToGJ!$T$4:$T$80</definedName>
    <definedName name="NFTOF_IN_1997">GainsCrystalToGJ!$U$4:$U$80</definedName>
    <definedName name="NFTOF_IN_1998">GainsCrystalToGJ!$V$4:$V$80</definedName>
    <definedName name="NFTOF_IN_1999">GainsCrystalToGJ!$W$4:$W$80</definedName>
    <definedName name="NFTOF_IN_2000">GainsCrystalToGJ!$X$4:$X$80</definedName>
    <definedName name="NFTOF_IN_2001">GainsCrystalToGJ!$Y$4:$Y$80</definedName>
    <definedName name="NFTOF_IN_2002">GainsCrystalToGJ!$Z$4:$Z$80</definedName>
    <definedName name="NFTOF_IN_2003">GainsCrystalToGJ!$AA$4:$AA$80</definedName>
    <definedName name="NFTOF_IN_2004">GainsCrystalToGJ!$AB$4:$AB$80</definedName>
    <definedName name="NFTOF_IN_2005">GainsCrystalToGJ!$AC$4:$AC$80</definedName>
    <definedName name="NFTOF_IN_2006">GainsCrystalToGJ!$AD$4:$AD$80</definedName>
    <definedName name="NFTOF_IN_2007">GainsCrystalToGJ!$AE$4:$AE$80</definedName>
    <definedName name="NFTOF_IN_2008">GainsCrystalToGJ!$AF$4:$AF$80</definedName>
    <definedName name="NFTOF_IN_2009">GainsCrystalToGJ!$AG$4:$AG$80</definedName>
    <definedName name="NFTOF_IN_2010">GainsCrystalToGJ!$AH$4:$AH$80</definedName>
    <definedName name="NFTOF_IN_2011">GainsCrystalToGJ!$AI$4:$AI$80</definedName>
    <definedName name="NFTOF_IN_2012">GainsCrystalToGJ!$AJ$4:$AJ$80</definedName>
    <definedName name="NFTOF_IN_2013">GainsCrystalToGJ!$AK$4:$AK$80</definedName>
    <definedName name="NFTOF_IN_2014">GainsCrystalToGJ!$AL$4:$AL$80</definedName>
    <definedName name="NFTOF_IN_2015">GainsCrystalToGJ!$AM$4:$AM$80</definedName>
    <definedName name="NFTOF_IN_2016">GainsCrystalToGJ!$AN$4:$AN$80</definedName>
    <definedName name="NFTOF_IN_2017">GainsCrystalToGJ!$AO$4:$AO$80</definedName>
    <definedName name="NFTOF_IN_2018">GainsCrystalToGJ!$AP$4:$AP$80</definedName>
    <definedName name="NFTOF_IN_2019">GainsCrystalToGJ!$AQ$4:$AQ$80</definedName>
    <definedName name="NFTOF_IN_2020">GainsCrystalToGJ!$AR$4:$AR$80</definedName>
    <definedName name="NFTOF_IN_2021">GainsCrystalToGJ!$AS$4:$AS$80</definedName>
    <definedName name="NFTOF_IN_2022">GainsCrystalToGJ!$AT$4:$AT$80</definedName>
    <definedName name="NFTOF_IN_2023">GainsCrystalToGJ!$AU$4:$AU$80</definedName>
    <definedName name="NFTOF_IN_2024">GainsCrystalToGJ!$AV$4:$AV$80</definedName>
    <definedName name="NFTOF_IN_2025">GainsCrystalToGJ!$AW$4:$AW$80</definedName>
    <definedName name="NFTOF_IN_2026">GainsCrystalToGJ!$AX$4:$AX$80</definedName>
    <definedName name="NFTOF_IN_2027">GainsCrystalToGJ!$AY$4:$AY$80</definedName>
    <definedName name="NFTOF_IN_2028">GainsCrystalToGJ!$AZ$4:$AZ$80</definedName>
    <definedName name="NFTOF_IN_2029">GainsCrystalToGJ!$BA$4:$BA$80</definedName>
    <definedName name="NFTOF_IN_Max">GainsCrystalToGJ!$C$4:$C$80</definedName>
    <definedName name="NFTOF_IN_Min">GainsCrystalToGJ!$B$4:$B$80</definedName>
    <definedName name="NFTOF_IN_Most">GainsCrystalToGJ!$D$4:$D$80</definedName>
    <definedName name="NFTOF_IN_Time">GainsCrystalToGJ!$A$4:$A$80</definedName>
    <definedName name="NodeID">[1]RunInformation!$B$3:$B$21</definedName>
    <definedName name="PkrToImp_In_1981">GainsPkrToImp!$E$4:$E$71</definedName>
    <definedName name="PkrToImp_In_1982">GainsPkrToImp!$F$4:$F$71</definedName>
    <definedName name="PkrToImp_In_1983">GainsPkrToImp!$G$4:$G$71</definedName>
    <definedName name="PkrToImp_In_1984">GainsPkrToImp!$H$4:$H$71</definedName>
    <definedName name="PkrToImp_In_1985">GainsPkrToImp!$I$4:$I$71</definedName>
    <definedName name="PkrToImp_In_1986">GainsPkrToImp!$J$4:$J$71</definedName>
    <definedName name="PkrToImp_In_1987">GainsPkrToImp!$K$4:$K$71</definedName>
    <definedName name="PkrToImp_In_1988">GainsPkrToImp!$L$4:$L$71</definedName>
    <definedName name="PkrToImp_In_1989">GainsPkrToImp!$M$4:$M$71</definedName>
    <definedName name="PkrToImp_In_1990">GainsPkrToImp!$N$4:$N$71</definedName>
    <definedName name="PkrToImp_In_1991">GainsPkrToImp!$O$4:$O$71</definedName>
    <definedName name="PkrToImp_In_1992">GainsPkrToImp!$P$4:$P$71</definedName>
    <definedName name="PkrToImp_In_1993">GainsPkrToImp!$Q$4:$Q$71</definedName>
    <definedName name="PkrToImp_In_1994">GainsPkrToImp!$R$4:$R$71</definedName>
    <definedName name="PkrToImp_In_1995">GainsPkrToImp!$S$4:$S$71</definedName>
    <definedName name="PkrToImp_In_1996">GainsPkrToImp!$T$4:$T$71</definedName>
    <definedName name="PkrToImp_In_1997">GainsPkrToImp!$U$4:$U$71</definedName>
    <definedName name="PkrToImp_In_1998">GainsPkrToImp!$V$4:$V$71</definedName>
    <definedName name="PkrToImp_In_1999">GainsPkrToImp!$W$4:$W$71</definedName>
    <definedName name="PkrToImp_In_2000">GainsPkrToImp!$X$4:$X$71</definedName>
    <definedName name="PkrToImp_In_2001">GainsPkrToImp!$Y$4:$Y$71</definedName>
    <definedName name="PkrToImp_In_2002">GainsPkrToImp!$Z$4:$Z$71</definedName>
    <definedName name="PkrToImp_In_2003">GainsPkrToImp!$AA$4:$AA$71</definedName>
    <definedName name="PkrToImp_In_2004">GainsPkrToImp!$AB$4:$AB$71</definedName>
    <definedName name="PkrToImp_In_2005">GainsPkrToImp!$AC$4:$AC$71</definedName>
    <definedName name="PkrToImp_In_2006">GainsPkrToImp!$AD$4:$AD$71</definedName>
    <definedName name="PkrToImp_In_2007">GainsPkrToImp!$AE$4:$AE$71</definedName>
    <definedName name="PkrToImp_In_2008">GainsPkrToImp!$AF$4:$AF$71</definedName>
    <definedName name="PkrToImp_In_2009">GainsPkrToImp!$AG$4:$AG$71</definedName>
    <definedName name="PkrToImp_In_2010">GainsPkrToImp!$AH$4:$AH$71</definedName>
    <definedName name="PkrToImp_In_2011">GainsPkrToImp!$AI$4:$AI$71</definedName>
    <definedName name="PkrToImp_In_2012">GainsPkrToImp!$AJ$4:$AJ$71</definedName>
    <definedName name="PkrToImp_In_2013">GainsPkrToImp!$AK$4:$AK$71</definedName>
    <definedName name="PkrToImp_In_2014">GainsPkrToImp!$AL$4:$AL$71</definedName>
    <definedName name="PkrToImp_In_2015">GainsPkrToImp!$AM$4:$AM$71</definedName>
    <definedName name="PkrToImp_In_2016">GainsPkrToImp!$AN$4:$AN$71</definedName>
    <definedName name="PkrToImp_In_2017">GainsPkrToImp!$AO$4:$AO$71</definedName>
    <definedName name="PkrToImp_In_Max">GainsPkrToImp!$C$4:$C$71</definedName>
    <definedName name="PkrToImp_In_Min">GainsPkrToImp!$B$4:$B$71</definedName>
    <definedName name="PkrToImp_In_Most">GainsPkrToImp!$D$4:$D$71</definedName>
    <definedName name="PkrToImp_In_Time">GainsPkrToImp!$A$4:$A$71</definedName>
    <definedName name="POWEL_IN_1981">PowellInflow.Unregulated!$E$4:$E$80</definedName>
    <definedName name="POWEL_IN_1982">PowellInflow.Unregulated!$F$4:$F$80</definedName>
    <definedName name="POWEL_IN_1983">PowellInflow.Unregulated!$G$4:$G$80</definedName>
    <definedName name="POWEL_IN_1984">PowellInflow.Unregulated!$H$4:$H$80</definedName>
    <definedName name="POWEL_IN_1985">PowellInflow.Unregulated!$I$4:$I$80</definedName>
    <definedName name="POWEL_IN_1986">PowellInflow.Unregulated!$J$4:$J$80</definedName>
    <definedName name="POWEL_IN_1987">PowellInflow.Unregulated!$K$4:$K$80</definedName>
    <definedName name="POWEL_IN_1988">PowellInflow.Unregulated!$L$4:$L$80</definedName>
    <definedName name="POWEL_IN_1989">PowellInflow.Unregulated!$M$4:$M$80</definedName>
    <definedName name="POWEL_IN_1990">PowellInflow.Unregulated!$N$4:$N$80</definedName>
    <definedName name="POWEL_IN_1991">PowellInflow.Unregulated!$O$4:$O$80</definedName>
    <definedName name="POWEL_IN_1992">PowellInflow.Unregulated!$P$4:$P$80</definedName>
    <definedName name="POWEL_IN_1993">PowellInflow.Unregulated!$Q$4:$Q$80</definedName>
    <definedName name="POWEL_IN_1994">PowellInflow.Unregulated!$R$4:$R$80</definedName>
    <definedName name="POWEL_IN_1995">PowellInflow.Unregulated!$S$4:$S$80</definedName>
    <definedName name="POWEL_IN_1996">PowellInflow.Unregulated!$T$4:$T$80</definedName>
    <definedName name="POWEL_IN_1997">PowellInflow.Unregulated!$U$4:$U$80</definedName>
    <definedName name="POWEL_IN_1998">PowellInflow.Unregulated!$V$4:$V$80</definedName>
    <definedName name="POWEL_IN_1999">PowellInflow.Unregulated!$W$4:$W$80</definedName>
    <definedName name="POWEL_IN_2000">PowellInflow.Unregulated!$X$4:$X$80</definedName>
    <definedName name="POWEL_IN_2001">PowellInflow.Unregulated!$Y$4:$Y$80</definedName>
    <definedName name="POWEL_IN_2002">PowellInflow.Unregulated!$Z$4:$Z$80</definedName>
    <definedName name="POWEL_IN_2003">PowellInflow.Unregulated!$AA$4:$AA$80</definedName>
    <definedName name="POWEL_IN_2004">PowellInflow.Unregulated!$AB$4:$AB$80</definedName>
    <definedName name="POWEL_IN_2005">PowellInflow.Unregulated!$AC$4:$AC$80</definedName>
    <definedName name="POWEL_IN_2006">PowellInflow.Unregulated!$AD$4:$AD$80</definedName>
    <definedName name="POWEL_IN_2007">PowellInflow.Unregulated!$AE$4:$AE$80</definedName>
    <definedName name="POWEL_IN_2008">PowellInflow.Unregulated!$AF$4:$AF$80</definedName>
    <definedName name="POWEL_IN_2009">PowellInflow.Unregulated!$AG$4:$AG$80</definedName>
    <definedName name="POWEL_IN_2010">PowellInflow.Unregulated!$AH$4:$AH$80</definedName>
    <definedName name="POWEL_IN_2011">PowellInflow.Unregulated!$AI$4:$AI$80</definedName>
    <definedName name="POWEL_IN_2012">PowellInflow.Unregulated!$AJ$4:$AJ$80</definedName>
    <definedName name="POWEL_IN_2013">PowellInflow.Unregulated!$AK$4:$AK$80</definedName>
    <definedName name="POWEL_IN_2014">PowellInflow.Unregulated!$AL$4:$AL$80</definedName>
    <definedName name="POWEL_IN_2015">PowellInflow.Unregulated!$AM$4:$AM$80</definedName>
    <definedName name="POWEL_IN_2016">PowellInflow.Unregulated!$AN$4:$AN$80</definedName>
    <definedName name="POWEL_IN_2017">PowellInflow.Unregulated!$AO$4:$AO$80</definedName>
    <definedName name="POWEL_IN_2018">PowellInflow.Unregulated!$AP$4:$AP$80</definedName>
    <definedName name="POWEL_IN_2019">PowellInflow.Unregulated!$AQ$4:$AQ$80</definedName>
    <definedName name="POWEL_IN_2020">PowellInflow.Unregulated!$AR$4:$AR$80</definedName>
    <definedName name="POWEL_IN_2021">PowellInflow.Unregulated!$AS$4:$AS$80</definedName>
    <definedName name="POWEL_IN_2022">PowellInflow.Unregulated!$AT$4:$AT$80</definedName>
    <definedName name="POWEL_IN_2023">PowellInflow.Unregulated!$AU$4:$AU$80</definedName>
    <definedName name="POWEL_IN_2024">PowellInflow.Unregulated!$AV$4:$AV$80</definedName>
    <definedName name="POWEL_IN_2025">PowellInflow.Unregulated!$AW$4:$AW$80</definedName>
    <definedName name="POWEL_IN_2026">PowellInflow.Unregulated!$AX$4:$AX$80</definedName>
    <definedName name="POWEL_IN_2027">PowellInflow.Unregulated!$AY$4:$AY$80</definedName>
    <definedName name="POWEL_IN_2028">PowellInflow.Unregulated!$AZ$4:$AZ$80</definedName>
    <definedName name="POWEL_IN_2029">PowellInflow.Unregulated!$BA$4:$BA$80</definedName>
    <definedName name="POWEL_IN_Max">PowellInflow.Unregulated!$C$4:$C$80</definedName>
    <definedName name="POWEL_IN_Min">PowellInflow.Unregulated!$B$4:$B$80</definedName>
    <definedName name="POWEL_IN_Most">PowellInflow.Unregulated!$D$4:$D$80</definedName>
    <definedName name="POWEL_IN_TIME">PowellInflow.Unregulated!$A$4:$A$80</definedName>
    <definedName name="PTMGAL_IN_1981">PowellToMeadGainsAbvLeesFerry!$E$4:$E$71</definedName>
    <definedName name="PTMGAL_IN_1982">PowellToMeadGainsAbvLeesFerry!$F$4:$F$71</definedName>
    <definedName name="PTMGAL_IN_1983">PowellToMeadGainsAbvLeesFerry!$G$4:$G$71</definedName>
    <definedName name="PTMGAL_IN_1984">PowellToMeadGainsAbvLeesFerry!$H$4:$H$71</definedName>
    <definedName name="PTMGAL_IN_1985">PowellToMeadGainsAbvLeesFerry!$I$4:$I$71</definedName>
    <definedName name="PTMGAL_IN_1986">PowellToMeadGainsAbvLeesFerry!$J$4:$J$71</definedName>
    <definedName name="PTMGAL_IN_1987">PowellToMeadGainsAbvLeesFerry!$K$4:$K$71</definedName>
    <definedName name="PTMGAL_IN_1988">PowellToMeadGainsAbvLeesFerry!$L$4:$L$71</definedName>
    <definedName name="PTMGAL_IN_1989">PowellToMeadGainsAbvLeesFerry!$M$4:$M$71</definedName>
    <definedName name="PTMGAL_IN_1990">PowellToMeadGainsAbvLeesFerry!$N$4:$N$71</definedName>
    <definedName name="PTMGAL_IN_1991">PowellToMeadGainsAbvLeesFerry!$O$4:$O$71</definedName>
    <definedName name="PTMGAL_IN_1992">PowellToMeadGainsAbvLeesFerry!$P$4:$P$71</definedName>
    <definedName name="PTMGAL_IN_1993">PowellToMeadGainsAbvLeesFerry!$Q$4:$Q$71</definedName>
    <definedName name="PTMGAL_IN_1994">PowellToMeadGainsAbvLeesFerry!$R$4:$R$71</definedName>
    <definedName name="PTMGAL_IN_1995">PowellToMeadGainsAbvLeesFerry!$S$4:$S$71</definedName>
    <definedName name="PTMGAL_IN_1996">PowellToMeadGainsAbvLeesFerry!$T$4:$T$71</definedName>
    <definedName name="PTMGAL_IN_1997">PowellToMeadGainsAbvLeesFerry!$U$4:$U$71</definedName>
    <definedName name="PTMGAL_IN_1998">PowellToMeadGainsAbvLeesFerry!$V$4:$V$71</definedName>
    <definedName name="PTMGAL_IN_1999">PowellToMeadGainsAbvLeesFerry!$W$4:$W$71</definedName>
    <definedName name="PTMGAL_IN_2000">PowellToMeadGainsAbvLeesFerry!$X$4:$X$71</definedName>
    <definedName name="PTMGAL_IN_2001">PowellToMeadGainsAbvLeesFerry!$Y$4:$Y$71</definedName>
    <definedName name="PTMGAL_IN_2002">PowellToMeadGainsAbvLeesFerry!$Z$4:$Z$71</definedName>
    <definedName name="PTMGAL_IN_2003">PowellToMeadGainsAbvLeesFerry!$AA$4:$AA$71</definedName>
    <definedName name="PTMGAL_IN_2004">PowellToMeadGainsAbvLeesFerry!$AB$4:$AB$71</definedName>
    <definedName name="PTMGAL_IN_2005">PowellToMeadGainsAbvLeesFerry!$AC$4:$AC$71</definedName>
    <definedName name="PTMGAL_IN_2006">PowellToMeadGainsAbvLeesFerry!$AD$4:$AD$71</definedName>
    <definedName name="PTMGAL_IN_2007">PowellToMeadGainsAbvLeesFerry!$AE$4:$AE$71</definedName>
    <definedName name="PTMGAL_IN_2008">PowellToMeadGainsAbvLeesFerry!$AF$4:$AF$71</definedName>
    <definedName name="PTMGAL_IN_2009">PowellToMeadGainsAbvLeesFerry!$AG$4:$AG$71</definedName>
    <definedName name="PTMGAL_IN_2010">PowellToMeadGainsAbvLeesFerry!$AH$4:$AH$71</definedName>
    <definedName name="PTMGAL_IN_2011">PowellToMeadGainsAbvLeesFerry!$AI$4:$AI$71</definedName>
    <definedName name="PTMGAL_IN_2012">PowellToMeadGainsAbvLeesFerry!$AJ$4:$AJ$71</definedName>
    <definedName name="PTMGAL_IN_2013">PowellToMeadGainsAbvLeesFerry!$AK$4:$AK$71</definedName>
    <definedName name="PTMGAL_IN_2014">PowellToMeadGainsAbvLeesFerry!$AL$4:$AL$71</definedName>
    <definedName name="PTMGAL_IN_2015">PowellToMeadGainsAbvLeesFerry!$AM$4:$AM$71</definedName>
    <definedName name="PTMGAL_IN_2016">PowellToMeadGainsAbvLeesFerry!$AN$4:$AN$71</definedName>
    <definedName name="PTMGAL_IN_2017">PowellToMeadGainsAbvLeesFerry!$AO$4:$AO$71</definedName>
    <definedName name="PTMGAL_IN_2018">PowellToMeadGainsAbvLeesFerry!$AP$4:$AP$71</definedName>
    <definedName name="PTMGAL_IN_2019">PowellToMeadGainsAbvLeesFerry!$AQ$4:$AQ$71</definedName>
    <definedName name="PTMGAL_IN_2020">PowellToMeadGainsAbvLeesFerry!$AR$4:$AR$71</definedName>
    <definedName name="PTMGAL_IN_2021">PowellToMeadGainsAbvLeesFerry!$AS$4:$AS$71</definedName>
    <definedName name="PTMGAL_IN_2022">PowellToMeadGainsAbvLeesFerry!$AT$4:$AT$71</definedName>
    <definedName name="PTMGAL_IN_2023">PowellToMeadGainsAbvLeesFerry!$AU$4:$AU$71</definedName>
    <definedName name="PTMGAL_IN_2024">PowellToMeadGainsAbvLeesFerry!$AV$4:$AV$71</definedName>
    <definedName name="PTMGAL_IN_2025">PowellToMeadGainsAbvLeesFerry!$AW$4:$AW$71</definedName>
    <definedName name="PTMGAL_IN_2026">PowellToMeadGainsAbvLeesFerry!$AX$4:$AX$71</definedName>
    <definedName name="PTMGAL_IN_2027">PowellToMeadGainsAbvLeesFerry!$AY$4:$AY$71</definedName>
    <definedName name="PTMGAL_IN_2028">PowellToMeadGainsAbvLeesFerry!$AZ$4:$AZ$71</definedName>
    <definedName name="PTMGAL_IN_2029">PowellToMeadGainsAbvLeesFerry!$BA$4:$BA$71</definedName>
    <definedName name="PTMGAL_IN_Max">PowellToMeadGainsAbvLeesFerry!$C$4:$C$71</definedName>
    <definedName name="PTMGAL_IN_Min">PowellToMeadGainsAbvLeesFerry!$B$4:$B$71</definedName>
    <definedName name="PTMGAL_IN_Most">PowellToMeadGainsAbvLeesFerry!$D$4:$D$71</definedName>
    <definedName name="PTMGAL_IN_Time">PowellToMeadGainsAbvLeesFerry!$A$4:$A$71</definedName>
    <definedName name="PTMGC_IN_1981">PowellToMeadGainsGrandCanyon!$E$4:$E$71</definedName>
    <definedName name="PTMGC_IN_1982">PowellToMeadGainsGrandCanyon!$F$4:$F$71</definedName>
    <definedName name="PTMGC_IN_1983">PowellToMeadGainsGrandCanyon!$G$4:$G$71</definedName>
    <definedName name="PTMGC_IN_1984">PowellToMeadGainsGrandCanyon!$H$4:$H$71</definedName>
    <definedName name="PTMGC_IN_1985">PowellToMeadGainsGrandCanyon!$I$4:$I$71</definedName>
    <definedName name="PTMGC_IN_1986">PowellToMeadGainsGrandCanyon!$J$4:$J$71</definedName>
    <definedName name="PTMGC_IN_1987">PowellToMeadGainsGrandCanyon!$K$4:$K$71</definedName>
    <definedName name="PTMGC_IN_1988">PowellToMeadGainsGrandCanyon!$L$4:$L$71</definedName>
    <definedName name="PTMGC_IN_1989">PowellToMeadGainsGrandCanyon!$M$4:$M$71</definedName>
    <definedName name="PTMGC_IN_1990">PowellToMeadGainsGrandCanyon!$N$4:$N$71</definedName>
    <definedName name="PTMGC_IN_1991">PowellToMeadGainsGrandCanyon!$O$4:$O$71</definedName>
    <definedName name="PTMGC_IN_1992">PowellToMeadGainsGrandCanyon!$P$4:$P$71</definedName>
    <definedName name="PTMGC_IN_1993">PowellToMeadGainsGrandCanyon!$Q$4:$Q$71</definedName>
    <definedName name="PTMGC_IN_1994">PowellToMeadGainsGrandCanyon!$R$4:$R$71</definedName>
    <definedName name="PTMGC_IN_1995">PowellToMeadGainsGrandCanyon!$S$4:$S$71</definedName>
    <definedName name="PTMGC_IN_1996">PowellToMeadGainsGrandCanyon!$T$4:$T$71</definedName>
    <definedName name="PTMGC_IN_1997">PowellToMeadGainsGrandCanyon!$U$4:$U$71</definedName>
    <definedName name="PTMGC_IN_1998">PowellToMeadGainsGrandCanyon!$V$4:$V$71</definedName>
    <definedName name="PTMGC_IN_1999">PowellToMeadGainsGrandCanyon!$W$4:$W$71</definedName>
    <definedName name="PTMGC_IN_2000">PowellToMeadGainsGrandCanyon!$X$4:$X$71</definedName>
    <definedName name="PTMGC_IN_2001">PowellToMeadGainsGrandCanyon!$Y$4:$Y$71</definedName>
    <definedName name="PTMGC_IN_2002">PowellToMeadGainsGrandCanyon!$Z$4:$Z$71</definedName>
    <definedName name="PTMGC_IN_2003">PowellToMeadGainsGrandCanyon!$AA$4:$AA$71</definedName>
    <definedName name="PTMGC_IN_2004">PowellToMeadGainsGrandCanyon!$AB$4:$AB$71</definedName>
    <definedName name="PTMGC_IN_2005">PowellToMeadGainsGrandCanyon!$AC$4:$AC$71</definedName>
    <definedName name="PTMGC_IN_2006">PowellToMeadGainsGrandCanyon!$AD$4:$AD$71</definedName>
    <definedName name="PTMGC_IN_2007">PowellToMeadGainsGrandCanyon!$AE$4:$AE$71</definedName>
    <definedName name="PTMGC_IN_2008">PowellToMeadGainsGrandCanyon!$AF$4:$AF$71</definedName>
    <definedName name="PTMGC_IN_2009">PowellToMeadGainsGrandCanyon!$AG$4:$AG$71</definedName>
    <definedName name="PTMGC_IN_2010">PowellToMeadGainsGrandCanyon!$AH$4:$AH$71</definedName>
    <definedName name="PTMGC_IN_2011">PowellToMeadGainsGrandCanyon!$AI$4:$AI$71</definedName>
    <definedName name="PTMGC_IN_2012">PowellToMeadGainsGrandCanyon!$AJ$4:$AJ$71</definedName>
    <definedName name="PTMGC_IN_2013">PowellToMeadGainsGrandCanyon!$AK$4:$AK$71</definedName>
    <definedName name="PTMGC_IN_2014">PowellToMeadGainsGrandCanyon!$AL$4:$AL$71</definedName>
    <definedName name="PTMGC_IN_2015">PowellToMeadGainsGrandCanyon!$AM$4:$AM$71</definedName>
    <definedName name="PTMGC_IN_2016">PowellToMeadGainsGrandCanyon!$AN$4:$AN$71</definedName>
    <definedName name="PTMGC_IN_2017">PowellToMeadGainsGrandCanyon!$AO$4:$AO$71</definedName>
    <definedName name="PTMGC_IN_2018">PowellToMeadGainsGrandCanyon!$AP$4:$AP$71</definedName>
    <definedName name="PTMGC_IN_2019">PowellToMeadGainsGrandCanyon!$AQ$4:$AQ$71</definedName>
    <definedName name="PTMGC_IN_2020">PowellToMeadGainsGrandCanyon!$AR$4:$AR$71</definedName>
    <definedName name="PTMGC_IN_2021">PowellToMeadGainsGrandCanyon!$AS$4:$AS$71</definedName>
    <definedName name="PTMGC_IN_2022">PowellToMeadGainsGrandCanyon!$AT$4:$AT$71</definedName>
    <definedName name="PTMGC_IN_2023">PowellToMeadGainsGrandCanyon!$AU$4:$AU$71</definedName>
    <definedName name="PTMGC_IN_2024">PowellToMeadGainsGrandCanyon!$AV$4:$AV$71</definedName>
    <definedName name="PTMGC_IN_2025">PowellToMeadGainsGrandCanyon!$AW$4:$AW$71</definedName>
    <definedName name="PTMGC_IN_2026">PowellToMeadGainsGrandCanyon!$AX$4:$AX$71</definedName>
    <definedName name="PTMGC_IN_2027">PowellToMeadGainsGrandCanyon!$AY$4:$AY$71</definedName>
    <definedName name="PTMGC_IN_2028">PowellToMeadGainsGrandCanyon!$AZ$4:$AZ$71</definedName>
    <definedName name="PTMGC_IN_2029">PowellToMeadGainsGrandCanyon!$BA$4:$BA$71</definedName>
    <definedName name="PTMGC_IN_Max">PowellToMeadGainsGrandCanyon!$C$4:$C$71</definedName>
    <definedName name="PTMGC_IN_Min">PowellToMeadGainsGrandCanyon!$B$4:$B$71</definedName>
    <definedName name="PTMGC_IN_Most">PowellToMeadGainsGrandCanyon!$D$4:$D$71</definedName>
    <definedName name="PTMGC_IN_Time">PowellToMeadGainsGrandCanyon!$A$4:$A$71</definedName>
    <definedName name="PTMGH_IN_1981">PowellToMeadGainsAboveHoover!$E$4:$E$71</definedName>
    <definedName name="PTMGH_IN_1982">PowellToMeadGainsAboveHoover!$F$4:$F$71</definedName>
    <definedName name="PTMGH_IN_1983">PowellToMeadGainsAboveHoover!$G$4:$G$71</definedName>
    <definedName name="PTMGH_IN_1984">PowellToMeadGainsAboveHoover!$H$4:$H$71</definedName>
    <definedName name="PTMGH_IN_1985">PowellToMeadGainsAboveHoover!$I$4:$I$71</definedName>
    <definedName name="PTMGH_IN_1986">PowellToMeadGainsAboveHoover!$J$4:$J$71</definedName>
    <definedName name="PTMGH_IN_1987">PowellToMeadGainsAboveHoover!$K$4:$K$71</definedName>
    <definedName name="PTMGH_IN_1988">PowellToMeadGainsAboveHoover!$L$4:$L$71</definedName>
    <definedName name="PTMGH_IN_1989">PowellToMeadGainsAboveHoover!$M$4:$M$71</definedName>
    <definedName name="PTMGH_IN_1990">PowellToMeadGainsAboveHoover!$N$4:$N$71</definedName>
    <definedName name="PTMGH_IN_1991">PowellToMeadGainsAboveHoover!$O$4:$O$71</definedName>
    <definedName name="PTMGH_IN_1992">PowellToMeadGainsAboveHoover!$P$4:$P$71</definedName>
    <definedName name="PTMGH_IN_1993">PowellToMeadGainsAboveHoover!$Q$4:$Q$71</definedName>
    <definedName name="PTMGH_IN_1994">PowellToMeadGainsAboveHoover!$R$4:$R$71</definedName>
    <definedName name="PTMGH_IN_1995">PowellToMeadGainsAboveHoover!$S$4:$S$71</definedName>
    <definedName name="PTMGH_IN_1996">PowellToMeadGainsAboveHoover!$T$4:$T$71</definedName>
    <definedName name="PTMGH_IN_1997">PowellToMeadGainsAboveHoover!$U$4:$U$71</definedName>
    <definedName name="PTMGH_IN_1998">PowellToMeadGainsAboveHoover!$V$4:$V$71</definedName>
    <definedName name="PTMGH_IN_1999">PowellToMeadGainsAboveHoover!$W$4:$W$71</definedName>
    <definedName name="PTMGH_IN_2000">PowellToMeadGainsAboveHoover!$X$4:$X$71</definedName>
    <definedName name="PTMGH_IN_2001">PowellToMeadGainsAboveHoover!$Y$4:$Y$71</definedName>
    <definedName name="PTMGH_IN_2002">PowellToMeadGainsAboveHoover!$Z$4:$Z$71</definedName>
    <definedName name="PTMGH_IN_2003">PowellToMeadGainsAboveHoover!$AA$4:$AA$71</definedName>
    <definedName name="PTMGH_IN_2004">PowellToMeadGainsAboveHoover!$AB$4:$AB$71</definedName>
    <definedName name="PTMGH_IN_2005">PowellToMeadGainsAboveHoover!$AC$4:$AC$71</definedName>
    <definedName name="PTMGH_IN_2006">PowellToMeadGainsAboveHoover!$AD$4:$AD$71</definedName>
    <definedName name="PTMGH_IN_2007">PowellToMeadGainsAboveHoover!$AE$4:$AE$71</definedName>
    <definedName name="PTMGH_IN_2008">PowellToMeadGainsAboveHoover!$AF$4:$AF$71</definedName>
    <definedName name="PTMGH_IN_2009">PowellToMeadGainsAboveHoover!$AG$4:$AG$71</definedName>
    <definedName name="PTMGH_IN_2010">PowellToMeadGainsAboveHoover!$AH$4:$AH$71</definedName>
    <definedName name="PTMGH_IN_2011">PowellToMeadGainsAboveHoover!$AI$4:$AI$71</definedName>
    <definedName name="PTMGH_IN_2012">PowellToMeadGainsAboveHoover!$AJ$4:$AJ$71</definedName>
    <definedName name="PTMGH_IN_2013">PowellToMeadGainsAboveHoover!$AK$4:$AK$71</definedName>
    <definedName name="PTMGH_IN_2014">PowellToMeadGainsAboveHoover!$AL$4:$AL$71</definedName>
    <definedName name="PTMGH_IN_2015">PowellToMeadGainsAboveHoover!$AM$4:$AM$71</definedName>
    <definedName name="PTMGH_IN_2016">PowellToMeadGainsAboveHoover!$AN$4:$AN$71</definedName>
    <definedName name="PTMGH_IN_2017">PowellToMeadGainsAboveHoover!$AO$4:$AO$71</definedName>
    <definedName name="PTMGH_IN_2018">PowellToMeadGainsAboveHoover!$AP$4:$AP$71</definedName>
    <definedName name="PTMGH_IN_2019">PowellToMeadGainsAboveHoover!$AQ$4:$AQ$71</definedName>
    <definedName name="PTMGH_IN_2020">PowellToMeadGainsAboveHoover!$AR$4:$AR$71</definedName>
    <definedName name="PTMGH_IN_2021">PowellToMeadGainsAboveHoover!$AS$4:$AS$71</definedName>
    <definedName name="PTMGH_IN_2022">PowellToMeadGainsAboveHoover!$AT$4:$AT$71</definedName>
    <definedName name="PTMGH_IN_2023">PowellToMeadGainsAboveHoover!$AU$4:$AU$71</definedName>
    <definedName name="PTMGH_IN_2024">PowellToMeadGainsAboveHoover!$AV$4:$AV$71</definedName>
    <definedName name="PTMGH_IN_2025">PowellToMeadGainsAboveHoover!$AW$4:$AW$71</definedName>
    <definedName name="PTMGH_IN_2026">PowellToMeadGainsAboveHoover!$AX$4:$AX$71</definedName>
    <definedName name="PTMGH_IN_2027">PowellToMeadGainsAboveHoover!$AY$4:$AY$71</definedName>
    <definedName name="PTMGH_IN_2028">PowellToMeadGainsAboveHoover!$AZ$4:$AZ$71</definedName>
    <definedName name="PTMGH_IN_2029">PowellToMeadGainsAboveHoover!$BA$4:$BA$71</definedName>
    <definedName name="PTMGH_IN_Max">PowellToMeadGainsAboveHoover!$C$4:$C$71</definedName>
    <definedName name="PTMGH_IN_Min">PowellToMeadGainsAboveHoover!$B$4:$B$71</definedName>
    <definedName name="PTMGH_IN_Most">PowellToMeadGainsAboveHoover!$D$4:$D$71</definedName>
    <definedName name="PTMGH_IN_Time">PowellToMeadGainsAboveHoover!$A$4:$A$71</definedName>
    <definedName name="RangeName">[1]RunInformation!$D$3:$D$21</definedName>
    <definedName name="SheetName">[1]RunInformation!$C$3:$C$21</definedName>
    <definedName name="StartYear">[1]RunInformation!$K$3:$K$52</definedName>
    <definedName name="TimestepID">[1]RunInformation!$I$3:$I$52</definedName>
    <definedName name="TPARK_IN_1981">TaylorPark.Inflow!$E$4:$E$80</definedName>
    <definedName name="TPARK_IN_1982">TaylorPark.Inflow!$F$4:$F$80</definedName>
    <definedName name="TPARK_IN_1983">TaylorPark.Inflow!$G$4:$G$80</definedName>
    <definedName name="TPARK_IN_1984">TaylorPark.Inflow!$H$4:$H$80</definedName>
    <definedName name="TPARK_IN_1985">TaylorPark.Inflow!$I$4:$I$80</definedName>
    <definedName name="TPARK_IN_1986">TaylorPark.Inflow!$J$4:$J$80</definedName>
    <definedName name="TPARK_IN_1987">TaylorPark.Inflow!$K$4:$K$80</definedName>
    <definedName name="TPARK_IN_1988">TaylorPark.Inflow!$L$4:$L$80</definedName>
    <definedName name="TPARK_IN_1989">TaylorPark.Inflow!$M$4:$M$80</definedName>
    <definedName name="TPARK_IN_1990">TaylorPark.Inflow!$N$4:$N$80</definedName>
    <definedName name="TPARK_IN_1991">TaylorPark.Inflow!$O$4:$O$80</definedName>
    <definedName name="TPARK_IN_1992">TaylorPark.Inflow!$P$4:$P$80</definedName>
    <definedName name="TPARK_IN_1993">TaylorPark.Inflow!$Q$4:$Q$80</definedName>
    <definedName name="TPARK_IN_1994">TaylorPark.Inflow!$R$4:$R$80</definedName>
    <definedName name="TPARK_IN_1995">TaylorPark.Inflow!$S$4:$S$80</definedName>
    <definedName name="TPARK_IN_1996">TaylorPark.Inflow!$T$4:$T$80</definedName>
    <definedName name="TPARK_IN_1997">TaylorPark.Inflow!$U$4:$U$80</definedName>
    <definedName name="TPARK_IN_1998">TaylorPark.Inflow!$V$4:$V$80</definedName>
    <definedName name="TPARK_IN_1999">TaylorPark.Inflow!$W$4:$W$80</definedName>
    <definedName name="TPARK_IN_2000">TaylorPark.Inflow!$X$4:$X$80</definedName>
    <definedName name="TPARK_IN_2001">TaylorPark.Inflow!$Y$4:$Y$80</definedName>
    <definedName name="TPARK_IN_2002">TaylorPark.Inflow!$Z$4:$Z$80</definedName>
    <definedName name="TPARK_IN_2003">TaylorPark.Inflow!$AA$4:$AA$80</definedName>
    <definedName name="TPARK_IN_2004">TaylorPark.Inflow!$AB$4:$AB$80</definedName>
    <definedName name="TPARK_IN_2005">TaylorPark.Inflow!$AC$4:$AC$80</definedName>
    <definedName name="TPARK_IN_2006">TaylorPark.Inflow!$AD$4:$AD$80</definedName>
    <definedName name="TPARK_IN_2007">TaylorPark.Inflow!$AE$4:$AE$80</definedName>
    <definedName name="TPARK_IN_2008">TaylorPark.Inflow!$AF$4:$AF$80</definedName>
    <definedName name="TPARK_IN_2009">TaylorPark.Inflow!$AG$4:$AG$80</definedName>
    <definedName name="TPARK_IN_2010">TaylorPark.Inflow!$AH$4:$AH$80</definedName>
    <definedName name="TPARK_IN_2011">TaylorPark.Inflow!$AI$4:$AI$80</definedName>
    <definedName name="TPARK_IN_2012">TaylorPark.Inflow!$AJ$4:$AJ$80</definedName>
    <definedName name="TPARK_IN_2013">TaylorPark.Inflow!$AK$4:$AK$80</definedName>
    <definedName name="TPARK_IN_2014">TaylorPark.Inflow!$AL$4:$AL$80</definedName>
    <definedName name="TPARK_IN_2015">TaylorPark.Inflow!$AM$4:$AM$80</definedName>
    <definedName name="TPARK_IN_2016">TaylorPark.Inflow!$AN$4:$AN$80</definedName>
    <definedName name="TPARK_IN_2017">TaylorPark.Inflow!$AO$4:$AO$80</definedName>
    <definedName name="TPARK_IN_2018">TaylorPark.Inflow!$AP$4:$AP$80</definedName>
    <definedName name="TPARK_IN_2019">TaylorPark.Inflow!$AQ$4:$AQ$80</definedName>
    <definedName name="TPARK_IN_2020">TaylorPark.Inflow!$AR$4:$AR$80</definedName>
    <definedName name="TPARK_IN_2021">TaylorPark.Inflow!$AS$4:$AS$80</definedName>
    <definedName name="TPARK_IN_2022">TaylorPark.Inflow!$AT$4:$AT$80</definedName>
    <definedName name="TPARK_IN_2023">TaylorPark.Inflow!$AU$4:$AU$80</definedName>
    <definedName name="TPARK_IN_2024">TaylorPark.Inflow!$AV$4:$AV$80</definedName>
    <definedName name="TPARK_IN_2025">TaylorPark.Inflow!$AW$4:$AW$80</definedName>
    <definedName name="TPARK_IN_2026">TaylorPark.Inflow!$AX$4:$AX$80</definedName>
    <definedName name="TPARK_IN_2027">TaylorPark.Inflow!$AY$4:$AY$80</definedName>
    <definedName name="TPARK_IN_2028">TaylorPark.Inflow!$AZ$4:$AZ$80</definedName>
    <definedName name="TPARK_IN_2029">TaylorPark.Inflow!$BA$4:$BA$80</definedName>
    <definedName name="TPARK_IN_Max">TaylorPark.Inflow!$C$4:$C$80</definedName>
    <definedName name="TPARK_IN_Min">TaylorPark.Inflow!$B$4:$B$80</definedName>
    <definedName name="TPARK_IN_Most">TaylorPark.Inflow!$D$4:$D$80</definedName>
    <definedName name="TPARK_IN_TIME">TaylorPark.Inflow!$A$4:$A$80</definedName>
    <definedName name="VALLE_IN_1981">Vallecito.Inflow!$E$4:$E$80</definedName>
    <definedName name="VALLE_IN_1982">Vallecito.Inflow!$F$4:$F$80</definedName>
    <definedName name="VALLE_IN_1983">Vallecito.Inflow!$G$4:$G$80</definedName>
    <definedName name="VALLE_IN_1984">Vallecito.Inflow!$H$4:$H$80</definedName>
    <definedName name="VALLE_IN_1985">Vallecito.Inflow!$I$4:$I$80</definedName>
    <definedName name="VALLE_IN_1986">Vallecito.Inflow!$J$4:$J$80</definedName>
    <definedName name="VALLE_IN_1987">Vallecito.Inflow!$K$4:$K$80</definedName>
    <definedName name="VALLE_IN_1988">Vallecito.Inflow!$L$4:$L$80</definedName>
    <definedName name="VALLE_IN_1989">Vallecito.Inflow!$M$4:$M$80</definedName>
    <definedName name="VALLE_IN_1990">Vallecito.Inflow!$N$4:$N$80</definedName>
    <definedName name="VALLE_IN_1991">Vallecito.Inflow!$O$4:$O$80</definedName>
    <definedName name="VALLE_IN_1992">Vallecito.Inflow!$P$4:$P$80</definedName>
    <definedName name="VALLE_IN_1993">Vallecito.Inflow!$Q$4:$Q$80</definedName>
    <definedName name="VALLE_IN_1994">Vallecito.Inflow!$R$4:$R$80</definedName>
    <definedName name="VALLE_IN_1995">Vallecito.Inflow!$S$4:$S$80</definedName>
    <definedName name="VALLE_IN_1996">Vallecito.Inflow!$T$4:$T$80</definedName>
    <definedName name="VALLE_IN_1997">Vallecito.Inflow!$U$4:$U$80</definedName>
    <definedName name="VALLE_IN_1998">Vallecito.Inflow!$V$4:$V$80</definedName>
    <definedName name="VALLE_IN_1999">Vallecito.Inflow!$W$4:$W$80</definedName>
    <definedName name="VALLE_IN_2000">Vallecito.Inflow!$X$4:$X$80</definedName>
    <definedName name="VALLE_IN_2001">Vallecito.Inflow!$Y$4:$Y$80</definedName>
    <definedName name="VALLE_IN_2002">Vallecito.Inflow!$Z$4:$Z$80</definedName>
    <definedName name="VALLE_IN_2003">Vallecito.Inflow!$AA$4:$AA$80</definedName>
    <definedName name="VALLE_IN_2004">Vallecito.Inflow!$AB$4:$AB$80</definedName>
    <definedName name="VALLE_IN_2005">Vallecito.Inflow!$AC$4:$AC$80</definedName>
    <definedName name="VALLE_IN_2006">Vallecito.Inflow!$AD$4:$AD$80</definedName>
    <definedName name="VALLE_IN_2007">Vallecito.Inflow!$AE$4:$AE$80</definedName>
    <definedName name="VALLE_IN_2008">Vallecito.Inflow!$AF$4:$AF$80</definedName>
    <definedName name="VALLE_IN_2009">Vallecito.Inflow!$AG$4:$AG$80</definedName>
    <definedName name="VALLE_IN_2010">Vallecito.Inflow!$AH$4:$AH$80</definedName>
    <definedName name="VALLE_IN_2011">Vallecito.Inflow!$AI$4:$AI$80</definedName>
    <definedName name="VALLE_IN_2012">Vallecito.Inflow!$AJ$4:$AJ$80</definedName>
    <definedName name="VALLE_IN_2013">Vallecito.Inflow!$AK$4:$AK$80</definedName>
    <definedName name="VALLE_IN_2014">Vallecito.Inflow!$AL$4:$AL$80</definedName>
    <definedName name="VALLE_IN_2015">Vallecito.Inflow!$AM$4:$AM$80</definedName>
    <definedName name="VALLE_IN_2016">Vallecito.Inflow!$AN$4:$AN$80</definedName>
    <definedName name="VALLE_IN_2017">Vallecito.Inflow!$AO$4:$AO$80</definedName>
    <definedName name="VALLE_IN_2018">Vallecito.Inflow!$AP$4:$AP$80</definedName>
    <definedName name="VALLE_IN_2019">Vallecito.Inflow!$AQ$4:$AQ$80</definedName>
    <definedName name="VALLE_IN_2020">Vallecito.Inflow!$AR$4:$AR$80</definedName>
    <definedName name="VALLE_IN_2021">Vallecito.Inflow!$AS$4:$AS$80</definedName>
    <definedName name="VALLE_IN_2022">Vallecito.Inflow!$AT$4:$AT$80</definedName>
    <definedName name="VALLE_IN_2023">Vallecito.Inflow!$AU$4:$AU$80</definedName>
    <definedName name="VALLE_IN_2024">Vallecito.Inflow!$AV$4:$AV$80</definedName>
    <definedName name="VALLE_IN_2025">Vallecito.Inflow!$AW$4:$AW$80</definedName>
    <definedName name="VALLE_IN_2026">Vallecito.Inflow!$AX$4:$AX$80</definedName>
    <definedName name="VALLE_IN_2027">Vallecito.Inflow!$AY$4:$AY$80</definedName>
    <definedName name="VALLE_IN_2028">Vallecito.Inflow!$AZ$4:$AZ$80</definedName>
    <definedName name="VALLE_IN_2029">Vallecito.Inflow!$BA$4:$BA$80</definedName>
    <definedName name="VALLE_IN_Max">Vallecito.Inflow!$C$4:$C$80</definedName>
    <definedName name="VALLE_IN_Min">Vallecito.Inflow!$B$4:$B$80</definedName>
    <definedName name="VALLE_IN_Most">Vallecito.Inflow!$D$4:$D$80</definedName>
    <definedName name="VALLE_IN_TIME">Vallecito.Inflow!$A$4:$A$80</definedName>
    <definedName name="YRITO_IN_1981" localSheetId="10">AnimasRiverTotalOutflow!$E$4:$E$80</definedName>
    <definedName name="YRITO_IN_1981">YampaRiverInflow.TotalOutflow!$E$4:$E$80</definedName>
    <definedName name="YRITO_IN_1982" localSheetId="10">AnimasRiverTotalOutflow!$F$4:$F$80</definedName>
    <definedName name="YRITO_IN_1982">YampaRiverInflow.TotalOutflow!$F$4:$F$80</definedName>
    <definedName name="YRITO_IN_1983" localSheetId="10">AnimasRiverTotalOutflow!$G$4:$G$80</definedName>
    <definedName name="YRITO_IN_1983">YampaRiverInflow.TotalOutflow!$G$4:$G$80</definedName>
    <definedName name="YRITO_IN_1984" localSheetId="10">AnimasRiverTotalOutflow!$H$4:$H$80</definedName>
    <definedName name="YRITO_IN_1984">YampaRiverInflow.TotalOutflow!$H$4:$H$80</definedName>
    <definedName name="YRITO_IN_1985" localSheetId="10">AnimasRiverTotalOutflow!$I$4:$I$80</definedName>
    <definedName name="YRITO_IN_1985">YampaRiverInflow.TotalOutflow!$I$4:$I$80</definedName>
    <definedName name="YRITO_IN_1986" localSheetId="10">AnimasRiverTotalOutflow!$J$4:$J$80</definedName>
    <definedName name="YRITO_IN_1986">YampaRiverInflow.TotalOutflow!$J$4:$J$80</definedName>
    <definedName name="YRITO_IN_1987" localSheetId="10">AnimasRiverTotalOutflow!$K$4:$K$80</definedName>
    <definedName name="YRITO_IN_1987">YampaRiverInflow.TotalOutflow!$K$4:$K$80</definedName>
    <definedName name="YRITO_IN_1988" localSheetId="10">AnimasRiverTotalOutflow!$L$4:$L$80</definedName>
    <definedName name="YRITO_IN_1988">YampaRiverInflow.TotalOutflow!$L$4:$L$80</definedName>
    <definedName name="YRITO_IN_1989" localSheetId="10">AnimasRiverTotalOutflow!$M$4:$M$80</definedName>
    <definedName name="YRITO_IN_1989">YampaRiverInflow.TotalOutflow!$M$4:$M$80</definedName>
    <definedName name="YRITO_IN_1990" localSheetId="10">AnimasRiverTotalOutflow!$N$4:$N$80</definedName>
    <definedName name="YRITO_IN_1990">YampaRiverInflow.TotalOutflow!$N$4:$N$80</definedName>
    <definedName name="YRITO_IN_1991" localSheetId="10">AnimasRiverTotalOutflow!$O$4:$O$80</definedName>
    <definedName name="YRITO_IN_1991">YampaRiverInflow.TotalOutflow!$O$4:$O$80</definedName>
    <definedName name="YRITO_IN_1992" localSheetId="10">AnimasRiverTotalOutflow!$P$4:$P$80</definedName>
    <definedName name="YRITO_IN_1992">YampaRiverInflow.TotalOutflow!$P$4:$P$80</definedName>
    <definedName name="YRITO_IN_1993" localSheetId="10">AnimasRiverTotalOutflow!$Q$4:$Q$80</definedName>
    <definedName name="YRITO_IN_1993">YampaRiverInflow.TotalOutflow!$Q$4:$Q$80</definedName>
    <definedName name="YRITO_IN_1994" localSheetId="10">AnimasRiverTotalOutflow!$R$4:$R$80</definedName>
    <definedName name="YRITO_IN_1994">YampaRiverInflow.TotalOutflow!$R$4:$R$80</definedName>
    <definedName name="YRITO_IN_1995" localSheetId="10">AnimasRiverTotalOutflow!$S$4:$S$80</definedName>
    <definedName name="YRITO_IN_1995">YampaRiverInflow.TotalOutflow!$S$4:$S$80</definedName>
    <definedName name="YRITO_IN_1996" localSheetId="10">AnimasRiverTotalOutflow!$T$4:$T$80</definedName>
    <definedName name="YRITO_IN_1996">YampaRiverInflow.TotalOutflow!$T$4:$T$80</definedName>
    <definedName name="YRITO_IN_1997" localSheetId="10">AnimasRiverTotalOutflow!$U$4:$U$80</definedName>
    <definedName name="YRITO_IN_1997">YampaRiverInflow.TotalOutflow!$U$4:$U$80</definedName>
    <definedName name="YRITO_IN_1998" localSheetId="10">AnimasRiverTotalOutflow!$V$4:$V$80</definedName>
    <definedName name="YRITO_IN_1998">YampaRiverInflow.TotalOutflow!$V$4:$V$80</definedName>
    <definedName name="YRITO_IN_1999" localSheetId="10">AnimasRiverTotalOutflow!$W$4:$W$80</definedName>
    <definedName name="YRITO_IN_1999">YampaRiverInflow.TotalOutflow!$W$4:$W$80</definedName>
    <definedName name="YRITO_IN_2000" localSheetId="10">AnimasRiverTotalOutflow!$X$4:$X$80</definedName>
    <definedName name="YRITO_IN_2000">YampaRiverInflow.TotalOutflow!$X$4:$X$80</definedName>
    <definedName name="YRITO_IN_2001" localSheetId="10">AnimasRiverTotalOutflow!$Y$4:$Y$80</definedName>
    <definedName name="YRITO_IN_2001">YampaRiverInflow.TotalOutflow!$Y$4:$Y$80</definedName>
    <definedName name="YRITO_IN_2002" localSheetId="10">AnimasRiverTotalOutflow!$Z$4:$Z$80</definedName>
    <definedName name="YRITO_IN_2002">YampaRiverInflow.TotalOutflow!$Z$4:$Z$80</definedName>
    <definedName name="YRITO_IN_2003" localSheetId="10">AnimasRiverTotalOutflow!$AA$4:$AA$80</definedName>
    <definedName name="YRITO_IN_2003">YampaRiverInflow.TotalOutflow!$AA$4:$AA$80</definedName>
    <definedName name="YRITO_IN_2004" localSheetId="10">AnimasRiverTotalOutflow!$AB$4:$AB$80</definedName>
    <definedName name="YRITO_IN_2004">YampaRiverInflow.TotalOutflow!$AB$4:$AB$80</definedName>
    <definedName name="YRITO_IN_2005" localSheetId="10">AnimasRiverTotalOutflow!$AC$4:$AC$80</definedName>
    <definedName name="YRITO_IN_2005">YampaRiverInflow.TotalOutflow!$AC$4:$AC$80</definedName>
    <definedName name="YRITO_IN_2006" localSheetId="10">AnimasRiverTotalOutflow!$AD$4:$AD$80</definedName>
    <definedName name="YRITO_IN_2006">YampaRiverInflow.TotalOutflow!$AD$4:$AD$80</definedName>
    <definedName name="YRITO_IN_2007" localSheetId="10">AnimasRiverTotalOutflow!$AE$4:$AE$80</definedName>
    <definedName name="YRITO_IN_2007">YampaRiverInflow.TotalOutflow!$AE$4:$AE$80</definedName>
    <definedName name="YRITO_IN_2008" localSheetId="10">AnimasRiverTotalOutflow!$AF$4:$AF$80</definedName>
    <definedName name="YRITO_IN_2008">YampaRiverInflow.TotalOutflow!$AF$4:$AF$80</definedName>
    <definedName name="YRITO_IN_2009" localSheetId="10">AnimasRiverTotalOutflow!$AG$4:$AG$80</definedName>
    <definedName name="YRITO_IN_2009">YampaRiverInflow.TotalOutflow!$AG$4:$AG$80</definedName>
    <definedName name="YRITO_IN_2010" localSheetId="10">AnimasRiverTotalOutflow!$AH$4:$AH$80</definedName>
    <definedName name="YRITO_IN_2010">YampaRiverInflow.TotalOutflow!$AH$4:$AH$80</definedName>
    <definedName name="YRITO_IN_2011">YampaRiverInflow.TotalOutflow!$AI$4:$AI$80</definedName>
    <definedName name="YRITO_IN_2012">YampaRiverInflow.TotalOutflow!$AJ$4:$AJ$80</definedName>
    <definedName name="YRITO_IN_2013">YampaRiverInflow.TotalOutflow!$AK$4:$AK$80</definedName>
    <definedName name="YRITO_IN_2014">YampaRiverInflow.TotalOutflow!$AL$4:$AL$80</definedName>
    <definedName name="YRITO_IN_2015">YampaRiverInflow.TotalOutflow!$AM$4:$AM$80</definedName>
    <definedName name="YRITO_IN_2016">YampaRiverInflow.TotalOutflow!$AN$4:$AN$80</definedName>
    <definedName name="YRITO_IN_2017">YampaRiverInflow.TotalOutflow!$AO$4:$AO$80</definedName>
    <definedName name="YRITO_IN_2018">YampaRiverInflow.TotalOutflow!$AP$4:$AP$80</definedName>
    <definedName name="YRITO_IN_2019">YampaRiverInflow.TotalOutflow!$AQ$4:$AQ$80</definedName>
    <definedName name="YRITO_IN_2020">YampaRiverInflow.TotalOutflow!$AR$4:$AR$80</definedName>
    <definedName name="YRITO_IN_2021">YampaRiverInflow.TotalOutflow!$AS$4:$AS$80</definedName>
    <definedName name="YRITO_IN_2022">YampaRiverInflow.TotalOutflow!$AT$4:$AT$80</definedName>
    <definedName name="YRITO_IN_2023">YampaRiverInflow.TotalOutflow!$AU$4:$AU$80</definedName>
    <definedName name="YRITO_IN_2024">YampaRiverInflow.TotalOutflow!$AV$4:$AV$80</definedName>
    <definedName name="YRITO_IN_2025">YampaRiverInflow.TotalOutflow!$AW$4:$AW$80</definedName>
    <definedName name="YRITO_IN_2026">YampaRiverInflow.TotalOutflow!$AX$4:$AX$80</definedName>
    <definedName name="YRITO_IN_2027">YampaRiverInflow.TotalOutflow!$AY$4:$AY$80</definedName>
    <definedName name="YRITO_IN_2028">YampaRiverInflow.TotalOutflow!$AZ$4:$AZ$80</definedName>
    <definedName name="YRITO_IN_2029">YampaRiverInflow.TotalOutflow!$BA$4:$BA$80</definedName>
    <definedName name="YRITO_IN_Max" localSheetId="10">AnimasRiverTotalOutflow!$C$4:$C$80</definedName>
    <definedName name="YRITO_IN_Max">YampaRiverInflow.TotalOutflow!$C$4:$C$80</definedName>
    <definedName name="YRITO_IN_Min" localSheetId="10">AnimasRiverTotalOutflow!$B$4:$B$80</definedName>
    <definedName name="YRITO_IN_Min">YampaRiverInflow.TotalOutflow!$B$4:$B$80</definedName>
    <definedName name="YRITO_IN_Most" localSheetId="10">AnimasRiverTotalOutflow!$D$4:$D$80</definedName>
    <definedName name="YRITO_IN_Most">YampaRiverInflow.TotalOutflow!$D$4:$D$80</definedName>
    <definedName name="YRITO_IN_TIME">YampaRiverInflow.TotalOutflow!$A$4:$A$80</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80" i="21" l="1"/>
  <c r="A79" i="21"/>
  <c r="A78" i="21"/>
  <c r="A77" i="21"/>
  <c r="A76" i="21"/>
  <c r="A75" i="21"/>
  <c r="A74" i="21"/>
  <c r="A73" i="21"/>
  <c r="A72" i="21"/>
  <c r="A71" i="21"/>
  <c r="A70" i="21"/>
  <c r="A69" i="21"/>
  <c r="A68" i="21"/>
  <c r="A67" i="21"/>
  <c r="A66" i="21"/>
  <c r="A65" i="21"/>
  <c r="A64" i="21"/>
  <c r="A63" i="21"/>
  <c r="A62" i="21"/>
  <c r="A61" i="21"/>
  <c r="A60" i="21"/>
  <c r="A59" i="21"/>
  <c r="A58" i="21"/>
  <c r="A57" i="21"/>
  <c r="A56" i="21"/>
  <c r="A55" i="21"/>
  <c r="A54" i="21"/>
  <c r="A53" i="21"/>
  <c r="A52" i="21"/>
  <c r="A51" i="21"/>
  <c r="A50" i="21"/>
  <c r="A49" i="21"/>
  <c r="A48" i="21"/>
  <c r="A47" i="21"/>
  <c r="A46" i="21"/>
  <c r="A45" i="21"/>
  <c r="A44" i="21"/>
  <c r="A43" i="21"/>
  <c r="A42" i="21"/>
  <c r="A41" i="21"/>
  <c r="A40" i="21"/>
  <c r="A39" i="21"/>
  <c r="A38" i="21"/>
  <c r="A37" i="21"/>
  <c r="A36" i="21"/>
  <c r="A35" i="21"/>
  <c r="A34" i="21"/>
  <c r="A33" i="21"/>
  <c r="A32" i="21"/>
  <c r="A31" i="21"/>
  <c r="A30" i="21"/>
  <c r="A29" i="21"/>
  <c r="A28" i="21"/>
  <c r="A27" i="21"/>
  <c r="A26" i="21"/>
  <c r="A25" i="21"/>
  <c r="A24" i="21"/>
  <c r="A23" i="21"/>
  <c r="A22" i="21"/>
  <c r="A21" i="21"/>
  <c r="A20" i="21"/>
  <c r="A19" i="21"/>
  <c r="A18" i="21"/>
  <c r="A17" i="21"/>
  <c r="A16" i="21"/>
  <c r="A15" i="21"/>
  <c r="A14" i="21"/>
  <c r="A13" i="21"/>
  <c r="A12" i="21"/>
  <c r="A11" i="21"/>
  <c r="A10" i="21"/>
  <c r="A9" i="21"/>
  <c r="A8" i="21"/>
  <c r="A7" i="21"/>
  <c r="A6" i="21"/>
  <c r="A5" i="21"/>
  <c r="A4" i="21"/>
  <c r="A4" i="22" s="1"/>
  <c r="A5" i="22" s="1"/>
  <c r="A6" i="22" s="1"/>
  <c r="A7" i="22" s="1"/>
  <c r="A8" i="22" s="1"/>
  <c r="A9" i="22" s="1"/>
  <c r="A67" i="20"/>
  <c r="A66" i="20"/>
  <c r="A65" i="20"/>
  <c r="A64" i="20"/>
  <c r="A63" i="20"/>
  <c r="A62" i="20"/>
  <c r="A61" i="20"/>
  <c r="A60" i="20"/>
  <c r="A59" i="20"/>
  <c r="A58" i="20"/>
  <c r="A57" i="20"/>
  <c r="A56" i="20"/>
  <c r="A55" i="20"/>
  <c r="A54" i="20"/>
  <c r="A53" i="20"/>
  <c r="A52" i="20"/>
  <c r="A51" i="20"/>
  <c r="A50" i="20"/>
  <c r="A49" i="20"/>
  <c r="A48" i="20"/>
  <c r="A47" i="20"/>
  <c r="A46" i="20"/>
  <c r="A45" i="20"/>
  <c r="A44" i="20"/>
  <c r="A43" i="20"/>
  <c r="A42" i="20"/>
  <c r="A41" i="20"/>
  <c r="A40" i="20"/>
  <c r="A39" i="20"/>
  <c r="A38" i="20"/>
  <c r="A37" i="20"/>
  <c r="A36" i="20"/>
  <c r="A35" i="20"/>
  <c r="A34" i="20"/>
  <c r="A33" i="20"/>
  <c r="A32" i="20"/>
  <c r="A31" i="20"/>
  <c r="A30" i="20"/>
  <c r="A29" i="20"/>
  <c r="A28" i="20"/>
  <c r="A27" i="20"/>
  <c r="A26" i="20"/>
  <c r="A25" i="20"/>
  <c r="A24" i="20"/>
  <c r="A23" i="20"/>
  <c r="A22" i="20"/>
  <c r="A21" i="20"/>
  <c r="A20" i="20"/>
  <c r="A19" i="20"/>
  <c r="A18" i="20"/>
  <c r="A17" i="20"/>
  <c r="A16" i="20"/>
  <c r="A15" i="20"/>
  <c r="A14" i="20"/>
  <c r="A13" i="20"/>
  <c r="A12" i="20"/>
  <c r="A11" i="20"/>
  <c r="A10" i="20"/>
  <c r="A9" i="20"/>
  <c r="A8" i="20"/>
  <c r="A7" i="20"/>
  <c r="A6" i="20"/>
  <c r="A5" i="20"/>
  <c r="A4" i="20"/>
  <c r="A3" i="20"/>
  <c r="A67" i="19"/>
  <c r="A66" i="19"/>
  <c r="A65" i="19"/>
  <c r="A64" i="19"/>
  <c r="A63" i="19"/>
  <c r="A62" i="19"/>
  <c r="A61" i="19"/>
  <c r="A60" i="19"/>
  <c r="A59" i="19"/>
  <c r="A58" i="19"/>
  <c r="A57" i="19"/>
  <c r="A56" i="19"/>
  <c r="A55" i="19"/>
  <c r="A54" i="19"/>
  <c r="A53" i="19"/>
  <c r="A52" i="19"/>
  <c r="A51" i="19"/>
  <c r="A50" i="19"/>
  <c r="A49" i="19"/>
  <c r="A48" i="19"/>
  <c r="A47" i="19"/>
  <c r="A46" i="19"/>
  <c r="A45" i="19"/>
  <c r="A44" i="19"/>
  <c r="A43" i="19"/>
  <c r="A42" i="19"/>
  <c r="A41" i="19"/>
  <c r="A40" i="19"/>
  <c r="A39" i="19"/>
  <c r="A38" i="19"/>
  <c r="A37" i="19"/>
  <c r="A36" i="19"/>
  <c r="A35" i="19"/>
  <c r="A34" i="19"/>
  <c r="A33" i="19"/>
  <c r="A32" i="19"/>
  <c r="A31" i="19"/>
  <c r="A30" i="19"/>
  <c r="A29" i="19"/>
  <c r="A28" i="19"/>
  <c r="A27" i="19"/>
  <c r="A26" i="19"/>
  <c r="A25" i="19"/>
  <c r="A24" i="19"/>
  <c r="A23" i="19"/>
  <c r="A22" i="19"/>
  <c r="A21" i="19"/>
  <c r="A20" i="19"/>
  <c r="A19" i="19"/>
  <c r="A18" i="19"/>
  <c r="A17" i="19"/>
  <c r="A16" i="19"/>
  <c r="A15" i="19"/>
  <c r="A14" i="19"/>
  <c r="A13" i="19"/>
  <c r="A12" i="19"/>
  <c r="A11" i="19"/>
  <c r="A10" i="19"/>
  <c r="A9" i="19"/>
  <c r="A8" i="19"/>
  <c r="A7" i="19"/>
  <c r="A6" i="19"/>
  <c r="A5" i="19"/>
  <c r="A4" i="19"/>
  <c r="A3" i="19"/>
  <c r="A67" i="18"/>
  <c r="A66" i="18"/>
  <c r="A65" i="18"/>
  <c r="A64" i="18"/>
  <c r="A63" i="18"/>
  <c r="A62" i="18"/>
  <c r="A61" i="18"/>
  <c r="A60" i="18"/>
  <c r="A59" i="18"/>
  <c r="A58" i="18"/>
  <c r="A57" i="18"/>
  <c r="A56" i="18"/>
  <c r="A55" i="18"/>
  <c r="A54" i="18"/>
  <c r="A53" i="18"/>
  <c r="A52" i="18"/>
  <c r="A51" i="18"/>
  <c r="A50" i="18"/>
  <c r="A49" i="18"/>
  <c r="A48" i="18"/>
  <c r="A47" i="18"/>
  <c r="A46" i="18"/>
  <c r="A45" i="18"/>
  <c r="A44" i="18"/>
  <c r="A43" i="18"/>
  <c r="A42" i="18"/>
  <c r="A41" i="18"/>
  <c r="A40" i="18"/>
  <c r="A39" i="18"/>
  <c r="A38" i="18"/>
  <c r="A37" i="18"/>
  <c r="A36" i="18"/>
  <c r="A35" i="18"/>
  <c r="A34" i="18"/>
  <c r="A33" i="18"/>
  <c r="A32" i="18"/>
  <c r="A31" i="18"/>
  <c r="A30" i="18"/>
  <c r="A29" i="18"/>
  <c r="A28" i="18"/>
  <c r="A27" i="18"/>
  <c r="A26" i="18"/>
  <c r="A25" i="18"/>
  <c r="A24" i="18"/>
  <c r="A23" i="18"/>
  <c r="A22" i="18"/>
  <c r="A21" i="18"/>
  <c r="A20" i="18"/>
  <c r="A19" i="18"/>
  <c r="A18" i="18"/>
  <c r="A17" i="18"/>
  <c r="A16" i="18"/>
  <c r="A15" i="18"/>
  <c r="A14" i="18"/>
  <c r="A13" i="18"/>
  <c r="A12" i="18"/>
  <c r="A11" i="18"/>
  <c r="A10" i="18"/>
  <c r="A9" i="18"/>
  <c r="A8" i="18"/>
  <c r="A7" i="18"/>
  <c r="A6" i="18"/>
  <c r="A5" i="18"/>
  <c r="A4" i="18"/>
  <c r="A3" i="18"/>
  <c r="A67" i="17"/>
  <c r="A66" i="17"/>
  <c r="A65" i="17"/>
  <c r="A64" i="17"/>
  <c r="A63" i="17"/>
  <c r="A62" i="17"/>
  <c r="A61" i="17"/>
  <c r="A60" i="17"/>
  <c r="A59" i="17"/>
  <c r="A58" i="17"/>
  <c r="A57" i="17"/>
  <c r="A56" i="17"/>
  <c r="A55" i="17"/>
  <c r="A54" i="17"/>
  <c r="A53" i="17"/>
  <c r="A52" i="17"/>
  <c r="A51" i="17"/>
  <c r="A50" i="17"/>
  <c r="A49" i="17"/>
  <c r="A48" i="17"/>
  <c r="A47" i="17"/>
  <c r="A46" i="17"/>
  <c r="A45" i="17"/>
  <c r="A44" i="17"/>
  <c r="A43" i="17"/>
  <c r="A42" i="17"/>
  <c r="A41" i="17"/>
  <c r="A40" i="17"/>
  <c r="A39" i="17"/>
  <c r="A38" i="17"/>
  <c r="A37" i="17"/>
  <c r="A36" i="17"/>
  <c r="A35" i="17"/>
  <c r="A34" i="17"/>
  <c r="A33" i="17"/>
  <c r="A32" i="17"/>
  <c r="A31" i="17"/>
  <c r="A30" i="17"/>
  <c r="A29" i="17"/>
  <c r="A28" i="17"/>
  <c r="A27" i="17"/>
  <c r="A26" i="17"/>
  <c r="A25" i="17"/>
  <c r="A24" i="17"/>
  <c r="A23" i="17"/>
  <c r="A22" i="17"/>
  <c r="A21" i="17"/>
  <c r="A20" i="17"/>
  <c r="A19" i="17"/>
  <c r="A18" i="17"/>
  <c r="A17" i="17"/>
  <c r="A16" i="17"/>
  <c r="A15" i="17"/>
  <c r="A14" i="17"/>
  <c r="A13" i="17"/>
  <c r="A12" i="17"/>
  <c r="A11" i="17"/>
  <c r="A10" i="17"/>
  <c r="A9" i="17"/>
  <c r="A8" i="17"/>
  <c r="A7" i="17"/>
  <c r="A6" i="17"/>
  <c r="A5" i="17"/>
  <c r="A4" i="17"/>
  <c r="A3" i="17"/>
  <c r="A67" i="16"/>
  <c r="A66" i="16"/>
  <c r="A65" i="16"/>
  <c r="A64" i="16"/>
  <c r="A63" i="16"/>
  <c r="A62" i="16"/>
  <c r="A61" i="16"/>
  <c r="A60" i="16"/>
  <c r="A59" i="16"/>
  <c r="A58" i="16"/>
  <c r="A57" i="16"/>
  <c r="A56" i="16"/>
  <c r="A55" i="16"/>
  <c r="A54" i="16"/>
  <c r="A53" i="16"/>
  <c r="A52" i="16"/>
  <c r="A51" i="16"/>
  <c r="A50" i="16"/>
  <c r="A49" i="16"/>
  <c r="A48" i="16"/>
  <c r="A47" i="16"/>
  <c r="A46" i="16"/>
  <c r="A45" i="16"/>
  <c r="A44" i="16"/>
  <c r="A43" i="16"/>
  <c r="A42" i="16"/>
  <c r="A41" i="16"/>
  <c r="A40" i="16"/>
  <c r="A39" i="16"/>
  <c r="A38" i="16"/>
  <c r="A37" i="16"/>
  <c r="A36" i="16"/>
  <c r="A35" i="16"/>
  <c r="A34" i="16"/>
  <c r="A33" i="16"/>
  <c r="A32" i="16"/>
  <c r="A31" i="16"/>
  <c r="A30" i="16"/>
  <c r="A29" i="16"/>
  <c r="A28" i="16"/>
  <c r="A27" i="16"/>
  <c r="A26" i="16"/>
  <c r="A25" i="16"/>
  <c r="A24" i="16"/>
  <c r="A23" i="16"/>
  <c r="A22" i="16"/>
  <c r="A21" i="16"/>
  <c r="A20" i="16"/>
  <c r="A19" i="16"/>
  <c r="A18" i="16"/>
  <c r="A17" i="16"/>
  <c r="A16" i="16"/>
  <c r="A15" i="16"/>
  <c r="A14" i="16"/>
  <c r="A13" i="16"/>
  <c r="A12" i="16"/>
  <c r="A11" i="16"/>
  <c r="A10" i="16"/>
  <c r="A9" i="16"/>
  <c r="A8" i="16"/>
  <c r="A7" i="16"/>
  <c r="A6" i="16"/>
  <c r="A5" i="16"/>
  <c r="A4" i="16"/>
  <c r="A3" i="16"/>
  <c r="A67" i="15"/>
  <c r="A66" i="15"/>
  <c r="A65" i="15"/>
  <c r="A64" i="15"/>
  <c r="A63" i="15"/>
  <c r="A62" i="15"/>
  <c r="A61" i="15"/>
  <c r="A60" i="15"/>
  <c r="A59" i="15"/>
  <c r="A58" i="15"/>
  <c r="A57" i="15"/>
  <c r="A56" i="15"/>
  <c r="A55" i="15"/>
  <c r="A54" i="15"/>
  <c r="A53" i="15"/>
  <c r="A52" i="15"/>
  <c r="A51" i="15"/>
  <c r="A50" i="15"/>
  <c r="A49" i="15"/>
  <c r="A48" i="15"/>
  <c r="A47" i="15"/>
  <c r="A46" i="15"/>
  <c r="A45" i="15"/>
  <c r="A44" i="15"/>
  <c r="A43" i="15"/>
  <c r="A42" i="15"/>
  <c r="A41" i="15"/>
  <c r="A40" i="15"/>
  <c r="A39" i="15"/>
  <c r="A38" i="15"/>
  <c r="A37" i="15"/>
  <c r="A36" i="15"/>
  <c r="A35" i="15"/>
  <c r="A34" i="15"/>
  <c r="A33" i="15"/>
  <c r="A32" i="15"/>
  <c r="A31" i="15"/>
  <c r="A30" i="15"/>
  <c r="A29" i="15"/>
  <c r="A28" i="15"/>
  <c r="A27" i="15"/>
  <c r="A26" i="15"/>
  <c r="A25" i="15"/>
  <c r="A24" i="15"/>
  <c r="A23" i="15"/>
  <c r="A22" i="15"/>
  <c r="A21" i="15"/>
  <c r="A20" i="15"/>
  <c r="A19" i="15"/>
  <c r="A18" i="15"/>
  <c r="A17" i="15"/>
  <c r="A16" i="15"/>
  <c r="A15" i="15"/>
  <c r="A14" i="15"/>
  <c r="A13" i="15"/>
  <c r="A12" i="15"/>
  <c r="A11" i="15"/>
  <c r="A10" i="15"/>
  <c r="A9" i="15"/>
  <c r="A8" i="15"/>
  <c r="A7" i="15"/>
  <c r="A6" i="15"/>
  <c r="A5" i="15"/>
  <c r="A4" i="15"/>
  <c r="A67" i="14"/>
  <c r="A66" i="14"/>
  <c r="A65" i="14"/>
  <c r="A64" i="14"/>
  <c r="A63" i="14"/>
  <c r="A62" i="14"/>
  <c r="A61" i="14"/>
  <c r="A60" i="14"/>
  <c r="A59" i="14"/>
  <c r="A58" i="14"/>
  <c r="A57" i="14"/>
  <c r="A56" i="14"/>
  <c r="A55" i="14"/>
  <c r="A54" i="14"/>
  <c r="A53" i="14"/>
  <c r="A52" i="14"/>
  <c r="A51" i="14"/>
  <c r="A50" i="14"/>
  <c r="A49" i="14"/>
  <c r="A48" i="14"/>
  <c r="A47" i="14"/>
  <c r="A46" i="14"/>
  <c r="A45" i="14"/>
  <c r="A44" i="14"/>
  <c r="A43" i="14"/>
  <c r="A42" i="14"/>
  <c r="A41" i="14"/>
  <c r="A40" i="14"/>
  <c r="A39" i="14"/>
  <c r="A38" i="14"/>
  <c r="A37" i="14"/>
  <c r="A36" i="14"/>
  <c r="A35" i="14"/>
  <c r="A34" i="14"/>
  <c r="A33" i="14"/>
  <c r="A32" i="14"/>
  <c r="A31" i="14"/>
  <c r="A30" i="14"/>
  <c r="A29" i="14"/>
  <c r="A28" i="14"/>
  <c r="A27" i="14"/>
  <c r="A26" i="14"/>
  <c r="A25" i="14"/>
  <c r="A24" i="14"/>
  <c r="A23" i="14"/>
  <c r="A22" i="14"/>
  <c r="A21" i="14"/>
  <c r="A20" i="14"/>
  <c r="A19" i="14"/>
  <c r="A18" i="14"/>
  <c r="A17" i="14"/>
  <c r="A16" i="14"/>
  <c r="A15" i="14"/>
  <c r="A14" i="14"/>
  <c r="A13" i="14"/>
  <c r="A12" i="14"/>
  <c r="A11" i="14"/>
  <c r="A10" i="14"/>
  <c r="A9" i="14"/>
  <c r="A8" i="14"/>
  <c r="A7" i="14"/>
  <c r="A6" i="14"/>
  <c r="A5" i="14"/>
  <c r="A4" i="14"/>
  <c r="A3" i="13"/>
</calcChain>
</file>

<file path=xl/comments1.xml><?xml version="1.0" encoding="utf-8"?>
<comments xmlns="http://schemas.openxmlformats.org/spreadsheetml/2006/main">
  <authors>
    <author>Shane</author>
  </authors>
  <commentList>
    <comment ref="B4" authorId="0" shapeId="0">
      <text>
        <r>
          <rPr>
            <b/>
            <sz val="8"/>
            <color indexed="81"/>
            <rFont val="Tahoma"/>
            <family val="2"/>
          </rPr>
          <t>Shane:</t>
        </r>
        <r>
          <rPr>
            <sz val="8"/>
            <color indexed="81"/>
            <rFont val="Tahoma"/>
            <family val="2"/>
          </rPr>
          <t xml:space="preserve">
The Min, Max and Most for the YampaRiverInflow. TotalOutflow are hard coded into the sheet. The update forecasts button on the Update Data form does not delete these columns as it does in the other sheets.  This is because there is no HDB output for the min, max and most values for the Yampa River Inflow as of 6/28/2012.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comments10.xml><?xml version="1.0" encoding="utf-8"?>
<comments xmlns="http://schemas.openxmlformats.org/spreadsheetml/2006/main">
  <authors>
    <author>Tony</author>
  </authors>
  <commentList>
    <comment ref="B4" authorId="0" shapeId="0">
      <text>
        <r>
          <rPr>
            <b/>
            <sz val="9"/>
            <color indexed="81"/>
            <rFont val="Tahoma"/>
            <family val="2"/>
          </rPr>
          <t>Tony:</t>
        </r>
        <r>
          <rPr>
            <sz val="9"/>
            <color indexed="81"/>
            <rFont val="Tahoma"/>
            <family val="2"/>
          </rPr>
          <t xml:space="preserve">
The Min, Max and Most for the PowellToMead.Total Local Inflow. Inflow are hard coded into the sheet. The update forecasts button on the Update Data form does not delete these columns as it does in the other sheets.  This is because there is no HDB output for the min, max and most values for the Powell To Mead Local Inflows as of 9/13/2012.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comments2.xml><?xml version="1.0" encoding="utf-8"?>
<comments xmlns="http://schemas.openxmlformats.org/spreadsheetml/2006/main">
  <authors>
    <author>Shane</author>
  </authors>
  <commentList>
    <comment ref="B4" authorId="0" shapeId="0">
      <text>
        <r>
          <rPr>
            <b/>
            <sz val="8"/>
            <color indexed="81"/>
            <rFont val="Tahoma"/>
            <family val="2"/>
          </rPr>
          <t>Shane:</t>
        </r>
        <r>
          <rPr>
            <sz val="8"/>
            <color indexed="81"/>
            <rFont val="Tahoma"/>
            <family val="2"/>
          </rPr>
          <t xml:space="preserve">
The Min, Max and Most for the AnimasRiverInflow. TotalOutflow are hard coded into the sheet. The update forecasts button on the Update Data form does not delete these columns as it does in the other sheets.  This is because there is no HDB output for the min, max and most values for the Animas River Inflow as of 10/4/2012.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N, where the assumed HDB Animas River Inflow Total Outflow min max and most code to invoke the queries, needs to be turned back on
In the HDBDatatoSheets Sub, the for loop iterations need to go from up to 13. 
This should make the Animas Inflow sheet work similarly to the other sheets in this workbook.
TP 10/4/20122 tony@precisionwre.com</t>
        </r>
      </text>
    </comment>
  </commentList>
</comments>
</file>

<file path=xl/comments3.xml><?xml version="1.0" encoding="utf-8"?>
<comments xmlns="http://schemas.openxmlformats.org/spreadsheetml/2006/main">
  <authors>
    <author>Shane</author>
  </authors>
  <commentList>
    <comment ref="B4" authorId="0" shapeId="0">
      <text>
        <r>
          <rPr>
            <b/>
            <sz val="8"/>
            <color indexed="81"/>
            <rFont val="Tahoma"/>
            <family val="2"/>
          </rPr>
          <t>Shane:</t>
        </r>
        <r>
          <rPr>
            <sz val="8"/>
            <color indexed="81"/>
            <rFont val="Tahoma"/>
            <family val="2"/>
          </rPr>
          <t xml:space="preserve">
The Min, Max and Most for the AnimasRiverInflow. TotalOutflow are hard coded into the sheet. The update forecasts button on the Update Data form does not delete these columns as it does in the other sheets.  This is because there is no HDB output for the min, max and most values for the Animas River Inflow as of 10/4/2012.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N, where the assumed HDB Animas River Inflow Total Outflow min max and most code to invoke the queries, needs to be turned back on
In the HDBDatatoSheets Sub, the for loop iterations need to go from up to 13. 
This should make the Animas Inflow sheet work similarly to the other sheets in this workbook.
TP 10/4/20122 tony@precisionwre.com</t>
        </r>
      </text>
    </comment>
  </commentList>
</comments>
</file>

<file path=xl/comments4.xml><?xml version="1.0" encoding="utf-8"?>
<comments xmlns="http://schemas.openxmlformats.org/spreadsheetml/2006/main">
  <authors>
    <author>Tony</author>
  </authors>
  <commentList>
    <comment ref="B4" authorId="0" shapeId="0">
      <text>
        <r>
          <rPr>
            <b/>
            <sz val="9"/>
            <color indexed="81"/>
            <rFont val="Tahoma"/>
            <family val="2"/>
          </rPr>
          <t>Tony:</t>
        </r>
        <r>
          <rPr>
            <sz val="9"/>
            <color indexed="81"/>
            <rFont val="Tahoma"/>
            <family val="2"/>
          </rPr>
          <t xml:space="preserve">
The Min, Max and Most for the PowellToMead.Total Local Inflow. Inflow are hard coded into the sheet. The update forecasts button on the Update Data form does not delete these columns as it does in the other sheets.  This is because there is no HDB output for the min, max and most values for the Powell To Mead Local Inflows as of 9/13/2012.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comments5.xml><?xml version="1.0" encoding="utf-8"?>
<comments xmlns="http://schemas.openxmlformats.org/spreadsheetml/2006/main">
  <authors>
    <author>Tony</author>
  </authors>
  <commentList>
    <comment ref="B4" authorId="0" shapeId="0">
      <text>
        <r>
          <rPr>
            <b/>
            <sz val="9"/>
            <color indexed="81"/>
            <rFont val="Tahoma"/>
            <family val="2"/>
          </rPr>
          <t>Tony:</t>
        </r>
        <r>
          <rPr>
            <sz val="9"/>
            <color indexed="81"/>
            <rFont val="Tahoma"/>
            <family val="2"/>
          </rPr>
          <t xml:space="preserve">
The Min, Max and Most for the PowellToMead.Total Local Inflow. Inflow are hard coded into the sheet. The update forecasts button on the Update Data form does not delete these columns as it does in the other sheets.  This is because there is no HDB output for the min, max and most values for the Powell To Mead Local Inflows as of 9/13/2012.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comments6.xml><?xml version="1.0" encoding="utf-8"?>
<comments xmlns="http://schemas.openxmlformats.org/spreadsheetml/2006/main">
  <authors>
    <author>Tony</author>
  </authors>
  <commentList>
    <comment ref="B4" authorId="0" shapeId="0">
      <text>
        <r>
          <rPr>
            <b/>
            <sz val="9"/>
            <color indexed="81"/>
            <rFont val="Tahoma"/>
            <family val="2"/>
          </rPr>
          <t>Tony:</t>
        </r>
        <r>
          <rPr>
            <sz val="9"/>
            <color indexed="81"/>
            <rFont val="Tahoma"/>
            <family val="2"/>
          </rPr>
          <t xml:space="preserve">
The Min, Max and Most for the PowellToMead.Total Local Inflow. Inflow are hard coded into the sheet. The update forecasts button on the Update Data form does not delete these columns as it does in the other sheets.  This is because there is no HDB output for the min, max and most values for the Powell To Mead Local Inflows as of 9/13/2012.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comments7.xml><?xml version="1.0" encoding="utf-8"?>
<comments xmlns="http://schemas.openxmlformats.org/spreadsheetml/2006/main">
  <authors>
    <author>Tony</author>
  </authors>
  <commentList>
    <comment ref="B4" authorId="0" shapeId="0">
      <text>
        <r>
          <rPr>
            <b/>
            <sz val="9"/>
            <color indexed="81"/>
            <rFont val="Tahoma"/>
            <family val="2"/>
          </rPr>
          <t>Tony:</t>
        </r>
        <r>
          <rPr>
            <sz val="9"/>
            <color indexed="81"/>
            <rFont val="Tahoma"/>
            <family val="2"/>
          </rPr>
          <t xml:space="preserve">
The Min, Max and Most for the PowellToMead.Total Local Inflow. Inflow are hard coded into the sheet. The update forecasts button on the Update Data form does not delete these columns as it does in the other sheets.  This is because there is no HDB output for the min, max and most values for the Powell To Mead Local Inflows as of 9/13/2012.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comments8.xml><?xml version="1.0" encoding="utf-8"?>
<comments xmlns="http://schemas.openxmlformats.org/spreadsheetml/2006/main">
  <authors>
    <author>Tony</author>
  </authors>
  <commentList>
    <comment ref="B4" authorId="0" shapeId="0">
      <text>
        <r>
          <rPr>
            <b/>
            <sz val="9"/>
            <color indexed="81"/>
            <rFont val="Tahoma"/>
            <family val="2"/>
          </rPr>
          <t>Tony:</t>
        </r>
        <r>
          <rPr>
            <sz val="9"/>
            <color indexed="81"/>
            <rFont val="Tahoma"/>
            <family val="2"/>
          </rPr>
          <t xml:space="preserve">
The Min, Max and Most for the PowellToMead.Total Local Inflow. Inflow are hard coded into the sheet. The update forecasts button on the Update Data form does not delete these columns as it does in the other sheets.  This is because there is no HDB output for the min, max and most values for the Powell To Mead Local Inflows as of 9/13/2012.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comments9.xml><?xml version="1.0" encoding="utf-8"?>
<comments xmlns="http://schemas.openxmlformats.org/spreadsheetml/2006/main">
  <authors>
    <author>Tony</author>
  </authors>
  <commentList>
    <comment ref="B4" authorId="0" shapeId="0">
      <text>
        <r>
          <rPr>
            <b/>
            <sz val="9"/>
            <color indexed="81"/>
            <rFont val="Tahoma"/>
            <family val="2"/>
          </rPr>
          <t>Tony:</t>
        </r>
        <r>
          <rPr>
            <sz val="9"/>
            <color indexed="81"/>
            <rFont val="Tahoma"/>
            <family val="2"/>
          </rPr>
          <t xml:space="preserve">
The Min, Max and Most for the PowellToMead.Total Local Inflow. Inflow are hard coded into the sheet. The update forecasts button on the Update Data form does not delete these columns as it does in the other sheets.  This is because there is no HDB output for the min, max and most values for the Powell To Mead Local Inflows as of 9/13/2012.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sharedStrings.xml><?xml version="1.0" encoding="utf-8"?>
<sst xmlns="http://schemas.openxmlformats.org/spreadsheetml/2006/main" count="1174" uniqueCount="69">
  <si>
    <t>Min</t>
  </si>
  <si>
    <t>Max</t>
  </si>
  <si>
    <t>Most</t>
  </si>
  <si>
    <t>Trace1</t>
  </si>
  <si>
    <t>Trace2</t>
  </si>
  <si>
    <t>Trace3</t>
  </si>
  <si>
    <t>Trace4</t>
  </si>
  <si>
    <t>Trace5</t>
  </si>
  <si>
    <t>Trace6</t>
  </si>
  <si>
    <t>Trace7</t>
  </si>
  <si>
    <t>Trace8</t>
  </si>
  <si>
    <t>Trace9</t>
  </si>
  <si>
    <t>Trace10</t>
  </si>
  <si>
    <t>Trace11</t>
  </si>
  <si>
    <t>Trace12</t>
  </si>
  <si>
    <t>Trace13</t>
  </si>
  <si>
    <t>Trace14</t>
  </si>
  <si>
    <t>Trace15</t>
  </si>
  <si>
    <t>Trace16</t>
  </si>
  <si>
    <t>Trace17</t>
  </si>
  <si>
    <t>Trace18</t>
  </si>
  <si>
    <t>Trace19</t>
  </si>
  <si>
    <t>Trace20</t>
  </si>
  <si>
    <t>Trace21</t>
  </si>
  <si>
    <t>Trace22</t>
  </si>
  <si>
    <t>Trace23</t>
  </si>
  <si>
    <t>Trace24</t>
  </si>
  <si>
    <t>Trace25</t>
  </si>
  <si>
    <t>Trace26</t>
  </si>
  <si>
    <t>Trace27</t>
  </si>
  <si>
    <t>Trace28</t>
  </si>
  <si>
    <t>Trace29</t>
  </si>
  <si>
    <t>Trace30</t>
  </si>
  <si>
    <t>Trace31</t>
  </si>
  <si>
    <t>Trace32</t>
  </si>
  <si>
    <t>Trace33</t>
  </si>
  <si>
    <t>Trace34</t>
  </si>
  <si>
    <t>Trace35</t>
  </si>
  <si>
    <t>Trace36</t>
  </si>
  <si>
    <t>Trace37</t>
  </si>
  <si>
    <t>Trace38</t>
  </si>
  <si>
    <t>Trace39</t>
  </si>
  <si>
    <t>Trace40</t>
  </si>
  <si>
    <t>Trace41</t>
  </si>
  <si>
    <t>Trace42</t>
  </si>
  <si>
    <t>Trace43</t>
  </si>
  <si>
    <t>Trace44</t>
  </si>
  <si>
    <t>Trace45</t>
  </si>
  <si>
    <t>Trace46</t>
  </si>
  <si>
    <t>Trace47</t>
  </si>
  <si>
    <t>Trace48</t>
  </si>
  <si>
    <t>Trace49</t>
  </si>
  <si>
    <t>Trace50</t>
  </si>
  <si>
    <t>Trace51</t>
  </si>
  <si>
    <t>Trace52</t>
  </si>
  <si>
    <t>Trace53</t>
  </si>
  <si>
    <t>MPOIN_IN_</t>
  </si>
  <si>
    <t>Gains Crystal to Grand Junction</t>
  </si>
  <si>
    <t>ImpToMex_In</t>
  </si>
  <si>
    <t>HvrToDvs_In</t>
  </si>
  <si>
    <t>PkrToImp_In</t>
  </si>
  <si>
    <t>DvsToPkr_In</t>
  </si>
  <si>
    <t>Determination of Deterministic or Ensemble run for lower basin demads.  These values should never change</t>
  </si>
  <si>
    <t>Trace54</t>
  </si>
  <si>
    <t>Trace55</t>
  </si>
  <si>
    <t>Trace56</t>
  </si>
  <si>
    <t>Trace57</t>
  </si>
  <si>
    <t>Trace58</t>
  </si>
  <si>
    <t>Make Sure correct Year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</si>
</sst>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409]mmm\-yy;@"/>
  </numFmts>
  <fonts count="8" x14ac:knownFonts="1">
    <font>
      <sz val="11"/>
      <color theme="1"/>
      <name val="Calibri"/>
      <family val="2"/>
      <scheme val="minor"/>
    </font>
    <font>
      <sz val="11"/>
      <color rgb="FFFF0000"/>
      <name val="Calibri"/>
      <family val="2"/>
      <scheme val="minor"/>
    </font>
    <font>
      <b/>
      <sz val="11"/>
      <color theme="1"/>
      <name val="Calibri"/>
      <family val="2"/>
      <scheme val="minor"/>
    </font>
    <font>
      <sz val="11"/>
      <name val="Calibri"/>
      <family val="2"/>
      <scheme val="minor"/>
    </font>
    <font>
      <b/>
      <sz val="8"/>
      <color indexed="81"/>
      <name val="Tahoma"/>
      <family val="2"/>
    </font>
    <font>
      <sz val="8"/>
      <color indexed="81"/>
      <name val="Tahoma"/>
      <family val="2"/>
    </font>
    <font>
      <b/>
      <sz val="9"/>
      <color indexed="81"/>
      <name val="Tahoma"/>
      <family val="2"/>
    </font>
    <font>
      <sz val="9"/>
      <color indexed="81"/>
      <name val="Tahoma"/>
      <family val="2"/>
    </font>
  </fonts>
  <fills count="19">
    <fill>
      <patternFill patternType="none"/>
    </fill>
    <fill>
      <patternFill patternType="gray125"/>
    </fill>
    <fill>
      <patternFill patternType="solid">
        <fgColor theme="8"/>
        <bgColor indexed="64"/>
      </patternFill>
    </fill>
    <fill>
      <patternFill patternType="solid">
        <fgColor rgb="FFFFFFB3"/>
        <bgColor indexed="64"/>
      </patternFill>
    </fill>
    <fill>
      <patternFill patternType="solid">
        <fgColor rgb="FFBEBADA"/>
        <bgColor indexed="64"/>
      </patternFill>
    </fill>
    <fill>
      <patternFill patternType="solid">
        <fgColor rgb="FFFB8072"/>
        <bgColor indexed="64"/>
      </patternFill>
    </fill>
    <fill>
      <patternFill patternType="solid">
        <fgColor rgb="FF80B1D3"/>
        <bgColor indexed="64"/>
      </patternFill>
    </fill>
    <fill>
      <patternFill patternType="solid">
        <fgColor rgb="FFFCCDE5"/>
        <bgColor indexed="64"/>
      </patternFill>
    </fill>
    <fill>
      <patternFill patternType="solid">
        <fgColor rgb="FFD9D9D9"/>
        <bgColor indexed="64"/>
      </patternFill>
    </fill>
    <fill>
      <patternFill patternType="solid">
        <fgColor rgb="FFBC80BD"/>
        <bgColor indexed="64"/>
      </patternFill>
    </fill>
    <fill>
      <patternFill patternType="solid">
        <fgColor rgb="FFCCEBC5"/>
        <bgColor indexed="64"/>
      </patternFill>
    </fill>
    <fill>
      <patternFill patternType="solid">
        <fgColor rgb="FFFABF8F"/>
        <bgColor indexed="64"/>
      </patternFill>
    </fill>
    <fill>
      <patternFill patternType="solid">
        <fgColor theme="0" tint="-0.14999847407452621"/>
        <bgColor indexed="64"/>
      </patternFill>
    </fill>
    <fill>
      <patternFill patternType="solid">
        <fgColor rgb="FF76933C"/>
        <bgColor indexed="64"/>
      </patternFill>
    </fill>
    <fill>
      <patternFill patternType="solid">
        <fgColor rgb="FFE66CD5"/>
        <bgColor indexed="64"/>
      </patternFill>
    </fill>
    <fill>
      <patternFill patternType="solid">
        <fgColor theme="8" tint="0.39997558519241921"/>
        <bgColor indexed="64"/>
      </patternFill>
    </fill>
    <fill>
      <patternFill patternType="solid">
        <fgColor rgb="FFFF0000"/>
        <bgColor indexed="64"/>
      </patternFill>
    </fill>
    <fill>
      <patternFill patternType="solid">
        <fgColor rgb="FFFDE9D9"/>
        <bgColor indexed="64"/>
      </patternFill>
    </fill>
    <fill>
      <patternFill patternType="solid">
        <fgColor theme="5" tint="0.59999389629810485"/>
        <bgColor indexed="64"/>
      </patternFill>
    </fill>
  </fills>
  <borders count="7">
    <border>
      <left/>
      <right/>
      <top/>
      <bottom/>
      <diagonal/>
    </border>
    <border>
      <left/>
      <right style="thin">
        <color indexed="64"/>
      </right>
      <top/>
      <bottom/>
      <diagonal/>
    </border>
    <border>
      <left/>
      <right style="thin">
        <color indexed="64"/>
      </right>
      <top/>
      <bottom style="thin">
        <color indexed="64"/>
      </bottom>
      <diagonal/>
    </border>
    <border>
      <left/>
      <right/>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s>
  <cellStyleXfs count="1">
    <xf numFmtId="0" fontId="0" fillId="0" borderId="0"/>
  </cellStyleXfs>
  <cellXfs count="144">
    <xf numFmtId="0" fontId="0" fillId="0" borderId="0" xfId="0"/>
    <xf numFmtId="164" fontId="2" fillId="2" borderId="1" xfId="0" applyNumberFormat="1" applyFont="1" applyFill="1" applyBorder="1" applyAlignment="1">
      <alignment horizontal="center"/>
    </xf>
    <xf numFmtId="0" fontId="2" fillId="2" borderId="0" xfId="0" applyFont="1" applyFill="1" applyBorder="1" applyAlignment="1">
      <alignment horizontal="center"/>
    </xf>
    <xf numFmtId="0" fontId="2" fillId="2" borderId="0" xfId="0" applyFont="1" applyFill="1" applyBorder="1" applyAlignment="1">
      <alignment horizontal="center"/>
    </xf>
    <xf numFmtId="0" fontId="0" fillId="0" borderId="0" xfId="0" applyFill="1" applyBorder="1" applyAlignment="1">
      <alignment horizontal="center"/>
    </xf>
    <xf numFmtId="0" fontId="2" fillId="0" borderId="0" xfId="0" applyFont="1" applyFill="1" applyBorder="1" applyAlignment="1">
      <alignment horizontal="center"/>
    </xf>
    <xf numFmtId="164" fontId="2" fillId="2" borderId="2" xfId="0" applyNumberFormat="1" applyFont="1" applyFill="1" applyBorder="1" applyAlignment="1">
      <alignment horizontal="center"/>
    </xf>
    <xf numFmtId="0" fontId="2" fillId="2" borderId="3" xfId="0" applyFont="1" applyFill="1" applyBorder="1" applyAlignment="1">
      <alignment horizontal="center"/>
    </xf>
    <xf numFmtId="164" fontId="2" fillId="2" borderId="4" xfId="0" applyNumberFormat="1" applyFont="1" applyFill="1" applyBorder="1" applyAlignment="1">
      <alignment horizontal="center"/>
    </xf>
    <xf numFmtId="0" fontId="0" fillId="0" borderId="0" xfId="0" applyFill="1" applyBorder="1"/>
    <xf numFmtId="0" fontId="0" fillId="0" borderId="0" xfId="0" applyNumberFormat="1" applyFill="1" applyBorder="1"/>
    <xf numFmtId="0" fontId="0" fillId="0" borderId="0" xfId="0" applyNumberFormat="1"/>
    <xf numFmtId="0" fontId="0" fillId="0" borderId="0" xfId="0" applyAlignment="1">
      <alignment horizontal="center"/>
    </xf>
    <xf numFmtId="2" fontId="0" fillId="0" borderId="0" xfId="0" applyNumberFormat="1" applyFont="1" applyFill="1" applyBorder="1" applyAlignment="1">
      <alignment horizontal="center"/>
    </xf>
    <xf numFmtId="0" fontId="0" fillId="0" borderId="0" xfId="0" applyNumberFormat="1" applyFont="1" applyFill="1" applyBorder="1" applyAlignment="1"/>
    <xf numFmtId="0" fontId="0" fillId="0" borderId="0" xfId="0" applyNumberFormat="1" applyFont="1" applyFill="1" applyBorder="1" applyAlignment="1">
      <alignment horizontal="center"/>
    </xf>
    <xf numFmtId="0" fontId="0" fillId="0" borderId="0" xfId="0" applyNumberFormat="1" applyAlignment="1">
      <alignment horizontal="center"/>
    </xf>
    <xf numFmtId="2" fontId="0" fillId="0" borderId="0" xfId="0" applyNumberFormat="1"/>
    <xf numFmtId="164" fontId="2" fillId="0" borderId="0" xfId="0" applyNumberFormat="1" applyFont="1" applyFill="1" applyBorder="1" applyAlignment="1">
      <alignment horizontal="center"/>
    </xf>
    <xf numFmtId="0" fontId="2" fillId="0" borderId="0" xfId="0" applyFont="1" applyAlignment="1">
      <alignment horizontal="center"/>
    </xf>
    <xf numFmtId="0" fontId="2" fillId="0" borderId="1" xfId="0" applyFont="1" applyFill="1" applyBorder="1" applyAlignment="1">
      <alignment horizontal="center"/>
    </xf>
    <xf numFmtId="0" fontId="2" fillId="3" borderId="0" xfId="0" applyFont="1" applyFill="1" applyBorder="1" applyAlignment="1">
      <alignment horizontal="center"/>
    </xf>
    <xf numFmtId="0" fontId="2" fillId="3" borderId="0" xfId="0" applyFont="1" applyFill="1" applyBorder="1" applyAlignment="1">
      <alignment horizontal="center"/>
    </xf>
    <xf numFmtId="0" fontId="2" fillId="3" borderId="0" xfId="0" applyFont="1" applyFill="1" applyBorder="1" applyAlignment="1">
      <alignment horizontal="right"/>
    </xf>
    <xf numFmtId="0" fontId="2" fillId="0" borderId="2" xfId="0" applyFont="1" applyFill="1" applyBorder="1" applyAlignment="1">
      <alignment horizontal="center"/>
    </xf>
    <xf numFmtId="0" fontId="2" fillId="3" borderId="3" xfId="0" applyFont="1" applyFill="1" applyBorder="1" applyAlignment="1">
      <alignment horizontal="center"/>
    </xf>
    <xf numFmtId="17" fontId="2" fillId="0" borderId="1" xfId="0" applyNumberFormat="1" applyFont="1" applyFill="1" applyBorder="1" applyAlignment="1">
      <alignment horizontal="center"/>
    </xf>
    <xf numFmtId="0" fontId="0" fillId="0" borderId="0" xfId="0" applyBorder="1"/>
    <xf numFmtId="0" fontId="0" fillId="0" borderId="0" xfId="0" applyNumberFormat="1" applyBorder="1"/>
    <xf numFmtId="0" fontId="0" fillId="0" borderId="0" xfId="0" applyNumberFormat="1" applyBorder="1" applyAlignment="1">
      <alignment horizontal="right"/>
    </xf>
    <xf numFmtId="0" fontId="0" fillId="0" borderId="0" xfId="0" applyBorder="1" applyAlignment="1">
      <alignment horizontal="center"/>
    </xf>
    <xf numFmtId="0" fontId="0" fillId="0" borderId="0" xfId="0" applyNumberFormat="1" applyAlignment="1">
      <alignment horizontal="right"/>
    </xf>
    <xf numFmtId="0" fontId="0" fillId="0" borderId="0" xfId="0" applyAlignment="1">
      <alignment horizontal="right"/>
    </xf>
    <xf numFmtId="0" fontId="2" fillId="3" borderId="0" xfId="0" applyFont="1" applyFill="1" applyAlignment="1">
      <alignment horizontal="center"/>
    </xf>
    <xf numFmtId="0" fontId="2" fillId="4" borderId="1" xfId="0" applyFont="1" applyFill="1" applyBorder="1" applyAlignment="1">
      <alignment horizontal="center"/>
    </xf>
    <xf numFmtId="0" fontId="2" fillId="4" borderId="0" xfId="0" applyFont="1" applyFill="1" applyBorder="1" applyAlignment="1">
      <alignment horizontal="center"/>
    </xf>
    <xf numFmtId="0" fontId="2" fillId="4" borderId="0" xfId="0" applyFont="1" applyFill="1" applyBorder="1" applyAlignment="1">
      <alignment horizontal="center"/>
    </xf>
    <xf numFmtId="0" fontId="2" fillId="4" borderId="2" xfId="0" applyFont="1" applyFill="1" applyBorder="1" applyAlignment="1">
      <alignment horizontal="center"/>
    </xf>
    <xf numFmtId="0" fontId="2" fillId="4" borderId="3" xfId="0" applyFont="1" applyFill="1" applyBorder="1" applyAlignment="1">
      <alignment horizontal="center"/>
    </xf>
    <xf numFmtId="17" fontId="2" fillId="4" borderId="1" xfId="0" applyNumberFormat="1" applyFont="1" applyFill="1" applyBorder="1" applyAlignment="1">
      <alignment horizontal="center"/>
    </xf>
    <xf numFmtId="2" fontId="0" fillId="0" borderId="0" xfId="0" applyNumberFormat="1" applyAlignment="1">
      <alignment horizontal="right"/>
    </xf>
    <xf numFmtId="2" fontId="0" fillId="0" borderId="0" xfId="0" applyNumberFormat="1" applyAlignment="1">
      <alignment horizontal="center"/>
    </xf>
    <xf numFmtId="0" fontId="2" fillId="4" borderId="0" xfId="0" applyFont="1" applyFill="1" applyAlignment="1">
      <alignment horizontal="center"/>
    </xf>
    <xf numFmtId="0" fontId="2" fillId="5" borderId="1" xfId="0" applyFont="1" applyFill="1" applyBorder="1" applyAlignment="1">
      <alignment horizontal="center"/>
    </xf>
    <xf numFmtId="0" fontId="2" fillId="5" borderId="0" xfId="0" applyFont="1" applyFill="1" applyBorder="1" applyAlignment="1">
      <alignment horizontal="center"/>
    </xf>
    <xf numFmtId="0" fontId="2" fillId="5" borderId="0" xfId="0" applyFont="1" applyFill="1" applyBorder="1" applyAlignment="1">
      <alignment horizontal="center"/>
    </xf>
    <xf numFmtId="0" fontId="2" fillId="5" borderId="0" xfId="0" applyFont="1" applyFill="1" applyBorder="1" applyAlignment="1">
      <alignment horizontal="right"/>
    </xf>
    <xf numFmtId="0" fontId="2" fillId="5" borderId="2" xfId="0" applyFont="1" applyFill="1" applyBorder="1" applyAlignment="1">
      <alignment horizontal="center"/>
    </xf>
    <xf numFmtId="0" fontId="2" fillId="5" borderId="3" xfId="0" applyFont="1" applyFill="1" applyBorder="1" applyAlignment="1">
      <alignment horizontal="center"/>
    </xf>
    <xf numFmtId="17" fontId="2" fillId="5" borderId="1" xfId="0" applyNumberFormat="1" applyFont="1" applyFill="1" applyBorder="1" applyAlignment="1">
      <alignment horizontal="center"/>
    </xf>
    <xf numFmtId="0" fontId="2" fillId="5" borderId="0" xfId="0" applyFont="1" applyFill="1" applyAlignment="1">
      <alignment horizontal="center"/>
    </xf>
    <xf numFmtId="0" fontId="2" fillId="6" borderId="1" xfId="0" applyFont="1" applyFill="1" applyBorder="1" applyAlignment="1">
      <alignment horizontal="center"/>
    </xf>
    <xf numFmtId="0" fontId="2" fillId="6" borderId="0" xfId="0" applyFont="1" applyFill="1" applyBorder="1" applyAlignment="1">
      <alignment horizontal="center"/>
    </xf>
    <xf numFmtId="0" fontId="2" fillId="6" borderId="0" xfId="0" applyFont="1" applyFill="1" applyBorder="1" applyAlignment="1">
      <alignment horizontal="center"/>
    </xf>
    <xf numFmtId="0" fontId="2" fillId="6" borderId="0" xfId="0" applyFont="1" applyFill="1" applyBorder="1" applyAlignment="1">
      <alignment horizontal="right"/>
    </xf>
    <xf numFmtId="0" fontId="2" fillId="6" borderId="2" xfId="0" applyFont="1" applyFill="1" applyBorder="1" applyAlignment="1">
      <alignment horizontal="center"/>
    </xf>
    <xf numFmtId="0" fontId="2" fillId="6" borderId="3" xfId="0" applyFont="1" applyFill="1" applyBorder="1" applyAlignment="1">
      <alignment horizontal="center"/>
    </xf>
    <xf numFmtId="17" fontId="2" fillId="6" borderId="1" xfId="0" applyNumberFormat="1" applyFont="1" applyFill="1" applyBorder="1" applyAlignment="1">
      <alignment horizontal="center"/>
    </xf>
    <xf numFmtId="0" fontId="2" fillId="6" borderId="0" xfId="0" applyFont="1" applyFill="1" applyAlignment="1">
      <alignment horizontal="center"/>
    </xf>
    <xf numFmtId="0" fontId="2" fillId="7" borderId="1" xfId="0" applyFont="1" applyFill="1" applyBorder="1" applyAlignment="1">
      <alignment horizontal="center"/>
    </xf>
    <xf numFmtId="0" fontId="2" fillId="7" borderId="0" xfId="0" applyFont="1" applyFill="1" applyBorder="1" applyAlignment="1">
      <alignment horizontal="center"/>
    </xf>
    <xf numFmtId="0" fontId="2" fillId="7" borderId="0" xfId="0" applyFont="1" applyFill="1" applyBorder="1" applyAlignment="1">
      <alignment horizontal="center"/>
    </xf>
    <xf numFmtId="0" fontId="2" fillId="7" borderId="2" xfId="0" applyFont="1" applyFill="1" applyBorder="1" applyAlignment="1">
      <alignment horizontal="center"/>
    </xf>
    <xf numFmtId="0" fontId="2" fillId="7" borderId="3" xfId="0" applyFont="1" applyFill="1" applyBorder="1" applyAlignment="1">
      <alignment horizontal="center"/>
    </xf>
    <xf numFmtId="17" fontId="2" fillId="7" borderId="1" xfId="0" applyNumberFormat="1" applyFont="1" applyFill="1" applyBorder="1" applyAlignment="1">
      <alignment horizontal="center"/>
    </xf>
    <xf numFmtId="2" fontId="0" fillId="0" borderId="0" xfId="0" applyNumberFormat="1" applyBorder="1" applyAlignment="1">
      <alignment horizontal="center"/>
    </xf>
    <xf numFmtId="2" fontId="3" fillId="0" borderId="0" xfId="0" applyNumberFormat="1" applyFont="1" applyFill="1" applyBorder="1" applyAlignment="1">
      <alignment horizontal="center"/>
    </xf>
    <xf numFmtId="0" fontId="2" fillId="7" borderId="0" xfId="0" applyFont="1" applyFill="1" applyAlignment="1">
      <alignment horizontal="center"/>
    </xf>
    <xf numFmtId="0" fontId="2" fillId="8" borderId="1" xfId="0" applyFont="1" applyFill="1" applyBorder="1" applyAlignment="1">
      <alignment horizontal="center"/>
    </xf>
    <xf numFmtId="0" fontId="2" fillId="8" borderId="0" xfId="0" applyFont="1" applyFill="1" applyBorder="1" applyAlignment="1">
      <alignment horizontal="center"/>
    </xf>
    <xf numFmtId="0" fontId="2" fillId="8" borderId="0" xfId="0" applyFont="1" applyFill="1" applyBorder="1" applyAlignment="1">
      <alignment horizontal="center"/>
    </xf>
    <xf numFmtId="0" fontId="2" fillId="8" borderId="0" xfId="0" applyFont="1" applyFill="1" applyBorder="1" applyAlignment="1"/>
    <xf numFmtId="0" fontId="2" fillId="8" borderId="2" xfId="0" applyFont="1" applyFill="1" applyBorder="1" applyAlignment="1">
      <alignment horizontal="center"/>
    </xf>
    <xf numFmtId="0" fontId="2" fillId="8" borderId="3" xfId="0" applyFont="1" applyFill="1" applyBorder="1" applyAlignment="1">
      <alignment horizontal="center"/>
    </xf>
    <xf numFmtId="17" fontId="2" fillId="8" borderId="1" xfId="0" applyNumberFormat="1" applyFont="1" applyFill="1" applyBorder="1" applyAlignment="1">
      <alignment horizontal="center"/>
    </xf>
    <xf numFmtId="0" fontId="0" fillId="0" borderId="0" xfId="0" applyNumberFormat="1" applyFill="1" applyBorder="1" applyAlignment="1">
      <alignment horizontal="center"/>
    </xf>
    <xf numFmtId="0" fontId="0" fillId="0" borderId="0" xfId="0" applyNumberFormat="1" applyFill="1" applyBorder="1" applyAlignment="1"/>
    <xf numFmtId="0" fontId="0" fillId="0" borderId="0" xfId="0" applyFill="1" applyBorder="1" applyAlignment="1"/>
    <xf numFmtId="0" fontId="2" fillId="9" borderId="1" xfId="0" applyFont="1" applyFill="1" applyBorder="1" applyAlignment="1">
      <alignment horizontal="center"/>
    </xf>
    <xf numFmtId="0" fontId="2" fillId="9" borderId="0" xfId="0" applyFont="1" applyFill="1" applyBorder="1" applyAlignment="1">
      <alignment horizontal="center"/>
    </xf>
    <xf numFmtId="0" fontId="2" fillId="9" borderId="0" xfId="0" applyFont="1" applyFill="1" applyBorder="1" applyAlignment="1">
      <alignment horizontal="center"/>
    </xf>
    <xf numFmtId="0" fontId="2" fillId="9" borderId="0" xfId="0" applyFont="1" applyFill="1" applyBorder="1" applyAlignment="1"/>
    <xf numFmtId="0" fontId="2" fillId="9" borderId="2" xfId="0" applyFont="1" applyFill="1" applyBorder="1" applyAlignment="1">
      <alignment horizontal="center"/>
    </xf>
    <xf numFmtId="0" fontId="2" fillId="9" borderId="3" xfId="0" applyFont="1" applyFill="1" applyBorder="1" applyAlignment="1">
      <alignment horizontal="center"/>
    </xf>
    <xf numFmtId="17" fontId="2" fillId="9" borderId="1" xfId="0" applyNumberFormat="1" applyFont="1" applyFill="1" applyBorder="1" applyAlignment="1">
      <alignment horizontal="center"/>
    </xf>
    <xf numFmtId="0" fontId="2" fillId="10" borderId="1" xfId="0" applyFont="1" applyFill="1" applyBorder="1" applyAlignment="1">
      <alignment horizontal="center"/>
    </xf>
    <xf numFmtId="0" fontId="2" fillId="10" borderId="0" xfId="0" applyFont="1" applyFill="1" applyBorder="1" applyAlignment="1">
      <alignment horizontal="center"/>
    </xf>
    <xf numFmtId="0" fontId="2" fillId="10" borderId="0" xfId="0" applyFont="1" applyFill="1" applyBorder="1" applyAlignment="1">
      <alignment horizontal="center"/>
    </xf>
    <xf numFmtId="0" fontId="2" fillId="10" borderId="2" xfId="0" applyFont="1" applyFill="1" applyBorder="1" applyAlignment="1">
      <alignment horizontal="center"/>
    </xf>
    <xf numFmtId="0" fontId="2" fillId="10" borderId="3" xfId="0" applyFont="1" applyFill="1" applyBorder="1" applyAlignment="1">
      <alignment horizontal="center"/>
    </xf>
    <xf numFmtId="17" fontId="2" fillId="10" borderId="1" xfId="0" applyNumberFormat="1" applyFont="1" applyFill="1" applyBorder="1" applyAlignment="1">
      <alignment horizontal="center"/>
    </xf>
    <xf numFmtId="0" fontId="2" fillId="10" borderId="0" xfId="0" applyFont="1" applyFill="1" applyAlignment="1">
      <alignment horizontal="center"/>
    </xf>
    <xf numFmtId="0" fontId="2" fillId="11" borderId="0" xfId="0" applyFont="1" applyFill="1" applyBorder="1" applyAlignment="1">
      <alignment horizontal="center"/>
    </xf>
    <xf numFmtId="0" fontId="2" fillId="11" borderId="0" xfId="0" applyFont="1" applyFill="1" applyBorder="1" applyAlignment="1">
      <alignment horizontal="center"/>
    </xf>
    <xf numFmtId="0" fontId="2" fillId="11" borderId="3" xfId="0" applyFont="1" applyFill="1" applyBorder="1" applyAlignment="1">
      <alignment horizontal="center"/>
    </xf>
    <xf numFmtId="17" fontId="2" fillId="11" borderId="1" xfId="0" applyNumberFormat="1" applyFont="1" applyFill="1" applyBorder="1" applyAlignment="1">
      <alignment horizontal="center"/>
    </xf>
    <xf numFmtId="0" fontId="0" fillId="12" borderId="0" xfId="0" applyFill="1" applyBorder="1"/>
    <xf numFmtId="0" fontId="0" fillId="12" borderId="1" xfId="0" applyFill="1" applyBorder="1"/>
    <xf numFmtId="0" fontId="0" fillId="0" borderId="5" xfId="0" applyBorder="1"/>
    <xf numFmtId="0" fontId="0" fillId="0" borderId="1" xfId="0" applyBorder="1"/>
    <xf numFmtId="0" fontId="0" fillId="0" borderId="6" xfId="0" applyBorder="1"/>
    <xf numFmtId="0" fontId="0" fillId="0" borderId="3" xfId="0" applyBorder="1"/>
    <xf numFmtId="0" fontId="0" fillId="0" borderId="2" xfId="0" applyBorder="1"/>
    <xf numFmtId="0" fontId="2" fillId="13" borderId="1" xfId="0" applyFont="1" applyFill="1" applyBorder="1" applyAlignment="1">
      <alignment horizontal="center"/>
    </xf>
    <xf numFmtId="0" fontId="2" fillId="13" borderId="0" xfId="0" applyFont="1" applyFill="1" applyBorder="1" applyAlignment="1">
      <alignment horizontal="center"/>
    </xf>
    <xf numFmtId="0" fontId="2" fillId="13" borderId="0" xfId="0" applyFont="1" applyFill="1" applyBorder="1" applyAlignment="1">
      <alignment horizontal="center"/>
    </xf>
    <xf numFmtId="0" fontId="2" fillId="13" borderId="2" xfId="0" applyFont="1" applyFill="1" applyBorder="1" applyAlignment="1">
      <alignment horizontal="center"/>
    </xf>
    <xf numFmtId="0" fontId="2" fillId="13" borderId="3" xfId="0" applyFont="1" applyFill="1" applyBorder="1" applyAlignment="1">
      <alignment horizontal="center"/>
    </xf>
    <xf numFmtId="17" fontId="2" fillId="13" borderId="1" xfId="0" applyNumberFormat="1" applyFont="1" applyFill="1" applyBorder="1" applyAlignment="1">
      <alignment horizontal="center"/>
    </xf>
    <xf numFmtId="2" fontId="0" fillId="12" borderId="0" xfId="0" applyNumberFormat="1" applyFill="1" applyBorder="1"/>
    <xf numFmtId="2" fontId="0" fillId="12" borderId="1" xfId="0" applyNumberFormat="1" applyFill="1" applyBorder="1"/>
    <xf numFmtId="0" fontId="2" fillId="14" borderId="1" xfId="0" applyFont="1" applyFill="1" applyBorder="1" applyAlignment="1">
      <alignment horizontal="center"/>
    </xf>
    <xf numFmtId="0" fontId="2" fillId="14" borderId="0" xfId="0" applyFont="1" applyFill="1" applyBorder="1" applyAlignment="1">
      <alignment horizontal="center"/>
    </xf>
    <xf numFmtId="0" fontId="2" fillId="14" borderId="0" xfId="0" applyFont="1" applyFill="1" applyBorder="1" applyAlignment="1">
      <alignment horizontal="center"/>
    </xf>
    <xf numFmtId="0" fontId="2" fillId="14" borderId="2" xfId="0" applyFont="1" applyFill="1" applyBorder="1" applyAlignment="1">
      <alignment horizontal="center"/>
    </xf>
    <xf numFmtId="0" fontId="2" fillId="14" borderId="3" xfId="0" applyFont="1" applyFill="1" applyBorder="1" applyAlignment="1">
      <alignment horizontal="center"/>
    </xf>
    <xf numFmtId="17" fontId="2" fillId="14" borderId="1" xfId="0" applyNumberFormat="1" applyFont="1" applyFill="1" applyBorder="1" applyAlignment="1">
      <alignment horizontal="center"/>
    </xf>
    <xf numFmtId="0" fontId="2" fillId="15" borderId="0" xfId="0" applyFont="1" applyFill="1" applyBorder="1" applyAlignment="1">
      <alignment horizontal="center"/>
    </xf>
    <xf numFmtId="0" fontId="2" fillId="15" borderId="0" xfId="0" applyFont="1" applyFill="1" applyBorder="1" applyAlignment="1">
      <alignment horizontal="center"/>
    </xf>
    <xf numFmtId="0" fontId="2" fillId="15" borderId="0" xfId="0" applyFont="1" applyFill="1" applyBorder="1" applyAlignment="1"/>
    <xf numFmtId="17" fontId="2" fillId="15" borderId="0" xfId="0" applyNumberFormat="1" applyFont="1" applyFill="1" applyBorder="1" applyAlignment="1">
      <alignment horizontal="center"/>
    </xf>
    <xf numFmtId="2" fontId="0" fillId="12" borderId="0" xfId="0" applyNumberFormat="1" applyFont="1" applyFill="1" applyBorder="1" applyAlignment="1">
      <alignment horizontal="center"/>
    </xf>
    <xf numFmtId="0" fontId="2" fillId="15" borderId="1" xfId="0" applyFont="1" applyFill="1" applyBorder="1" applyAlignment="1">
      <alignment horizontal="center"/>
    </xf>
    <xf numFmtId="0" fontId="2" fillId="15" borderId="2" xfId="0" applyFont="1" applyFill="1" applyBorder="1" applyAlignment="1">
      <alignment horizontal="center"/>
    </xf>
    <xf numFmtId="0" fontId="2" fillId="15" borderId="3" xfId="0" applyFont="1" applyFill="1" applyBorder="1" applyAlignment="1">
      <alignment horizontal="center"/>
    </xf>
    <xf numFmtId="17" fontId="2" fillId="15" borderId="1" xfId="0" applyNumberFormat="1" applyFont="1" applyFill="1" applyBorder="1" applyAlignment="1">
      <alignment horizontal="center"/>
    </xf>
    <xf numFmtId="2" fontId="0" fillId="0" borderId="0" xfId="0" applyNumberFormat="1" applyFill="1" applyBorder="1"/>
    <xf numFmtId="2" fontId="0" fillId="0" borderId="0" xfId="0" applyNumberFormat="1" applyFill="1" applyBorder="1" applyAlignment="1">
      <alignment horizontal="center"/>
    </xf>
    <xf numFmtId="0" fontId="2" fillId="16" borderId="1" xfId="0" applyFont="1" applyFill="1" applyBorder="1" applyAlignment="1">
      <alignment horizontal="center"/>
    </xf>
    <xf numFmtId="0" fontId="2" fillId="16" borderId="0" xfId="0" applyFont="1" applyFill="1" applyBorder="1" applyAlignment="1">
      <alignment horizontal="center"/>
    </xf>
    <xf numFmtId="0" fontId="2" fillId="16" borderId="0" xfId="0" applyFont="1" applyFill="1" applyBorder="1" applyAlignment="1">
      <alignment horizontal="center"/>
    </xf>
    <xf numFmtId="0" fontId="2" fillId="16" borderId="0" xfId="0" applyFont="1" applyFill="1" applyBorder="1" applyAlignment="1"/>
    <xf numFmtId="0" fontId="2" fillId="16" borderId="2" xfId="0" applyFont="1" applyFill="1" applyBorder="1" applyAlignment="1">
      <alignment horizontal="center"/>
    </xf>
    <xf numFmtId="0" fontId="2" fillId="16" borderId="3" xfId="0" applyFont="1" applyFill="1" applyBorder="1" applyAlignment="1">
      <alignment horizontal="center"/>
    </xf>
    <xf numFmtId="17" fontId="2" fillId="16" borderId="1" xfId="0" applyNumberFormat="1" applyFont="1" applyFill="1" applyBorder="1" applyAlignment="1">
      <alignment horizontal="center"/>
    </xf>
    <xf numFmtId="0" fontId="2" fillId="17" borderId="1" xfId="0" applyFont="1" applyFill="1" applyBorder="1" applyAlignment="1">
      <alignment horizontal="center"/>
    </xf>
    <xf numFmtId="0" fontId="2" fillId="17" borderId="0" xfId="0" applyFont="1" applyFill="1" applyBorder="1" applyAlignment="1">
      <alignment horizontal="center"/>
    </xf>
    <xf numFmtId="0" fontId="2" fillId="17" borderId="0" xfId="0" applyFont="1" applyFill="1" applyBorder="1" applyAlignment="1">
      <alignment horizontal="center"/>
    </xf>
    <xf numFmtId="0" fontId="2" fillId="17" borderId="2" xfId="0" applyFont="1" applyFill="1" applyBorder="1" applyAlignment="1">
      <alignment horizontal="center"/>
    </xf>
    <xf numFmtId="0" fontId="2" fillId="17" borderId="3" xfId="0" applyFont="1" applyFill="1" applyBorder="1" applyAlignment="1">
      <alignment horizontal="center"/>
    </xf>
    <xf numFmtId="17" fontId="2" fillId="17" borderId="1" xfId="0" applyNumberFormat="1" applyFont="1" applyFill="1" applyBorder="1" applyAlignment="1">
      <alignment horizontal="center"/>
    </xf>
    <xf numFmtId="17" fontId="2" fillId="0" borderId="0" xfId="0" applyNumberFormat="1" applyFont="1" applyFill="1" applyBorder="1" applyAlignment="1">
      <alignment horizontal="center"/>
    </xf>
    <xf numFmtId="0" fontId="1" fillId="0" borderId="0" xfId="0" applyFont="1"/>
    <xf numFmtId="17" fontId="2" fillId="18" borderId="1" xfId="0" applyNumberFormat="1"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CBRFC_EnsembleForecast.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parison"/>
      <sheetName val="BlueMesaInflow.Unregulated"/>
      <sheetName val="CrystalInflow.Unregulated"/>
      <sheetName val="Fontenelle.Inflow"/>
      <sheetName val="PowellInflow.Unregulated"/>
      <sheetName val="FlamingGorgeInflow.Unregulated"/>
      <sheetName val="MorrowPointInflow.Unregulated"/>
      <sheetName val="NavajoInflow.ModUnregulated"/>
      <sheetName val="TaylorPark.Inflow"/>
      <sheetName val="Vallecito.Inflow"/>
      <sheetName val="YampaRiverInflow.TotalOutflow"/>
      <sheetName val="AnimasRiverTotalOutflow"/>
      <sheetName val="GainsCrystalToGJ"/>
      <sheetName val="PowellToMeadGainsGrandCanyon"/>
      <sheetName val="PowellToMeadGainsAboveHoover"/>
      <sheetName val="PowellToMeadGainsAbvLeesFerry"/>
      <sheetName val="GainsImpToNIB"/>
      <sheetName val="GainsAboveDavis"/>
      <sheetName val="GainsPkrToImp"/>
      <sheetName val="GainsAboveParker"/>
      <sheetName val="RunInformation"/>
      <sheetName val="TempForecast"/>
      <sheetName val="HDBQueries"/>
      <sheetName val="DONOTCHANGE"/>
      <sheetName val="SacWYTypeDes"/>
      <sheetName val="24MSInflowForecasts"/>
      <sheetName val="AboveLeesFerryLocal"/>
      <sheetName val="PowelltoMeadGainsGC"/>
      <sheetName val="PowelltoMeadGainsAH"/>
      <sheetName val="HvrToDvs"/>
      <sheetName val="DvsToPkr"/>
      <sheetName val="PkrToImp"/>
      <sheetName val="ImpToMex"/>
      <sheetName val="AllBlwPkr"/>
      <sheetName val="TempShee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row r="3">
          <cell r="B3">
            <v>1</v>
          </cell>
          <cell r="C3" t="str">
            <v>BlueMesaInflow.Unregulated</v>
          </cell>
          <cell r="D3" t="str">
            <v>BMESA_IN</v>
          </cell>
          <cell r="I3">
            <v>1</v>
          </cell>
          <cell r="K3">
            <v>2009</v>
          </cell>
        </row>
        <row r="4">
          <cell r="B4">
            <v>2</v>
          </cell>
          <cell r="C4" t="str">
            <v>CrystalInflow.Unregulated</v>
          </cell>
          <cell r="D4" t="str">
            <v>CRYST_IN</v>
          </cell>
          <cell r="I4">
            <v>2</v>
          </cell>
          <cell r="K4">
            <v>2010</v>
          </cell>
          <cell r="L4">
            <v>60</v>
          </cell>
        </row>
        <row r="5">
          <cell r="B5">
            <v>3</v>
          </cell>
          <cell r="C5" t="str">
            <v>Fontenelle.Inflow</v>
          </cell>
          <cell r="D5" t="str">
            <v>FONTE_IN</v>
          </cell>
          <cell r="I5">
            <v>3</v>
          </cell>
          <cell r="K5">
            <v>2011</v>
          </cell>
          <cell r="L5">
            <v>61</v>
          </cell>
        </row>
        <row r="6">
          <cell r="B6">
            <v>4</v>
          </cell>
          <cell r="C6" t="str">
            <v>PowellInflow.Unregulated</v>
          </cell>
          <cell r="D6" t="str">
            <v>POWEL_IN</v>
          </cell>
          <cell r="I6">
            <v>4</v>
          </cell>
          <cell r="K6">
            <v>2012</v>
          </cell>
          <cell r="L6">
            <v>62</v>
          </cell>
        </row>
        <row r="7">
          <cell r="B7">
            <v>5</v>
          </cell>
          <cell r="C7" t="str">
            <v>FlamingGorgeInflow.Unregulated</v>
          </cell>
          <cell r="D7" t="str">
            <v>FGORG_IN</v>
          </cell>
          <cell r="I7">
            <v>5</v>
          </cell>
          <cell r="K7">
            <v>2013</v>
          </cell>
          <cell r="L7">
            <v>63</v>
          </cell>
        </row>
        <row r="8">
          <cell r="B8">
            <v>6</v>
          </cell>
          <cell r="C8" t="str">
            <v>MorrowPointInflow.Unregulated</v>
          </cell>
          <cell r="D8" t="str">
            <v>MPOIN_IN</v>
          </cell>
          <cell r="I8">
            <v>6</v>
          </cell>
          <cell r="K8">
            <v>2014</v>
          </cell>
          <cell r="L8">
            <v>64</v>
          </cell>
        </row>
        <row r="9">
          <cell r="B9">
            <v>7</v>
          </cell>
          <cell r="C9" t="str">
            <v>NavajoInflow.ModUnregulated</v>
          </cell>
          <cell r="D9" t="str">
            <v>NAVAJ_IN</v>
          </cell>
          <cell r="I9">
            <v>7</v>
          </cell>
          <cell r="K9">
            <v>2015</v>
          </cell>
          <cell r="L9">
            <v>65</v>
          </cell>
        </row>
        <row r="10">
          <cell r="B10">
            <v>8</v>
          </cell>
          <cell r="C10" t="str">
            <v>TaylorPark.Inflow</v>
          </cell>
          <cell r="D10" t="str">
            <v>TPARK_IN</v>
          </cell>
          <cell r="I10">
            <v>8</v>
          </cell>
          <cell r="K10">
            <v>2016</v>
          </cell>
          <cell r="L10">
            <v>66</v>
          </cell>
        </row>
        <row r="11">
          <cell r="B11">
            <v>9</v>
          </cell>
          <cell r="C11" t="str">
            <v>Vallecito.Inflow</v>
          </cell>
          <cell r="D11" t="str">
            <v>VALLE_IN</v>
          </cell>
          <cell r="I11">
            <v>9</v>
          </cell>
          <cell r="K11">
            <v>2017</v>
          </cell>
          <cell r="L11">
            <v>67</v>
          </cell>
        </row>
        <row r="12">
          <cell r="B12">
            <v>10</v>
          </cell>
          <cell r="C12" t="str">
            <v>YampaRiverInflow.TotalOutflow</v>
          </cell>
          <cell r="D12" t="str">
            <v>YRITO_IN</v>
          </cell>
          <cell r="I12">
            <v>10</v>
          </cell>
          <cell r="K12">
            <v>2018</v>
          </cell>
          <cell r="L12">
            <v>68</v>
          </cell>
        </row>
        <row r="13">
          <cell r="B13">
            <v>11</v>
          </cell>
          <cell r="C13" t="str">
            <v>AnimasRiverTotalOutflow</v>
          </cell>
          <cell r="D13" t="str">
            <v>ARFN5_IN</v>
          </cell>
          <cell r="I13">
            <v>11</v>
          </cell>
          <cell r="K13">
            <v>2019</v>
          </cell>
          <cell r="L13">
            <v>33</v>
          </cell>
        </row>
        <row r="14">
          <cell r="B14">
            <v>12</v>
          </cell>
          <cell r="C14" t="str">
            <v>GainsCrystalToGJ</v>
          </cell>
          <cell r="D14" t="str">
            <v>NFTOF_IN</v>
          </cell>
          <cell r="I14">
            <v>12</v>
          </cell>
          <cell r="K14">
            <v>2020</v>
          </cell>
          <cell r="L14">
            <v>34</v>
          </cell>
        </row>
        <row r="15">
          <cell r="B15">
            <v>13</v>
          </cell>
          <cell r="C15" t="str">
            <v>PowellToMeadGainsGrandCanyon</v>
          </cell>
          <cell r="D15" t="str">
            <v>PTMGC_IN</v>
          </cell>
          <cell r="I15">
            <v>13</v>
          </cell>
          <cell r="K15">
            <v>2021</v>
          </cell>
          <cell r="L15">
            <v>35</v>
          </cell>
        </row>
        <row r="16">
          <cell r="B16">
            <v>14</v>
          </cell>
          <cell r="C16" t="str">
            <v>PowellToMeadGainsAboveHoover</v>
          </cell>
          <cell r="D16" t="str">
            <v>PTMGH_IN</v>
          </cell>
          <cell r="I16">
            <v>14</v>
          </cell>
          <cell r="K16">
            <v>2022</v>
          </cell>
          <cell r="L16">
            <v>36</v>
          </cell>
        </row>
        <row r="17">
          <cell r="B17">
            <v>15</v>
          </cell>
          <cell r="C17" t="str">
            <v>PowellToMeadGainsAbvLeesFerry</v>
          </cell>
          <cell r="D17" t="str">
            <v>PTMGAL_IN</v>
          </cell>
          <cell r="I17">
            <v>15</v>
          </cell>
          <cell r="K17">
            <v>2023</v>
          </cell>
          <cell r="L17">
            <v>37</v>
          </cell>
        </row>
        <row r="18">
          <cell r="B18">
            <v>16</v>
          </cell>
          <cell r="C18" t="str">
            <v>GainsImpToNib</v>
          </cell>
          <cell r="D18" t="str">
            <v>ImpToMex_In</v>
          </cell>
          <cell r="I18">
            <v>16</v>
          </cell>
          <cell r="K18">
            <v>2024</v>
          </cell>
          <cell r="L18">
            <v>38</v>
          </cell>
        </row>
        <row r="19">
          <cell r="B19">
            <v>17</v>
          </cell>
          <cell r="C19" t="str">
            <v>GainsAboveDavis</v>
          </cell>
          <cell r="D19" t="str">
            <v>HvrToDvs_In</v>
          </cell>
          <cell r="I19">
            <v>17</v>
          </cell>
          <cell r="K19">
            <v>2025</v>
          </cell>
          <cell r="L19">
            <v>39</v>
          </cell>
        </row>
        <row r="20">
          <cell r="B20">
            <v>18</v>
          </cell>
          <cell r="C20" t="str">
            <v>GainsPkrToImp</v>
          </cell>
          <cell r="D20" t="str">
            <v>PkrToImp_In</v>
          </cell>
          <cell r="I20">
            <v>18</v>
          </cell>
          <cell r="K20">
            <v>2026</v>
          </cell>
          <cell r="L20">
            <v>40</v>
          </cell>
        </row>
        <row r="21">
          <cell r="B21">
            <v>19</v>
          </cell>
          <cell r="C21" t="str">
            <v>GainsAboveParker</v>
          </cell>
          <cell r="D21" t="str">
            <v>DvsToPkr_In</v>
          </cell>
          <cell r="I21">
            <v>19</v>
          </cell>
          <cell r="K21">
            <v>2027</v>
          </cell>
          <cell r="L21">
            <v>41</v>
          </cell>
        </row>
        <row r="22">
          <cell r="I22">
            <v>20</v>
          </cell>
          <cell r="K22">
            <v>2028</v>
          </cell>
          <cell r="L22">
            <v>42</v>
          </cell>
        </row>
        <row r="23">
          <cell r="I23">
            <v>21</v>
          </cell>
          <cell r="K23">
            <v>2029</v>
          </cell>
          <cell r="L23">
            <v>43</v>
          </cell>
        </row>
        <row r="24">
          <cell r="I24">
            <v>22</v>
          </cell>
          <cell r="K24">
            <v>2030</v>
          </cell>
          <cell r="L24">
            <v>44</v>
          </cell>
        </row>
        <row r="25">
          <cell r="I25">
            <v>23</v>
          </cell>
          <cell r="L25">
            <v>45</v>
          </cell>
        </row>
        <row r="26">
          <cell r="I26">
            <v>24</v>
          </cell>
          <cell r="L26">
            <v>46</v>
          </cell>
        </row>
        <row r="27">
          <cell r="I27">
            <v>25</v>
          </cell>
          <cell r="L27">
            <v>47</v>
          </cell>
        </row>
        <row r="28">
          <cell r="I28">
            <v>26</v>
          </cell>
          <cell r="L28">
            <v>48</v>
          </cell>
        </row>
        <row r="29">
          <cell r="I29">
            <v>27</v>
          </cell>
          <cell r="L29">
            <v>49</v>
          </cell>
        </row>
        <row r="30">
          <cell r="I30">
            <v>28</v>
          </cell>
          <cell r="L30">
            <v>50</v>
          </cell>
        </row>
        <row r="31">
          <cell r="I31">
            <v>29</v>
          </cell>
          <cell r="L31">
            <v>51</v>
          </cell>
        </row>
        <row r="32">
          <cell r="I32">
            <v>30</v>
          </cell>
          <cell r="L32">
            <v>52</v>
          </cell>
        </row>
        <row r="33">
          <cell r="I33">
            <v>31</v>
          </cell>
          <cell r="L33">
            <v>53</v>
          </cell>
        </row>
        <row r="34">
          <cell r="I34">
            <v>32</v>
          </cell>
          <cell r="L34">
            <v>54</v>
          </cell>
        </row>
        <row r="35">
          <cell r="I35">
            <v>33</v>
          </cell>
          <cell r="L35">
            <v>55</v>
          </cell>
        </row>
        <row r="36">
          <cell r="I36">
            <v>34</v>
          </cell>
          <cell r="L36">
            <v>56</v>
          </cell>
        </row>
        <row r="37">
          <cell r="I37">
            <v>35</v>
          </cell>
          <cell r="L37">
            <v>57</v>
          </cell>
        </row>
        <row r="38">
          <cell r="I38">
            <v>36</v>
          </cell>
          <cell r="L38">
            <v>58</v>
          </cell>
        </row>
        <row r="39">
          <cell r="I39">
            <v>37</v>
          </cell>
          <cell r="L39">
            <v>59</v>
          </cell>
        </row>
        <row r="40">
          <cell r="I40">
            <v>38</v>
          </cell>
          <cell r="L40">
            <v>60</v>
          </cell>
        </row>
        <row r="41">
          <cell r="I41">
            <v>39</v>
          </cell>
        </row>
        <row r="42">
          <cell r="I42">
            <v>40</v>
          </cell>
        </row>
        <row r="43">
          <cell r="I43">
            <v>41</v>
          </cell>
        </row>
        <row r="44">
          <cell r="I44">
            <v>42</v>
          </cell>
        </row>
        <row r="45">
          <cell r="I45">
            <v>43</v>
          </cell>
        </row>
        <row r="46">
          <cell r="I46">
            <v>44</v>
          </cell>
        </row>
        <row r="47">
          <cell r="I47">
            <v>45</v>
          </cell>
        </row>
        <row r="48">
          <cell r="I48">
            <v>46</v>
          </cell>
        </row>
        <row r="49">
          <cell r="I49">
            <v>47</v>
          </cell>
        </row>
        <row r="50">
          <cell r="I50">
            <v>48</v>
          </cell>
        </row>
        <row r="51">
          <cell r="I51">
            <v>49</v>
          </cell>
        </row>
        <row r="52">
          <cell r="I52">
            <v>50</v>
          </cell>
        </row>
      </sheetData>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12.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3.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14.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15.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16.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17.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18.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19.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8DD3C7"/>
  </sheetPr>
  <dimension ref="A1:ALQ80"/>
  <sheetViews>
    <sheetView tabSelected="1" zoomScaleNormal="100" workbookViewId="0">
      <selection activeCell="D4" sqref="D4"/>
    </sheetView>
  </sheetViews>
  <sheetFormatPr defaultColWidth="18.7109375" defaultRowHeight="12.75" customHeight="1" x14ac:dyDescent="0.25"/>
  <cols>
    <col min="1" max="1" width="7.5703125" style="18" customWidth="1"/>
    <col min="2" max="4" width="7.5703125" style="19" customWidth="1"/>
    <col min="5" max="5" width="9.140625" style="12" customWidth="1"/>
    <col min="6" max="30" width="8" style="12" customWidth="1"/>
    <col min="31" max="31" width="8" style="12" bestFit="1" customWidth="1"/>
    <col min="32" max="32" width="8.28515625" style="12" customWidth="1"/>
    <col min="33" max="54" width="8.85546875" style="12" customWidth="1"/>
    <col min="55" max="16384" width="18.7109375" style="12"/>
  </cols>
  <sheetData>
    <row r="1" spans="1:54" s="4" customFormat="1" ht="15" x14ac:dyDescent="0.25">
      <c r="A1" s="1"/>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3"/>
      <c r="AJ1" s="3"/>
      <c r="AK1" s="3"/>
      <c r="AL1" s="3"/>
      <c r="AM1" s="3"/>
    </row>
    <row r="2" spans="1:54" s="5" customFormat="1" ht="15" x14ac:dyDescent="0.25">
      <c r="A2" s="1"/>
      <c r="B2" s="3" t="s">
        <v>0</v>
      </c>
      <c r="C2" s="3" t="s">
        <v>1</v>
      </c>
      <c r="D2" s="3" t="s">
        <v>2</v>
      </c>
      <c r="E2" s="3">
        <v>1981</v>
      </c>
      <c r="F2" s="3">
        <v>1982</v>
      </c>
      <c r="G2" s="3">
        <v>1983</v>
      </c>
      <c r="H2" s="3">
        <v>1984</v>
      </c>
      <c r="I2" s="3">
        <v>1985</v>
      </c>
      <c r="J2" s="3">
        <v>1986</v>
      </c>
      <c r="K2" s="3">
        <v>1987</v>
      </c>
      <c r="L2" s="3">
        <v>1988</v>
      </c>
      <c r="M2" s="3">
        <v>1989</v>
      </c>
      <c r="N2" s="3">
        <v>1990</v>
      </c>
      <c r="O2" s="3">
        <v>1991</v>
      </c>
      <c r="P2" s="3">
        <v>1992</v>
      </c>
      <c r="Q2" s="3">
        <v>1993</v>
      </c>
      <c r="R2" s="3">
        <v>1994</v>
      </c>
      <c r="S2" s="3">
        <v>1995</v>
      </c>
      <c r="T2" s="3">
        <v>1996</v>
      </c>
      <c r="U2" s="3">
        <v>1997</v>
      </c>
      <c r="V2" s="3">
        <v>1998</v>
      </c>
      <c r="W2" s="3">
        <v>1999</v>
      </c>
      <c r="X2" s="3">
        <v>2000</v>
      </c>
      <c r="Y2" s="3">
        <v>2001</v>
      </c>
      <c r="Z2" s="3">
        <v>2002</v>
      </c>
      <c r="AA2" s="3">
        <v>2003</v>
      </c>
      <c r="AB2" s="3">
        <v>2004</v>
      </c>
      <c r="AC2" s="3">
        <v>2005</v>
      </c>
      <c r="AD2" s="3">
        <v>2006</v>
      </c>
      <c r="AE2" s="3">
        <v>2007</v>
      </c>
      <c r="AF2" s="3">
        <v>2008</v>
      </c>
      <c r="AG2" s="3">
        <v>2009</v>
      </c>
      <c r="AH2" s="3">
        <v>2010</v>
      </c>
      <c r="AI2" s="3">
        <v>2011</v>
      </c>
      <c r="AJ2" s="3">
        <v>2012</v>
      </c>
      <c r="AK2" s="3">
        <v>2013</v>
      </c>
      <c r="AL2" s="3">
        <v>2014</v>
      </c>
      <c r="AM2" s="3">
        <v>2015</v>
      </c>
      <c r="AN2" s="5">
        <v>2016</v>
      </c>
      <c r="AO2" s="5">
        <v>2017</v>
      </c>
      <c r="AP2" s="5">
        <v>2018</v>
      </c>
      <c r="AQ2" s="5">
        <v>2019</v>
      </c>
      <c r="AR2" s="5">
        <v>2020</v>
      </c>
      <c r="AS2" s="5">
        <v>2021</v>
      </c>
      <c r="AT2" s="5">
        <v>2022</v>
      </c>
      <c r="AU2" s="5">
        <v>2023</v>
      </c>
      <c r="AV2" s="5">
        <v>2024</v>
      </c>
      <c r="AW2" s="5">
        <v>2025</v>
      </c>
      <c r="AX2" s="5">
        <v>2026</v>
      </c>
      <c r="AY2" s="5">
        <v>2027</v>
      </c>
      <c r="AZ2" s="5">
        <v>2028</v>
      </c>
      <c r="BA2" s="5">
        <v>2029</v>
      </c>
      <c r="BB2" s="5">
        <v>2030</v>
      </c>
    </row>
    <row r="3" spans="1:54" s="5" customFormat="1" ht="15" x14ac:dyDescent="0.25">
      <c r="A3" s="6"/>
      <c r="B3" s="7" t="s">
        <v>3</v>
      </c>
      <c r="C3" s="7" t="s">
        <v>4</v>
      </c>
      <c r="D3" s="7" t="s">
        <v>5</v>
      </c>
      <c r="E3" s="7" t="s">
        <v>6</v>
      </c>
      <c r="F3" s="7" t="s">
        <v>7</v>
      </c>
      <c r="G3" s="7" t="s">
        <v>8</v>
      </c>
      <c r="H3" s="7" t="s">
        <v>9</v>
      </c>
      <c r="I3" s="7" t="s">
        <v>10</v>
      </c>
      <c r="J3" s="7" t="s">
        <v>11</v>
      </c>
      <c r="K3" s="7" t="s">
        <v>12</v>
      </c>
      <c r="L3" s="7" t="s">
        <v>13</v>
      </c>
      <c r="M3" s="7" t="s">
        <v>14</v>
      </c>
      <c r="N3" s="7" t="s">
        <v>15</v>
      </c>
      <c r="O3" s="7" t="s">
        <v>16</v>
      </c>
      <c r="P3" s="7" t="s">
        <v>17</v>
      </c>
      <c r="Q3" s="7" t="s">
        <v>18</v>
      </c>
      <c r="R3" s="7" t="s">
        <v>19</v>
      </c>
      <c r="S3" s="7" t="s">
        <v>20</v>
      </c>
      <c r="T3" s="7" t="s">
        <v>21</v>
      </c>
      <c r="U3" s="7" t="s">
        <v>22</v>
      </c>
      <c r="V3" s="7" t="s">
        <v>23</v>
      </c>
      <c r="W3" s="7" t="s">
        <v>24</v>
      </c>
      <c r="X3" s="7" t="s">
        <v>25</v>
      </c>
      <c r="Y3" s="7" t="s">
        <v>26</v>
      </c>
      <c r="Z3" s="7" t="s">
        <v>27</v>
      </c>
      <c r="AA3" s="7" t="s">
        <v>28</v>
      </c>
      <c r="AB3" s="7" t="s">
        <v>29</v>
      </c>
      <c r="AC3" s="7" t="s">
        <v>30</v>
      </c>
      <c r="AD3" s="7" t="s">
        <v>31</v>
      </c>
      <c r="AE3" s="7" t="s">
        <v>32</v>
      </c>
      <c r="AF3" s="7" t="s">
        <v>33</v>
      </c>
      <c r="AG3" s="7" t="s">
        <v>34</v>
      </c>
      <c r="AH3" s="7" t="s">
        <v>35</v>
      </c>
      <c r="AI3" s="7" t="s">
        <v>36</v>
      </c>
      <c r="AJ3" s="7" t="s">
        <v>37</v>
      </c>
      <c r="AK3" s="7" t="s">
        <v>38</v>
      </c>
      <c r="AL3" s="7" t="s">
        <v>39</v>
      </c>
      <c r="AM3" s="7" t="s">
        <v>40</v>
      </c>
      <c r="AN3" s="5" t="s">
        <v>41</v>
      </c>
      <c r="AO3" s="5" t="s">
        <v>42</v>
      </c>
      <c r="AP3" s="5" t="s">
        <v>43</v>
      </c>
      <c r="AQ3" s="5" t="s">
        <v>44</v>
      </c>
      <c r="AR3" s="5" t="s">
        <v>45</v>
      </c>
      <c r="AS3" s="5" t="s">
        <v>46</v>
      </c>
      <c r="AT3" s="5" t="s">
        <v>47</v>
      </c>
      <c r="AU3" s="5" t="s">
        <v>48</v>
      </c>
      <c r="AV3" s="5" t="s">
        <v>49</v>
      </c>
      <c r="AW3" s="5" t="s">
        <v>50</v>
      </c>
      <c r="AX3" s="5" t="s">
        <v>51</v>
      </c>
      <c r="AY3" s="5" t="s">
        <v>52</v>
      </c>
      <c r="AZ3" s="5" t="s">
        <v>53</v>
      </c>
      <c r="BA3" s="5" t="s">
        <v>54</v>
      </c>
      <c r="BB3" s="5" t="s">
        <v>55</v>
      </c>
    </row>
    <row r="4" spans="1:54" s="4" customFormat="1" ht="15" x14ac:dyDescent="0.25">
      <c r="A4" s="8">
        <v>43617</v>
      </c>
      <c r="B4" s="9"/>
      <c r="C4" s="9"/>
      <c r="D4" s="10">
        <v>480</v>
      </c>
      <c r="E4" s="10">
        <v>472.923</v>
      </c>
      <c r="F4" s="10">
        <v>430.79399999999998</v>
      </c>
      <c r="G4" s="10">
        <v>479.702</v>
      </c>
      <c r="H4" s="10">
        <v>567.99599999999998</v>
      </c>
      <c r="I4" s="10">
        <v>479.41899999999998</v>
      </c>
      <c r="J4" s="10">
        <v>511.94</v>
      </c>
      <c r="K4" s="10">
        <v>513.64599999999996</v>
      </c>
      <c r="L4" s="10">
        <v>510.92700000000002</v>
      </c>
      <c r="M4" s="10">
        <v>473.53199999999998</v>
      </c>
      <c r="N4" s="10">
        <v>480.69200000000001</v>
      </c>
      <c r="O4" s="10">
        <v>488.80399999999997</v>
      </c>
      <c r="P4" s="10">
        <v>458.86099999999999</v>
      </c>
      <c r="Q4" s="10">
        <v>485.62400000000002</v>
      </c>
      <c r="R4" s="10">
        <v>497.92200000000003</v>
      </c>
      <c r="S4" s="10">
        <v>451.17</v>
      </c>
      <c r="T4" s="10">
        <v>500.42399999999998</v>
      </c>
      <c r="U4" s="10">
        <v>527.58199999999999</v>
      </c>
      <c r="V4" s="10">
        <v>435.43099999999998</v>
      </c>
      <c r="W4" s="10">
        <v>460.90899999999999</v>
      </c>
      <c r="X4" s="10">
        <v>454.99700000000001</v>
      </c>
      <c r="Y4" s="10">
        <v>482.79899999999998</v>
      </c>
      <c r="Z4" s="10">
        <v>496.69</v>
      </c>
      <c r="AA4" s="10">
        <v>510.471</v>
      </c>
      <c r="AB4" s="10">
        <v>460.19099999999997</v>
      </c>
      <c r="AC4" s="10">
        <v>505.54</v>
      </c>
      <c r="AD4" s="10">
        <v>468.815</v>
      </c>
      <c r="AE4" s="10">
        <v>498.935</v>
      </c>
      <c r="AF4" s="10">
        <v>468.22300000000001</v>
      </c>
      <c r="AG4" s="10">
        <v>468.72199999999998</v>
      </c>
      <c r="AH4" s="10">
        <v>477.19600000000003</v>
      </c>
      <c r="AI4" s="4">
        <v>445.19299999999998</v>
      </c>
      <c r="AJ4" s="4">
        <v>497.971</v>
      </c>
      <c r="AK4" s="4">
        <v>480</v>
      </c>
      <c r="AL4" s="4">
        <v>448.2</v>
      </c>
      <c r="AM4" s="4">
        <v>560.66899999999998</v>
      </c>
    </row>
    <row r="5" spans="1:54" ht="15" x14ac:dyDescent="0.25">
      <c r="A5" s="1">
        <v>43647</v>
      </c>
      <c r="B5"/>
      <c r="C5"/>
      <c r="D5" s="11">
        <v>225</v>
      </c>
      <c r="E5" s="11">
        <v>259.49700000000001</v>
      </c>
      <c r="F5" s="11">
        <v>224.15700000000001</v>
      </c>
      <c r="G5" s="11">
        <v>243.58799999999999</v>
      </c>
      <c r="H5" s="11">
        <v>287.34899999999999</v>
      </c>
      <c r="I5" s="11">
        <v>210.74600000000001</v>
      </c>
      <c r="J5" s="11">
        <v>250.61799999999999</v>
      </c>
      <c r="K5" s="11">
        <v>205.16399999999999</v>
      </c>
      <c r="L5" s="11">
        <v>222.11699999999999</v>
      </c>
      <c r="M5" s="11">
        <v>216.32300000000001</v>
      </c>
      <c r="N5" s="11">
        <v>245.82300000000001</v>
      </c>
      <c r="O5" s="11">
        <v>256.05500000000001</v>
      </c>
      <c r="P5" s="11">
        <v>244.702</v>
      </c>
      <c r="Q5" s="11">
        <v>217.77699999999999</v>
      </c>
      <c r="R5" s="11">
        <v>187.56299999999999</v>
      </c>
      <c r="S5" s="11">
        <v>298.04399999999998</v>
      </c>
      <c r="T5" s="11">
        <v>245.173</v>
      </c>
      <c r="U5" s="11">
        <v>218.392</v>
      </c>
      <c r="V5" s="11">
        <v>259.87900000000002</v>
      </c>
      <c r="W5" s="11">
        <v>259.31200000000001</v>
      </c>
      <c r="X5" s="11">
        <v>234.14599999999999</v>
      </c>
      <c r="Y5" s="11">
        <v>225</v>
      </c>
      <c r="Z5" s="11">
        <v>204.77099999999999</v>
      </c>
      <c r="AA5" s="11">
        <v>188.482</v>
      </c>
      <c r="AB5" s="11">
        <v>229.34399999999999</v>
      </c>
      <c r="AC5" s="11">
        <v>203.65100000000001</v>
      </c>
      <c r="AD5" s="11">
        <v>273.45800000000003</v>
      </c>
      <c r="AE5" s="11">
        <v>200.07</v>
      </c>
      <c r="AF5" s="11">
        <v>191.755</v>
      </c>
      <c r="AG5" s="11">
        <v>248.745</v>
      </c>
      <c r="AH5" s="11">
        <v>210.66499999999999</v>
      </c>
      <c r="AI5" s="12">
        <v>236.298</v>
      </c>
      <c r="AJ5" s="12">
        <v>205.16800000000001</v>
      </c>
      <c r="AK5" s="12">
        <v>208.88800000000001</v>
      </c>
      <c r="AL5" s="12">
        <v>214.80500000000001</v>
      </c>
      <c r="AM5" s="12">
        <v>236.761</v>
      </c>
    </row>
    <row r="6" spans="1:54" ht="15" x14ac:dyDescent="0.25">
      <c r="A6" s="1">
        <v>43678</v>
      </c>
      <c r="B6"/>
      <c r="C6"/>
      <c r="D6" s="11">
        <v>82</v>
      </c>
      <c r="E6" s="11">
        <v>82.585999999999999</v>
      </c>
      <c r="F6" s="11">
        <v>107.64700000000001</v>
      </c>
      <c r="G6" s="11">
        <v>94.167000000000002</v>
      </c>
      <c r="H6" s="11">
        <v>108.047</v>
      </c>
      <c r="I6" s="11">
        <v>75.396000000000001</v>
      </c>
      <c r="J6" s="11">
        <v>82</v>
      </c>
      <c r="K6" s="11">
        <v>80.290000000000006</v>
      </c>
      <c r="L6" s="11">
        <v>79.742999999999995</v>
      </c>
      <c r="M6" s="11">
        <v>91.25</v>
      </c>
      <c r="N6" s="11">
        <v>78.841999999999999</v>
      </c>
      <c r="O6" s="11">
        <v>88.435000000000002</v>
      </c>
      <c r="P6" s="11">
        <v>107.19199999999999</v>
      </c>
      <c r="Q6" s="11">
        <v>70.516999999999996</v>
      </c>
      <c r="R6" s="11">
        <v>66.61</v>
      </c>
      <c r="S6" s="11">
        <v>89.021000000000001</v>
      </c>
      <c r="T6" s="11">
        <v>73.686999999999998</v>
      </c>
      <c r="U6" s="11">
        <v>86.992999999999995</v>
      </c>
      <c r="V6" s="11">
        <v>84.742000000000004</v>
      </c>
      <c r="W6" s="11">
        <v>98.841999999999999</v>
      </c>
      <c r="X6" s="11">
        <v>86.632000000000005</v>
      </c>
      <c r="Y6" s="11">
        <v>88.468999999999994</v>
      </c>
      <c r="Z6" s="11">
        <v>68.664000000000001</v>
      </c>
      <c r="AA6" s="11">
        <v>72.509</v>
      </c>
      <c r="AB6" s="11">
        <v>79.460999999999999</v>
      </c>
      <c r="AC6" s="11">
        <v>79.010999999999996</v>
      </c>
      <c r="AD6" s="11">
        <v>102.238</v>
      </c>
      <c r="AE6" s="11">
        <v>82.820999999999998</v>
      </c>
      <c r="AF6" s="11">
        <v>72.448999999999998</v>
      </c>
      <c r="AG6" s="11">
        <v>76.037000000000006</v>
      </c>
      <c r="AH6" s="11">
        <v>85.656000000000006</v>
      </c>
      <c r="AI6" s="12">
        <v>74.096000000000004</v>
      </c>
      <c r="AJ6" s="12">
        <v>75.677000000000007</v>
      </c>
      <c r="AK6" s="12">
        <v>85.27</v>
      </c>
      <c r="AL6" s="12">
        <v>81.382999999999996</v>
      </c>
      <c r="AM6" s="12">
        <v>74.078999999999994</v>
      </c>
    </row>
    <row r="7" spans="1:54" ht="15" x14ac:dyDescent="0.25">
      <c r="A7" s="1">
        <v>43709</v>
      </c>
      <c r="B7"/>
      <c r="C7"/>
      <c r="D7" s="11">
        <v>52</v>
      </c>
      <c r="E7" s="11">
        <v>51.344999999999999</v>
      </c>
      <c r="F7" s="11">
        <v>84.616</v>
      </c>
      <c r="G7" s="11">
        <v>48.97</v>
      </c>
      <c r="H7" s="11">
        <v>59.906999999999996</v>
      </c>
      <c r="I7" s="11">
        <v>60.960999999999999</v>
      </c>
      <c r="J7" s="11">
        <v>69.204999999999998</v>
      </c>
      <c r="K7" s="11">
        <v>52.296999999999997</v>
      </c>
      <c r="L7" s="11">
        <v>59.572000000000003</v>
      </c>
      <c r="M7" s="11">
        <v>51.902000000000001</v>
      </c>
      <c r="N7" s="11">
        <v>52.698999999999998</v>
      </c>
      <c r="O7" s="11">
        <v>49.384999999999998</v>
      </c>
      <c r="P7" s="11">
        <v>64.748000000000005</v>
      </c>
      <c r="Q7" s="11">
        <v>58.024999999999999</v>
      </c>
      <c r="R7" s="11">
        <v>49.783999999999999</v>
      </c>
      <c r="S7" s="11">
        <v>52</v>
      </c>
      <c r="T7" s="11">
        <v>47.78</v>
      </c>
      <c r="U7" s="11">
        <v>58.637999999999998</v>
      </c>
      <c r="V7" s="11">
        <v>47.5</v>
      </c>
      <c r="W7" s="11">
        <v>53.703000000000003</v>
      </c>
      <c r="X7" s="11">
        <v>51.988</v>
      </c>
      <c r="Y7" s="11">
        <v>48.554000000000002</v>
      </c>
      <c r="Z7" s="11">
        <v>49.741</v>
      </c>
      <c r="AA7" s="11">
        <v>78.552999999999997</v>
      </c>
      <c r="AB7" s="11">
        <v>54.493000000000002</v>
      </c>
      <c r="AC7" s="11">
        <v>48.289000000000001</v>
      </c>
      <c r="AD7" s="11">
        <v>58.277000000000001</v>
      </c>
      <c r="AE7" s="11">
        <v>61.021000000000001</v>
      </c>
      <c r="AF7" s="11">
        <v>45.01</v>
      </c>
      <c r="AG7" s="11">
        <v>46.313000000000002</v>
      </c>
      <c r="AH7" s="11">
        <v>46.478000000000002</v>
      </c>
      <c r="AI7" s="12">
        <v>44.774000000000001</v>
      </c>
      <c r="AJ7" s="12">
        <v>47.951000000000001</v>
      </c>
      <c r="AK7" s="12">
        <v>85.733999999999995</v>
      </c>
      <c r="AL7" s="12">
        <v>60.543999999999997</v>
      </c>
      <c r="AM7" s="12">
        <v>50.101999999999997</v>
      </c>
    </row>
    <row r="8" spans="1:54" ht="15" x14ac:dyDescent="0.25">
      <c r="A8" s="1">
        <v>43739</v>
      </c>
      <c r="B8"/>
      <c r="C8"/>
      <c r="D8" s="11">
        <v>46</v>
      </c>
      <c r="E8" s="11">
        <v>45.354999999999997</v>
      </c>
      <c r="F8" s="11">
        <v>53.593000000000004</v>
      </c>
      <c r="G8" s="11">
        <v>40.542999999999999</v>
      </c>
      <c r="H8" s="11">
        <v>49.756999999999998</v>
      </c>
      <c r="I8" s="11">
        <v>88.373000000000005</v>
      </c>
      <c r="J8" s="11">
        <v>72.045000000000002</v>
      </c>
      <c r="K8" s="11">
        <v>39.901000000000003</v>
      </c>
      <c r="L8" s="11">
        <v>44.207000000000001</v>
      </c>
      <c r="M8" s="11">
        <v>44.377000000000002</v>
      </c>
      <c r="N8" s="11">
        <v>66.034000000000006</v>
      </c>
      <c r="O8" s="11">
        <v>39.835000000000001</v>
      </c>
      <c r="P8" s="11">
        <v>42.898000000000003</v>
      </c>
      <c r="Q8" s="11">
        <v>48.406999999999996</v>
      </c>
      <c r="R8" s="11">
        <v>42.042000000000002</v>
      </c>
      <c r="S8" s="11">
        <v>50.058</v>
      </c>
      <c r="T8" s="11">
        <v>50.194000000000003</v>
      </c>
      <c r="U8" s="11">
        <v>58.798999999999999</v>
      </c>
      <c r="V8" s="11">
        <v>49.034999999999997</v>
      </c>
      <c r="W8" s="11">
        <v>42.829000000000001</v>
      </c>
      <c r="X8" s="11">
        <v>41.225000000000001</v>
      </c>
      <c r="Y8" s="11">
        <v>39.823999999999998</v>
      </c>
      <c r="Z8" s="11">
        <v>53.661000000000001</v>
      </c>
      <c r="AA8" s="11">
        <v>50.271999999999998</v>
      </c>
      <c r="AB8" s="11">
        <v>46</v>
      </c>
      <c r="AC8" s="11">
        <v>59.09</v>
      </c>
      <c r="AD8" s="11">
        <v>77.114000000000004</v>
      </c>
      <c r="AE8" s="11">
        <v>52.713000000000001</v>
      </c>
      <c r="AF8" s="11">
        <v>38.973999999999997</v>
      </c>
      <c r="AG8" s="11">
        <v>42.920999999999999</v>
      </c>
      <c r="AH8" s="11">
        <v>42.167999999999999</v>
      </c>
      <c r="AI8" s="12">
        <v>41.823999999999998</v>
      </c>
      <c r="AJ8" s="12">
        <v>40.015999999999998</v>
      </c>
      <c r="AK8" s="12">
        <v>71.475999999999999</v>
      </c>
      <c r="AL8" s="12">
        <v>69.331000000000003</v>
      </c>
      <c r="AM8" s="12">
        <v>40.759</v>
      </c>
    </row>
    <row r="9" spans="1:54" ht="15" x14ac:dyDescent="0.25">
      <c r="A9" s="1">
        <v>43770</v>
      </c>
      <c r="B9"/>
      <c r="C9"/>
      <c r="D9" s="11">
        <v>38</v>
      </c>
      <c r="E9" s="11">
        <v>40.380000000000003</v>
      </c>
      <c r="F9" s="11">
        <v>38.085000000000001</v>
      </c>
      <c r="G9" s="11">
        <v>34.814999999999998</v>
      </c>
      <c r="H9" s="11">
        <v>40.261000000000003</v>
      </c>
      <c r="I9" s="11">
        <v>51.668999999999997</v>
      </c>
      <c r="J9" s="11">
        <v>50.341999999999999</v>
      </c>
      <c r="K9" s="11">
        <v>36.997</v>
      </c>
      <c r="L9" s="11">
        <v>34.991</v>
      </c>
      <c r="M9" s="11">
        <v>35.831000000000003</v>
      </c>
      <c r="N9" s="11">
        <v>54.969000000000001</v>
      </c>
      <c r="O9" s="11">
        <v>36.215000000000003</v>
      </c>
      <c r="P9" s="11">
        <v>35.808</v>
      </c>
      <c r="Q9" s="11">
        <v>37.886000000000003</v>
      </c>
      <c r="R9" s="11">
        <v>37.811999999999998</v>
      </c>
      <c r="S9" s="11">
        <v>38</v>
      </c>
      <c r="T9" s="11">
        <v>39.113999999999997</v>
      </c>
      <c r="U9" s="11">
        <v>41.82</v>
      </c>
      <c r="V9" s="11">
        <v>39.982999999999997</v>
      </c>
      <c r="W9" s="11">
        <v>34.591000000000001</v>
      </c>
      <c r="X9" s="11">
        <v>35.314999999999998</v>
      </c>
      <c r="Y9" s="11">
        <v>37.859000000000002</v>
      </c>
      <c r="Z9" s="11">
        <v>37.030999999999999</v>
      </c>
      <c r="AA9" s="11">
        <v>36.447000000000003</v>
      </c>
      <c r="AB9" s="11">
        <v>38.314999999999998</v>
      </c>
      <c r="AC9" s="11">
        <v>45.295999999999999</v>
      </c>
      <c r="AD9" s="11">
        <v>52.19</v>
      </c>
      <c r="AE9" s="11">
        <v>41.247</v>
      </c>
      <c r="AF9" s="11">
        <v>33.905000000000001</v>
      </c>
      <c r="AG9" s="11">
        <v>39.024000000000001</v>
      </c>
      <c r="AH9" s="11">
        <v>40.122999999999998</v>
      </c>
      <c r="AI9" s="12">
        <v>35.067</v>
      </c>
      <c r="AJ9" s="12">
        <v>33.643000000000001</v>
      </c>
      <c r="AK9" s="12">
        <v>45.408999999999999</v>
      </c>
      <c r="AL9" s="12">
        <v>43.969000000000001</v>
      </c>
      <c r="AM9" s="12">
        <v>37.148000000000003</v>
      </c>
    </row>
    <row r="10" spans="1:54" ht="15" x14ac:dyDescent="0.25">
      <c r="A10" s="1">
        <v>43800</v>
      </c>
      <c r="B10"/>
      <c r="C10"/>
      <c r="D10" s="11">
        <v>34</v>
      </c>
      <c r="E10" s="11">
        <v>34.795999999999999</v>
      </c>
      <c r="F10" s="11">
        <v>34</v>
      </c>
      <c r="G10" s="11">
        <v>33.630000000000003</v>
      </c>
      <c r="H10" s="11">
        <v>35.558</v>
      </c>
      <c r="I10" s="11">
        <v>37.116999999999997</v>
      </c>
      <c r="J10" s="11">
        <v>39.218000000000004</v>
      </c>
      <c r="K10" s="11">
        <v>33.552999999999997</v>
      </c>
      <c r="L10" s="11">
        <v>32.542999999999999</v>
      </c>
      <c r="M10" s="11">
        <v>32.94</v>
      </c>
      <c r="N10" s="11">
        <v>41.066000000000003</v>
      </c>
      <c r="O10" s="11">
        <v>33.435000000000002</v>
      </c>
      <c r="P10" s="11">
        <v>33.354999999999997</v>
      </c>
      <c r="Q10" s="11">
        <v>33.18</v>
      </c>
      <c r="R10" s="11">
        <v>33.072000000000003</v>
      </c>
      <c r="S10" s="11">
        <v>34.975999999999999</v>
      </c>
      <c r="T10" s="11">
        <v>35.076000000000001</v>
      </c>
      <c r="U10" s="11">
        <v>35.042000000000002</v>
      </c>
      <c r="V10" s="11">
        <v>37.545999999999999</v>
      </c>
      <c r="W10" s="11">
        <v>32.25</v>
      </c>
      <c r="X10" s="11">
        <v>32.283000000000001</v>
      </c>
      <c r="Y10" s="11">
        <v>33.378</v>
      </c>
      <c r="Z10" s="11">
        <v>32.902000000000001</v>
      </c>
      <c r="AA10" s="11">
        <v>34.128</v>
      </c>
      <c r="AB10" s="11">
        <v>33.457999999999998</v>
      </c>
      <c r="AC10" s="11">
        <v>35.695</v>
      </c>
      <c r="AD10" s="11">
        <v>39.036999999999999</v>
      </c>
      <c r="AE10" s="11">
        <v>34.037999999999997</v>
      </c>
      <c r="AF10" s="11">
        <v>31.385000000000002</v>
      </c>
      <c r="AG10" s="11">
        <v>33.270000000000003</v>
      </c>
      <c r="AH10" s="11">
        <v>34.877000000000002</v>
      </c>
      <c r="AI10" s="12">
        <v>31.957999999999998</v>
      </c>
      <c r="AJ10" s="12">
        <v>31.664000000000001</v>
      </c>
      <c r="AK10" s="12">
        <v>36.698</v>
      </c>
      <c r="AL10" s="12">
        <v>35.005000000000003</v>
      </c>
      <c r="AM10" s="12">
        <v>35.238999999999997</v>
      </c>
    </row>
    <row r="11" spans="1:54" ht="15" x14ac:dyDescent="0.25">
      <c r="A11" s="1">
        <v>43831</v>
      </c>
      <c r="B11"/>
      <c r="C11"/>
      <c r="D11" s="11">
        <v>30</v>
      </c>
      <c r="E11" s="11">
        <v>30.096</v>
      </c>
      <c r="F11" s="11">
        <v>30</v>
      </c>
      <c r="G11" s="11">
        <v>31.885000000000002</v>
      </c>
      <c r="H11" s="11">
        <v>31.443999999999999</v>
      </c>
      <c r="I11" s="11">
        <v>31.529</v>
      </c>
      <c r="J11" s="11">
        <v>32.628</v>
      </c>
      <c r="K11" s="11">
        <v>29.376999999999999</v>
      </c>
      <c r="L11" s="11">
        <v>28.776</v>
      </c>
      <c r="M11" s="11">
        <v>29.135000000000002</v>
      </c>
      <c r="N11" s="11">
        <v>32.957999999999998</v>
      </c>
      <c r="O11" s="11">
        <v>28.998999999999999</v>
      </c>
      <c r="P11" s="11">
        <v>29.806999999999999</v>
      </c>
      <c r="Q11" s="11">
        <v>29.268000000000001</v>
      </c>
      <c r="R11" s="11">
        <v>29.027000000000001</v>
      </c>
      <c r="S11" s="11">
        <v>30.268000000000001</v>
      </c>
      <c r="T11" s="11">
        <v>29.763999999999999</v>
      </c>
      <c r="U11" s="11">
        <v>30.978000000000002</v>
      </c>
      <c r="V11" s="11">
        <v>32.002000000000002</v>
      </c>
      <c r="W11" s="11">
        <v>30.524000000000001</v>
      </c>
      <c r="X11" s="11">
        <v>28.513999999999999</v>
      </c>
      <c r="Y11" s="11">
        <v>29.172999999999998</v>
      </c>
      <c r="Z11" s="11">
        <v>29.111000000000001</v>
      </c>
      <c r="AA11" s="11">
        <v>29.968</v>
      </c>
      <c r="AB11" s="11">
        <v>32.914999999999999</v>
      </c>
      <c r="AC11" s="11">
        <v>30.655000000000001</v>
      </c>
      <c r="AD11" s="11">
        <v>34.46</v>
      </c>
      <c r="AE11" s="11">
        <v>29.312000000000001</v>
      </c>
      <c r="AF11" s="11">
        <v>27.853000000000002</v>
      </c>
      <c r="AG11" s="11">
        <v>28.925999999999998</v>
      </c>
      <c r="AH11" s="11">
        <v>30.567</v>
      </c>
      <c r="AI11" s="12">
        <v>28.481999999999999</v>
      </c>
      <c r="AJ11" s="12">
        <v>28.042000000000002</v>
      </c>
      <c r="AK11" s="12">
        <v>32.043999999999997</v>
      </c>
      <c r="AL11" s="12">
        <v>30.5</v>
      </c>
      <c r="AM11" s="12">
        <v>31.681999999999999</v>
      </c>
    </row>
    <row r="12" spans="1:54" ht="15" x14ac:dyDescent="0.25">
      <c r="A12" s="1">
        <v>43862</v>
      </c>
      <c r="B12"/>
      <c r="C12"/>
      <c r="D12" s="11">
        <v>26</v>
      </c>
      <c r="E12" s="11">
        <v>25.47</v>
      </c>
      <c r="F12" s="11">
        <v>26</v>
      </c>
      <c r="G12" s="11">
        <v>25.28</v>
      </c>
      <c r="H12" s="11">
        <v>27.137</v>
      </c>
      <c r="I12" s="11">
        <v>43.314</v>
      </c>
      <c r="J12" s="11">
        <v>30.643000000000001</v>
      </c>
      <c r="K12" s="11">
        <v>24.692</v>
      </c>
      <c r="L12" s="11">
        <v>24.37</v>
      </c>
      <c r="M12" s="11">
        <v>25.202999999999999</v>
      </c>
      <c r="N12" s="11">
        <v>28.870999999999999</v>
      </c>
      <c r="O12" s="11">
        <v>25.234999999999999</v>
      </c>
      <c r="P12" s="11">
        <v>27.411999999999999</v>
      </c>
      <c r="Q12" s="11">
        <v>24.649000000000001</v>
      </c>
      <c r="R12" s="11">
        <v>29.082000000000001</v>
      </c>
      <c r="S12" s="11">
        <v>28.448</v>
      </c>
      <c r="T12" s="11">
        <v>25.032</v>
      </c>
      <c r="U12" s="11">
        <v>27.545999999999999</v>
      </c>
      <c r="V12" s="11">
        <v>30.975999999999999</v>
      </c>
      <c r="W12" s="11">
        <v>30.832999999999998</v>
      </c>
      <c r="X12" s="11">
        <v>27.588999999999999</v>
      </c>
      <c r="Y12" s="11">
        <v>24.521999999999998</v>
      </c>
      <c r="Z12" s="11">
        <v>30.311</v>
      </c>
      <c r="AA12" s="11">
        <v>25.536000000000001</v>
      </c>
      <c r="AB12" s="11">
        <v>28.632999999999999</v>
      </c>
      <c r="AC12" s="11">
        <v>25.542000000000002</v>
      </c>
      <c r="AD12" s="11">
        <v>31.911999999999999</v>
      </c>
      <c r="AE12" s="11">
        <v>24.548999999999999</v>
      </c>
      <c r="AF12" s="11">
        <v>24.51</v>
      </c>
      <c r="AG12" s="11">
        <v>24.363</v>
      </c>
      <c r="AH12" s="11">
        <v>25.757000000000001</v>
      </c>
      <c r="AI12" s="12">
        <v>24.276</v>
      </c>
      <c r="AJ12" s="12">
        <v>23.716999999999999</v>
      </c>
      <c r="AK12" s="12">
        <v>29.748999999999999</v>
      </c>
      <c r="AL12" s="12">
        <v>29.106000000000002</v>
      </c>
      <c r="AM12" s="12">
        <v>27.071999999999999</v>
      </c>
    </row>
    <row r="13" spans="1:54" ht="15" x14ac:dyDescent="0.25">
      <c r="A13" s="1">
        <v>43891</v>
      </c>
      <c r="B13"/>
      <c r="C13"/>
      <c r="D13" s="11">
        <v>38</v>
      </c>
      <c r="E13" s="11">
        <v>36.569000000000003</v>
      </c>
      <c r="F13" s="11">
        <v>37.997</v>
      </c>
      <c r="G13" s="11">
        <v>25.091999999999999</v>
      </c>
      <c r="H13" s="11">
        <v>40.658000000000001</v>
      </c>
      <c r="I13" s="11">
        <v>75.317999999999998</v>
      </c>
      <c r="J13" s="11">
        <v>34.811</v>
      </c>
      <c r="K13" s="11">
        <v>33.539000000000001</v>
      </c>
      <c r="L13" s="11">
        <v>53.789000000000001</v>
      </c>
      <c r="M13" s="11">
        <v>35.819000000000003</v>
      </c>
      <c r="N13" s="11">
        <v>38</v>
      </c>
      <c r="O13" s="11">
        <v>36.131</v>
      </c>
      <c r="P13" s="11">
        <v>44.238999999999997</v>
      </c>
      <c r="Q13" s="11">
        <v>42.613</v>
      </c>
      <c r="R13" s="11">
        <v>57.113999999999997</v>
      </c>
      <c r="S13" s="11">
        <v>37.991</v>
      </c>
      <c r="T13" s="11">
        <v>43.764000000000003</v>
      </c>
      <c r="U13" s="11">
        <v>41.063000000000002</v>
      </c>
      <c r="V13" s="11">
        <v>40.198999999999998</v>
      </c>
      <c r="W13" s="11">
        <v>33.837000000000003</v>
      </c>
      <c r="X13" s="11">
        <v>38.539000000000001</v>
      </c>
      <c r="Y13" s="11">
        <v>28.305</v>
      </c>
      <c r="Z13" s="11">
        <v>40.594999999999999</v>
      </c>
      <c r="AA13" s="11">
        <v>57.209000000000003</v>
      </c>
      <c r="AB13" s="11">
        <v>31.141999999999999</v>
      </c>
      <c r="AC13" s="11">
        <v>32.909999999999997</v>
      </c>
      <c r="AD13" s="11">
        <v>71.111999999999995</v>
      </c>
      <c r="AE13" s="11">
        <v>24.529</v>
      </c>
      <c r="AF13" s="11">
        <v>43.795000000000002</v>
      </c>
      <c r="AG13" s="11">
        <v>27.704999999999998</v>
      </c>
      <c r="AH13" s="11">
        <v>40.109000000000002</v>
      </c>
      <c r="AI13" s="12">
        <v>42.712000000000003</v>
      </c>
      <c r="AJ13" s="12">
        <v>31.411999999999999</v>
      </c>
      <c r="AK13" s="12">
        <v>30.731000000000002</v>
      </c>
      <c r="AL13" s="12">
        <v>48.924999999999997</v>
      </c>
      <c r="AM13" s="12">
        <v>28.128</v>
      </c>
    </row>
    <row r="14" spans="1:54" ht="15" x14ac:dyDescent="0.25">
      <c r="A14" s="1">
        <v>43922</v>
      </c>
      <c r="B14"/>
      <c r="C14"/>
      <c r="D14" s="11">
        <v>73</v>
      </c>
      <c r="E14" s="11">
        <v>58.197000000000003</v>
      </c>
      <c r="F14" s="11">
        <v>46.521999999999998</v>
      </c>
      <c r="G14" s="11">
        <v>51.926000000000002</v>
      </c>
      <c r="H14" s="11">
        <v>97.251999999999995</v>
      </c>
      <c r="I14" s="11">
        <v>130.04</v>
      </c>
      <c r="J14" s="11">
        <v>99.129000000000005</v>
      </c>
      <c r="K14" s="11">
        <v>72.843999999999994</v>
      </c>
      <c r="L14" s="11">
        <v>124.63800000000001</v>
      </c>
      <c r="M14" s="11">
        <v>70.86</v>
      </c>
      <c r="N14" s="11">
        <v>66.222999999999999</v>
      </c>
      <c r="O14" s="11">
        <v>85.891000000000005</v>
      </c>
      <c r="P14" s="11">
        <v>112.801</v>
      </c>
      <c r="Q14" s="11">
        <v>82.885999999999996</v>
      </c>
      <c r="R14" s="11">
        <v>71.677000000000007</v>
      </c>
      <c r="S14" s="11">
        <v>87.382000000000005</v>
      </c>
      <c r="T14" s="11">
        <v>86.947999999999993</v>
      </c>
      <c r="U14" s="11">
        <v>61.064</v>
      </c>
      <c r="V14" s="11">
        <v>51.777999999999999</v>
      </c>
      <c r="W14" s="11">
        <v>82.256</v>
      </c>
      <c r="X14" s="11">
        <v>73</v>
      </c>
      <c r="Y14" s="11">
        <v>63.411999999999999</v>
      </c>
      <c r="Z14" s="11">
        <v>70.924000000000007</v>
      </c>
      <c r="AA14" s="11">
        <v>108.97</v>
      </c>
      <c r="AB14" s="11">
        <v>73.748999999999995</v>
      </c>
      <c r="AC14" s="11">
        <v>94.62</v>
      </c>
      <c r="AD14" s="11">
        <v>101.33</v>
      </c>
      <c r="AE14" s="11">
        <v>63.728999999999999</v>
      </c>
      <c r="AF14" s="11">
        <v>72.754999999999995</v>
      </c>
      <c r="AG14" s="11">
        <v>62.923999999999999</v>
      </c>
      <c r="AH14" s="11">
        <v>82.167000000000002</v>
      </c>
      <c r="AI14" s="12">
        <v>85.85</v>
      </c>
      <c r="AJ14" s="12">
        <v>56.320999999999998</v>
      </c>
      <c r="AK14" s="12">
        <v>68.649000000000001</v>
      </c>
      <c r="AL14" s="12">
        <v>84.281999999999996</v>
      </c>
      <c r="AM14" s="12">
        <v>58.76</v>
      </c>
    </row>
    <row r="15" spans="1:54" ht="15" x14ac:dyDescent="0.25">
      <c r="A15" s="1">
        <v>43952</v>
      </c>
      <c r="B15"/>
      <c r="C15"/>
      <c r="D15" s="11">
        <v>220</v>
      </c>
      <c r="E15" s="11">
        <v>186.80199999999999</v>
      </c>
      <c r="F15" s="11">
        <v>156.84899999999999</v>
      </c>
      <c r="G15" s="11">
        <v>468.404</v>
      </c>
      <c r="H15" s="11">
        <v>380.99299999999999</v>
      </c>
      <c r="I15" s="11">
        <v>338.36700000000002</v>
      </c>
      <c r="J15" s="11">
        <v>300.51400000000001</v>
      </c>
      <c r="K15" s="11">
        <v>157.63300000000001</v>
      </c>
      <c r="L15" s="11">
        <v>205.185</v>
      </c>
      <c r="M15" s="11">
        <v>136.785</v>
      </c>
      <c r="N15" s="11">
        <v>194.19800000000001</v>
      </c>
      <c r="O15" s="11">
        <v>213.15700000000001</v>
      </c>
      <c r="P15" s="11">
        <v>318.48700000000002</v>
      </c>
      <c r="Q15" s="11">
        <v>225.09</v>
      </c>
      <c r="R15" s="11">
        <v>214.364</v>
      </c>
      <c r="S15" s="11">
        <v>333.99299999999999</v>
      </c>
      <c r="T15" s="11">
        <v>338.81099999999998</v>
      </c>
      <c r="U15" s="11">
        <v>200.06100000000001</v>
      </c>
      <c r="V15" s="11">
        <v>220</v>
      </c>
      <c r="W15" s="11">
        <v>232.44300000000001</v>
      </c>
      <c r="X15" s="11">
        <v>275.45499999999998</v>
      </c>
      <c r="Y15" s="11">
        <v>89.751999999999995</v>
      </c>
      <c r="Z15" s="11">
        <v>195.21899999999999</v>
      </c>
      <c r="AA15" s="11">
        <v>234.18100000000001</v>
      </c>
      <c r="AB15" s="11">
        <v>284.29199999999997</v>
      </c>
      <c r="AC15" s="11">
        <v>223.88800000000001</v>
      </c>
      <c r="AD15" s="11">
        <v>234.34399999999999</v>
      </c>
      <c r="AE15" s="11">
        <v>282.495</v>
      </c>
      <c r="AF15" s="11">
        <v>279.709</v>
      </c>
      <c r="AG15" s="11">
        <v>123.108</v>
      </c>
      <c r="AH15" s="11">
        <v>170.67500000000001</v>
      </c>
      <c r="AI15" s="12">
        <v>123.401</v>
      </c>
      <c r="AJ15" s="12">
        <v>135.41200000000001</v>
      </c>
      <c r="AK15" s="12">
        <v>274.12700000000001</v>
      </c>
      <c r="AL15" s="12">
        <v>200.98099999999999</v>
      </c>
      <c r="AM15" s="12">
        <v>119.28700000000001</v>
      </c>
    </row>
    <row r="16" spans="1:54" ht="15" x14ac:dyDescent="0.25">
      <c r="A16" s="1">
        <v>43983</v>
      </c>
      <c r="B16"/>
      <c r="C16"/>
      <c r="D16" s="11">
        <v>275</v>
      </c>
      <c r="E16" s="11">
        <v>323.81599999999997</v>
      </c>
      <c r="F16" s="11">
        <v>377.19400000000002</v>
      </c>
      <c r="G16" s="11">
        <v>689.94500000000005</v>
      </c>
      <c r="H16" s="11">
        <v>387.62799999999999</v>
      </c>
      <c r="I16" s="11">
        <v>405.48399999999998</v>
      </c>
      <c r="J16" s="11">
        <v>282.47199999999998</v>
      </c>
      <c r="K16" s="11">
        <v>181.19800000000001</v>
      </c>
      <c r="L16" s="11">
        <v>157.62899999999999</v>
      </c>
      <c r="M16" s="11">
        <v>186.27699999999999</v>
      </c>
      <c r="N16" s="11">
        <v>293.13499999999999</v>
      </c>
      <c r="O16" s="11">
        <v>175.947</v>
      </c>
      <c r="P16" s="11">
        <v>431.714</v>
      </c>
      <c r="Q16" s="11">
        <v>220.63300000000001</v>
      </c>
      <c r="R16" s="11">
        <v>589.02700000000004</v>
      </c>
      <c r="S16" s="11">
        <v>306.46499999999997</v>
      </c>
      <c r="T16" s="11">
        <v>523.36500000000001</v>
      </c>
      <c r="U16" s="11">
        <v>195.976</v>
      </c>
      <c r="V16" s="11">
        <v>356.80700000000002</v>
      </c>
      <c r="W16" s="11">
        <v>159.67099999999999</v>
      </c>
      <c r="X16" s="11">
        <v>204.84100000000001</v>
      </c>
      <c r="Y16" s="11">
        <v>59.188000000000002</v>
      </c>
      <c r="Z16" s="11">
        <v>241.078</v>
      </c>
      <c r="AA16" s="11">
        <v>149.143</v>
      </c>
      <c r="AB16" s="11">
        <v>295.78699999999998</v>
      </c>
      <c r="AC16" s="11">
        <v>201.78899999999999</v>
      </c>
      <c r="AD16" s="11">
        <v>179.36799999999999</v>
      </c>
      <c r="AE16" s="11">
        <v>513.56399999999996</v>
      </c>
      <c r="AF16" s="11">
        <v>275</v>
      </c>
      <c r="AG16" s="11">
        <v>255.30600000000001</v>
      </c>
      <c r="AH16" s="11">
        <v>453.90499999999997</v>
      </c>
      <c r="AI16" s="12">
        <v>48.956000000000003</v>
      </c>
      <c r="AJ16" s="12">
        <v>165.00399999999999</v>
      </c>
      <c r="AK16" s="12">
        <v>349.88400000000001</v>
      </c>
      <c r="AL16" s="12">
        <v>329.80900000000003</v>
      </c>
      <c r="AM16" s="12">
        <v>117.42</v>
      </c>
    </row>
    <row r="17" spans="1:1005" ht="15" x14ac:dyDescent="0.25">
      <c r="A17" s="1">
        <v>44013</v>
      </c>
      <c r="B17"/>
      <c r="C17"/>
      <c r="D17" s="11">
        <v>97</v>
      </c>
      <c r="E17" s="11">
        <v>176.982</v>
      </c>
      <c r="F17" s="11">
        <v>213.17599999999999</v>
      </c>
      <c r="G17" s="11">
        <v>324.87299999999999</v>
      </c>
      <c r="H17" s="11">
        <v>122.748</v>
      </c>
      <c r="I17" s="11">
        <v>164.36500000000001</v>
      </c>
      <c r="J17" s="11">
        <v>93.799000000000007</v>
      </c>
      <c r="K17" s="11">
        <v>71.584999999999994</v>
      </c>
      <c r="L17" s="11">
        <v>68.906000000000006</v>
      </c>
      <c r="M17" s="11">
        <v>76.864999999999995</v>
      </c>
      <c r="N17" s="11">
        <v>135.63900000000001</v>
      </c>
      <c r="O17" s="11">
        <v>70.634</v>
      </c>
      <c r="P17" s="11">
        <v>196.35300000000001</v>
      </c>
      <c r="Q17" s="11">
        <v>70.408000000000001</v>
      </c>
      <c r="R17" s="11">
        <v>498.10399999999998</v>
      </c>
      <c r="S17" s="11">
        <v>120.262</v>
      </c>
      <c r="T17" s="11">
        <v>185.08099999999999</v>
      </c>
      <c r="U17" s="11">
        <v>97</v>
      </c>
      <c r="V17" s="11">
        <v>214.70500000000001</v>
      </c>
      <c r="W17" s="11">
        <v>52.241999999999997</v>
      </c>
      <c r="X17" s="11">
        <v>61.844000000000001</v>
      </c>
      <c r="Y17" s="11">
        <v>26.356000000000002</v>
      </c>
      <c r="Z17" s="11">
        <v>71.861000000000004</v>
      </c>
      <c r="AA17" s="11">
        <v>57.884999999999998</v>
      </c>
      <c r="AB17" s="11">
        <v>117.285</v>
      </c>
      <c r="AC17" s="11">
        <v>78.650999999999996</v>
      </c>
      <c r="AD17" s="11">
        <v>67.453000000000003</v>
      </c>
      <c r="AE17" s="11">
        <v>218.184</v>
      </c>
      <c r="AF17" s="11">
        <v>140.113</v>
      </c>
      <c r="AG17" s="11">
        <v>77.025000000000006</v>
      </c>
      <c r="AH17" s="11">
        <v>215.10400000000001</v>
      </c>
      <c r="AI17" s="12">
        <v>26.233000000000001</v>
      </c>
      <c r="AJ17" s="12">
        <v>59.582999999999998</v>
      </c>
      <c r="AK17" s="12">
        <v>110.32899999999999</v>
      </c>
      <c r="AL17" s="12">
        <v>100.90300000000001</v>
      </c>
      <c r="AM17" s="12">
        <v>48.02</v>
      </c>
    </row>
    <row r="18" spans="1:1005" ht="15" x14ac:dyDescent="0.25">
      <c r="A18" s="1">
        <v>44044</v>
      </c>
      <c r="B18"/>
      <c r="C18"/>
      <c r="D18" s="11">
        <v>54</v>
      </c>
      <c r="E18" s="11">
        <v>93.019000000000005</v>
      </c>
      <c r="F18" s="11">
        <v>83.994</v>
      </c>
      <c r="G18" s="11">
        <v>123.20699999999999</v>
      </c>
      <c r="H18" s="11">
        <v>56.890999999999998</v>
      </c>
      <c r="I18" s="11">
        <v>64.680999999999997</v>
      </c>
      <c r="J18" s="11">
        <v>54.695</v>
      </c>
      <c r="K18" s="11">
        <v>43.527000000000001</v>
      </c>
      <c r="L18" s="11">
        <v>52.737000000000002</v>
      </c>
      <c r="M18" s="11">
        <v>41.792000000000002</v>
      </c>
      <c r="N18" s="11">
        <v>60.091999999999999</v>
      </c>
      <c r="O18" s="11">
        <v>55.536999999999999</v>
      </c>
      <c r="P18" s="11">
        <v>69.686999999999998</v>
      </c>
      <c r="Q18" s="11">
        <v>41.735999999999997</v>
      </c>
      <c r="R18" s="11">
        <v>134.42400000000001</v>
      </c>
      <c r="S18" s="11">
        <v>51.311</v>
      </c>
      <c r="T18" s="11">
        <v>79.828999999999994</v>
      </c>
      <c r="U18" s="11">
        <v>46.863999999999997</v>
      </c>
      <c r="V18" s="11">
        <v>83.93</v>
      </c>
      <c r="W18" s="11">
        <v>43.006</v>
      </c>
      <c r="X18" s="11">
        <v>48.679000000000002</v>
      </c>
      <c r="Y18" s="11">
        <v>22.105</v>
      </c>
      <c r="Z18" s="11">
        <v>44.423000000000002</v>
      </c>
      <c r="AA18" s="11">
        <v>37.781999999999996</v>
      </c>
      <c r="AB18" s="11">
        <v>57.701000000000001</v>
      </c>
      <c r="AC18" s="11">
        <v>55.006999999999998</v>
      </c>
      <c r="AD18" s="11">
        <v>48.064999999999998</v>
      </c>
      <c r="AE18" s="11">
        <v>78.412999999999997</v>
      </c>
      <c r="AF18" s="11">
        <v>54</v>
      </c>
      <c r="AG18" s="11">
        <v>46.593000000000004</v>
      </c>
      <c r="AH18" s="11">
        <v>68.117000000000004</v>
      </c>
      <c r="AI18" s="12">
        <v>25.689</v>
      </c>
      <c r="AJ18" s="12">
        <v>42.354999999999997</v>
      </c>
      <c r="AK18" s="12">
        <v>56.435000000000002</v>
      </c>
      <c r="AL18" s="12">
        <v>45.048000000000002</v>
      </c>
      <c r="AM18" s="12">
        <v>32.488999999999997</v>
      </c>
    </row>
    <row r="19" spans="1:1005" ht="15" x14ac:dyDescent="0.25">
      <c r="A19" s="1">
        <v>44075</v>
      </c>
      <c r="B19"/>
      <c r="C19"/>
      <c r="D19" s="11">
        <v>39</v>
      </c>
      <c r="E19" s="11">
        <v>71.649000000000001</v>
      </c>
      <c r="F19" s="11">
        <v>40.518000000000001</v>
      </c>
      <c r="G19" s="11">
        <v>65.44</v>
      </c>
      <c r="H19" s="11">
        <v>52.564</v>
      </c>
      <c r="I19" s="11">
        <v>59.95</v>
      </c>
      <c r="J19" s="11">
        <v>39.466000000000001</v>
      </c>
      <c r="K19" s="11">
        <v>39</v>
      </c>
      <c r="L19" s="11">
        <v>34.249000000000002</v>
      </c>
      <c r="M19" s="11">
        <v>33.344999999999999</v>
      </c>
      <c r="N19" s="11">
        <v>36.075000000000003</v>
      </c>
      <c r="O19" s="11">
        <v>42.06</v>
      </c>
      <c r="P19" s="11">
        <v>54.938000000000002</v>
      </c>
      <c r="Q19" s="11">
        <v>35.026000000000003</v>
      </c>
      <c r="R19" s="11">
        <v>61.033999999999999</v>
      </c>
      <c r="S19" s="11">
        <v>37.316000000000003</v>
      </c>
      <c r="T19" s="11">
        <v>54.048999999999999</v>
      </c>
      <c r="U19" s="11">
        <v>30.91</v>
      </c>
      <c r="V19" s="11">
        <v>44.244999999999997</v>
      </c>
      <c r="W19" s="11">
        <v>32.81</v>
      </c>
      <c r="X19" s="11">
        <v>31.445</v>
      </c>
      <c r="Y19" s="11">
        <v>22.140999999999998</v>
      </c>
      <c r="Z19" s="11">
        <v>56.478999999999999</v>
      </c>
      <c r="AA19" s="11">
        <v>34.594999999999999</v>
      </c>
      <c r="AB19" s="11">
        <v>36.832999999999998</v>
      </c>
      <c r="AC19" s="11">
        <v>38.786000000000001</v>
      </c>
      <c r="AD19" s="11">
        <v>42.076000000000001</v>
      </c>
      <c r="AE19" s="11">
        <v>44.692</v>
      </c>
      <c r="AF19" s="11">
        <v>35.659999999999997</v>
      </c>
      <c r="AG19" s="11">
        <v>28.795999999999999</v>
      </c>
      <c r="AH19" s="11">
        <v>39.143999999999998</v>
      </c>
      <c r="AI19" s="12">
        <v>21.762</v>
      </c>
      <c r="AJ19" s="12">
        <v>57.646000000000001</v>
      </c>
      <c r="AK19" s="12">
        <v>47.421999999999997</v>
      </c>
      <c r="AL19" s="12">
        <v>34.375999999999998</v>
      </c>
      <c r="AM19" s="12">
        <v>26.137</v>
      </c>
    </row>
    <row r="20" spans="1:1005" ht="15" x14ac:dyDescent="0.25">
      <c r="A20" s="1">
        <v>44105</v>
      </c>
      <c r="B20"/>
      <c r="C20"/>
      <c r="D20" s="11">
        <v>38.89</v>
      </c>
      <c r="E20" s="11">
        <v>48.244</v>
      </c>
      <c r="F20" s="11">
        <v>36.124000000000002</v>
      </c>
      <c r="G20" s="11">
        <v>58.84</v>
      </c>
      <c r="H20" s="11">
        <v>84.680999999999997</v>
      </c>
      <c r="I20" s="11">
        <v>67.97</v>
      </c>
      <c r="J20" s="11">
        <v>33.448</v>
      </c>
      <c r="K20" s="11">
        <v>32.015999999999998</v>
      </c>
      <c r="L20" s="11">
        <v>33.499000000000002</v>
      </c>
      <c r="M20" s="11">
        <v>50.305</v>
      </c>
      <c r="N20" s="11">
        <v>32.411999999999999</v>
      </c>
      <c r="O20" s="11">
        <v>30.901</v>
      </c>
      <c r="P20" s="11">
        <v>49.835999999999999</v>
      </c>
      <c r="Q20" s="11">
        <v>33.216000000000001</v>
      </c>
      <c r="R20" s="11">
        <v>57.759</v>
      </c>
      <c r="S20" s="11">
        <v>44.356999999999999</v>
      </c>
      <c r="T20" s="11">
        <v>58.552999999999997</v>
      </c>
      <c r="U20" s="11">
        <v>38.286000000000001</v>
      </c>
      <c r="V20" s="11">
        <v>38.115000000000002</v>
      </c>
      <c r="W20" s="11">
        <v>29.597000000000001</v>
      </c>
      <c r="X20" s="11">
        <v>29.722000000000001</v>
      </c>
      <c r="Y20" s="11">
        <v>30.102</v>
      </c>
      <c r="Z20" s="11">
        <v>38.691000000000003</v>
      </c>
      <c r="AA20" s="11">
        <v>34.073</v>
      </c>
      <c r="AB20" s="11">
        <v>50.92</v>
      </c>
      <c r="AC20" s="11">
        <v>60.787999999999997</v>
      </c>
      <c r="AD20" s="11">
        <v>40.506999999999998</v>
      </c>
      <c r="AE20" s="11">
        <v>41.460999999999999</v>
      </c>
      <c r="AF20" s="11">
        <v>37.131999999999998</v>
      </c>
      <c r="AG20" s="11">
        <v>30.49</v>
      </c>
      <c r="AH20" s="11">
        <v>39.835999999999999</v>
      </c>
      <c r="AI20" s="12">
        <v>21.379000000000001</v>
      </c>
      <c r="AJ20" s="12">
        <v>51.392000000000003</v>
      </c>
      <c r="AK20" s="12">
        <v>60.552</v>
      </c>
      <c r="AL20" s="12">
        <v>31.074000000000002</v>
      </c>
      <c r="AM20" s="12">
        <v>27.341999999999999</v>
      </c>
    </row>
    <row r="21" spans="1:1005" ht="15" x14ac:dyDescent="0.25">
      <c r="A21" s="1">
        <v>44136</v>
      </c>
      <c r="B21"/>
      <c r="C21"/>
      <c r="D21" s="11">
        <v>31.38</v>
      </c>
      <c r="E21" s="11">
        <v>34.216000000000001</v>
      </c>
      <c r="F21" s="11">
        <v>30.814</v>
      </c>
      <c r="G21" s="11">
        <v>47.645000000000003</v>
      </c>
      <c r="H21" s="11">
        <v>48.173999999999999</v>
      </c>
      <c r="I21" s="11">
        <v>46.72</v>
      </c>
      <c r="J21" s="11">
        <v>31.349</v>
      </c>
      <c r="K21" s="11">
        <v>25.036999999999999</v>
      </c>
      <c r="L21" s="11">
        <v>27.103000000000002</v>
      </c>
      <c r="M21" s="11">
        <v>41.457000000000001</v>
      </c>
      <c r="N21" s="11">
        <v>29.722000000000001</v>
      </c>
      <c r="O21" s="11">
        <v>26.067</v>
      </c>
      <c r="P21" s="11">
        <v>38.71</v>
      </c>
      <c r="Q21" s="11">
        <v>30.105</v>
      </c>
      <c r="R21" s="11">
        <v>44.209000000000003</v>
      </c>
      <c r="S21" s="11">
        <v>34.746000000000002</v>
      </c>
      <c r="T21" s="11">
        <v>41.594000000000001</v>
      </c>
      <c r="U21" s="11">
        <v>31.039000000000001</v>
      </c>
      <c r="V21" s="11">
        <v>30.561</v>
      </c>
      <c r="W21" s="11">
        <v>25.731999999999999</v>
      </c>
      <c r="X21" s="11">
        <v>28.895</v>
      </c>
      <c r="Y21" s="11">
        <v>19.481999999999999</v>
      </c>
      <c r="Z21" s="11">
        <v>28.065000000000001</v>
      </c>
      <c r="AA21" s="11">
        <v>28.861000000000001</v>
      </c>
      <c r="AB21" s="11">
        <v>38.555999999999997</v>
      </c>
      <c r="AC21" s="11">
        <v>40.944000000000003</v>
      </c>
      <c r="AD21" s="11">
        <v>30.568999999999999</v>
      </c>
      <c r="AE21" s="11">
        <v>35.764000000000003</v>
      </c>
      <c r="AF21" s="11">
        <v>33.81</v>
      </c>
      <c r="AG21" s="11">
        <v>29.673999999999999</v>
      </c>
      <c r="AH21" s="11">
        <v>32.976999999999997</v>
      </c>
      <c r="AI21" s="12">
        <v>18.088999999999999</v>
      </c>
      <c r="AJ21" s="12">
        <v>31.318000000000001</v>
      </c>
      <c r="AK21" s="12">
        <v>37.680999999999997</v>
      </c>
      <c r="AL21" s="12">
        <v>28.88</v>
      </c>
      <c r="AM21" s="12">
        <v>24.978000000000002</v>
      </c>
    </row>
    <row r="22" spans="1:1005" ht="15" x14ac:dyDescent="0.25">
      <c r="A22" s="1">
        <v>44166</v>
      </c>
      <c r="B22"/>
      <c r="C22"/>
      <c r="D22" s="11">
        <v>25.64</v>
      </c>
      <c r="E22" s="11">
        <v>30.359000000000002</v>
      </c>
      <c r="F22" s="11">
        <v>29.678000000000001</v>
      </c>
      <c r="G22" s="11">
        <v>42.003</v>
      </c>
      <c r="H22" s="11">
        <v>35.064</v>
      </c>
      <c r="I22" s="11">
        <v>36.165999999999997</v>
      </c>
      <c r="J22" s="11">
        <v>28.233000000000001</v>
      </c>
      <c r="K22" s="11">
        <v>23.079000000000001</v>
      </c>
      <c r="L22" s="11">
        <v>24.774999999999999</v>
      </c>
      <c r="M22" s="11">
        <v>30.126999999999999</v>
      </c>
      <c r="N22" s="11">
        <v>27.195</v>
      </c>
      <c r="O22" s="11">
        <v>24.198</v>
      </c>
      <c r="P22" s="11">
        <v>33.884</v>
      </c>
      <c r="Q22" s="11">
        <v>26.038</v>
      </c>
      <c r="R22" s="11">
        <v>39.991999999999997</v>
      </c>
      <c r="S22" s="11">
        <v>30.994</v>
      </c>
      <c r="T22" s="11">
        <v>35.002000000000002</v>
      </c>
      <c r="U22" s="11">
        <v>29.07</v>
      </c>
      <c r="V22" s="11">
        <v>28.36</v>
      </c>
      <c r="W22" s="11">
        <v>23.314</v>
      </c>
      <c r="X22" s="11">
        <v>25.195</v>
      </c>
      <c r="Y22" s="11">
        <v>16.951000000000001</v>
      </c>
      <c r="Z22" s="11">
        <v>26.359000000000002</v>
      </c>
      <c r="AA22" s="11">
        <v>24.873999999999999</v>
      </c>
      <c r="AB22" s="11">
        <v>29.821999999999999</v>
      </c>
      <c r="AC22" s="11">
        <v>30.126000000000001</v>
      </c>
      <c r="AD22" s="11">
        <v>25.062000000000001</v>
      </c>
      <c r="AE22" s="11">
        <v>32.930999999999997</v>
      </c>
      <c r="AF22" s="11">
        <v>28.521000000000001</v>
      </c>
      <c r="AG22" s="11">
        <v>25.363</v>
      </c>
      <c r="AH22" s="11">
        <v>29.907</v>
      </c>
      <c r="AI22" s="12">
        <v>16.885000000000002</v>
      </c>
      <c r="AJ22" s="12">
        <v>25.524999999999999</v>
      </c>
      <c r="AK22" s="12">
        <v>30.277999999999999</v>
      </c>
      <c r="AL22" s="12">
        <v>27.277999999999999</v>
      </c>
      <c r="AM22" s="12">
        <v>20.745999999999999</v>
      </c>
    </row>
    <row r="23" spans="1:1005" ht="15" x14ac:dyDescent="0.25">
      <c r="A23" s="1">
        <v>44197</v>
      </c>
      <c r="B23"/>
      <c r="C23"/>
      <c r="D23" s="11">
        <v>24.31</v>
      </c>
      <c r="E23" s="11">
        <v>27.198</v>
      </c>
      <c r="F23" s="11">
        <v>28.388000000000002</v>
      </c>
      <c r="G23" s="11">
        <v>37.634</v>
      </c>
      <c r="H23" s="11">
        <v>30.411000000000001</v>
      </c>
      <c r="I23" s="11">
        <v>30.719000000000001</v>
      </c>
      <c r="J23" s="11">
        <v>25.117000000000001</v>
      </c>
      <c r="K23" s="11">
        <v>20.75</v>
      </c>
      <c r="L23" s="11">
        <v>22.3</v>
      </c>
      <c r="M23" s="11">
        <v>24.332000000000001</v>
      </c>
      <c r="N23" s="11">
        <v>23.949000000000002</v>
      </c>
      <c r="O23" s="11">
        <v>22.085000000000001</v>
      </c>
      <c r="P23" s="11">
        <v>30.370999999999999</v>
      </c>
      <c r="Q23" s="11">
        <v>23.24</v>
      </c>
      <c r="R23" s="11">
        <v>34.987000000000002</v>
      </c>
      <c r="S23" s="11">
        <v>26.620999999999999</v>
      </c>
      <c r="T23" s="11">
        <v>31.48</v>
      </c>
      <c r="U23" s="11">
        <v>25.187000000000001</v>
      </c>
      <c r="V23" s="11">
        <v>27.552</v>
      </c>
      <c r="W23" s="11">
        <v>20.936</v>
      </c>
      <c r="X23" s="11">
        <v>22.423999999999999</v>
      </c>
      <c r="Y23" s="11">
        <v>15.48</v>
      </c>
      <c r="Z23" s="11">
        <v>23.503</v>
      </c>
      <c r="AA23" s="11">
        <v>25.637</v>
      </c>
      <c r="AB23" s="11">
        <v>25.975999999999999</v>
      </c>
      <c r="AC23" s="11">
        <v>27.164999999999999</v>
      </c>
      <c r="AD23" s="11">
        <v>21.914999999999999</v>
      </c>
      <c r="AE23" s="11">
        <v>29.689</v>
      </c>
      <c r="AF23" s="11">
        <v>25.149000000000001</v>
      </c>
      <c r="AG23" s="11">
        <v>22.515999999999998</v>
      </c>
      <c r="AH23" s="11">
        <v>27.05</v>
      </c>
      <c r="AI23" s="12">
        <v>15.228999999999999</v>
      </c>
      <c r="AJ23" s="12">
        <v>22.652999999999999</v>
      </c>
      <c r="AK23" s="12">
        <v>26.818999999999999</v>
      </c>
      <c r="AL23" s="12">
        <v>24.902000000000001</v>
      </c>
      <c r="AM23" s="12">
        <v>18.131</v>
      </c>
    </row>
    <row r="24" spans="1:1005" ht="15" x14ac:dyDescent="0.25">
      <c r="A24" s="1">
        <v>44228</v>
      </c>
      <c r="B24"/>
      <c r="C24"/>
      <c r="D24" s="11">
        <v>22.39</v>
      </c>
      <c r="E24" s="11">
        <v>22.928999999999998</v>
      </c>
      <c r="F24" s="11">
        <v>21.861999999999998</v>
      </c>
      <c r="G24" s="11">
        <v>31.294</v>
      </c>
      <c r="H24" s="11">
        <v>40.433</v>
      </c>
      <c r="I24" s="11">
        <v>28.146000000000001</v>
      </c>
      <c r="J24" s="11">
        <v>20.536999999999999</v>
      </c>
      <c r="K24" s="11">
        <v>17.091999999999999</v>
      </c>
      <c r="L24" s="11">
        <v>18.896000000000001</v>
      </c>
      <c r="M24" s="11">
        <v>21.023</v>
      </c>
      <c r="N24" s="11">
        <v>20.350000000000001</v>
      </c>
      <c r="O24" s="11">
        <v>20.184999999999999</v>
      </c>
      <c r="P24" s="11">
        <v>24.812000000000001</v>
      </c>
      <c r="Q24" s="11">
        <v>23.437999999999999</v>
      </c>
      <c r="R24" s="11">
        <v>31.414000000000001</v>
      </c>
      <c r="S24" s="11">
        <v>21.739000000000001</v>
      </c>
      <c r="T24" s="11">
        <v>27.16</v>
      </c>
      <c r="U24" s="11">
        <v>24.431999999999999</v>
      </c>
      <c r="V24" s="11">
        <v>27.254000000000001</v>
      </c>
      <c r="W24" s="11">
        <v>20.404</v>
      </c>
      <c r="X24" s="11">
        <v>18.417000000000002</v>
      </c>
      <c r="Y24" s="11">
        <v>17.835000000000001</v>
      </c>
      <c r="Z24" s="11">
        <v>19.54</v>
      </c>
      <c r="AA24" s="11">
        <v>21.814</v>
      </c>
      <c r="AB24" s="11">
        <v>20.975000000000001</v>
      </c>
      <c r="AC24" s="11">
        <v>24.870999999999999</v>
      </c>
      <c r="AD24" s="11">
        <v>17.919</v>
      </c>
      <c r="AE24" s="11">
        <v>25.087</v>
      </c>
      <c r="AF24" s="11">
        <v>20.530999999999999</v>
      </c>
      <c r="AG24" s="11">
        <v>18.609000000000002</v>
      </c>
      <c r="AH24" s="11">
        <v>22.373000000000001</v>
      </c>
      <c r="AI24" s="12">
        <v>12.66</v>
      </c>
      <c r="AJ24" s="12">
        <v>21.201000000000001</v>
      </c>
      <c r="AK24" s="12">
        <v>25.126000000000001</v>
      </c>
      <c r="AL24" s="12">
        <v>20.890999999999998</v>
      </c>
      <c r="AM24" s="12">
        <v>15.148999999999999</v>
      </c>
    </row>
    <row r="25" spans="1:1005" ht="15" x14ac:dyDescent="0.25">
      <c r="A25" s="1">
        <v>44256</v>
      </c>
      <c r="B25"/>
      <c r="C25"/>
      <c r="D25" s="11">
        <v>36.020000000000003</v>
      </c>
      <c r="E25" s="11">
        <v>35.149000000000001</v>
      </c>
      <c r="F25" s="11">
        <v>22.370999999999999</v>
      </c>
      <c r="G25" s="11">
        <v>45.515000000000001</v>
      </c>
      <c r="H25" s="11">
        <v>72.382999999999996</v>
      </c>
      <c r="I25" s="11">
        <v>32.994</v>
      </c>
      <c r="J25" s="11">
        <v>29.641999999999999</v>
      </c>
      <c r="K25" s="11">
        <v>44.156999999999996</v>
      </c>
      <c r="L25" s="11">
        <v>29.605</v>
      </c>
      <c r="M25" s="11">
        <v>29.946000000000002</v>
      </c>
      <c r="N25" s="11">
        <v>31.376000000000001</v>
      </c>
      <c r="O25" s="11">
        <v>34.911999999999999</v>
      </c>
      <c r="P25" s="11">
        <v>43.484999999999999</v>
      </c>
      <c r="Q25" s="11">
        <v>50.473999999999997</v>
      </c>
      <c r="R25" s="11">
        <v>41.680999999999997</v>
      </c>
      <c r="S25" s="11">
        <v>39</v>
      </c>
      <c r="T25" s="11">
        <v>41.307000000000002</v>
      </c>
      <c r="U25" s="11">
        <v>33.741</v>
      </c>
      <c r="V25" s="11">
        <v>30.974</v>
      </c>
      <c r="W25" s="11">
        <v>31.001999999999999</v>
      </c>
      <c r="X25" s="11">
        <v>22.611999999999998</v>
      </c>
      <c r="Y25" s="11">
        <v>27.992000000000001</v>
      </c>
      <c r="Z25" s="11">
        <v>49.481999999999999</v>
      </c>
      <c r="AA25" s="11">
        <v>25.029</v>
      </c>
      <c r="AB25" s="11">
        <v>28.736999999999998</v>
      </c>
      <c r="AC25" s="11">
        <v>58.783000000000001</v>
      </c>
      <c r="AD25" s="11">
        <v>18.529</v>
      </c>
      <c r="AE25" s="11">
        <v>45.152000000000001</v>
      </c>
      <c r="AF25" s="11">
        <v>24.497</v>
      </c>
      <c r="AG25" s="11">
        <v>32.624000000000002</v>
      </c>
      <c r="AH25" s="11">
        <v>41.222000000000001</v>
      </c>
      <c r="AI25" s="12">
        <v>19.664000000000001</v>
      </c>
      <c r="AJ25" s="12">
        <v>23.071999999999999</v>
      </c>
      <c r="AK25" s="12">
        <v>44.738</v>
      </c>
      <c r="AL25" s="12">
        <v>22.658000000000001</v>
      </c>
      <c r="AM25" s="12">
        <v>25.527000000000001</v>
      </c>
    </row>
    <row r="26" spans="1:1005" ht="15" x14ac:dyDescent="0.25">
      <c r="A26" s="1">
        <v>44287</v>
      </c>
      <c r="B26"/>
      <c r="C26"/>
      <c r="D26" s="11">
        <v>77.08</v>
      </c>
      <c r="E26" s="11">
        <v>42.847999999999999</v>
      </c>
      <c r="F26" s="11">
        <v>46.808999999999997</v>
      </c>
      <c r="G26" s="11">
        <v>98.591999999999999</v>
      </c>
      <c r="H26" s="11">
        <v>122.82899999999999</v>
      </c>
      <c r="I26" s="11">
        <v>92.052999999999997</v>
      </c>
      <c r="J26" s="11">
        <v>66.475999999999999</v>
      </c>
      <c r="K26" s="11">
        <v>105.91500000000001</v>
      </c>
      <c r="L26" s="11">
        <v>61.152000000000001</v>
      </c>
      <c r="M26" s="11">
        <v>55.207000000000001</v>
      </c>
      <c r="N26" s="11">
        <v>77.578999999999994</v>
      </c>
      <c r="O26" s="11">
        <v>97.015000000000001</v>
      </c>
      <c r="P26" s="11">
        <v>82.102000000000004</v>
      </c>
      <c r="Q26" s="11">
        <v>63.959000000000003</v>
      </c>
      <c r="R26" s="11">
        <v>91.37</v>
      </c>
      <c r="S26" s="11">
        <v>78.962999999999994</v>
      </c>
      <c r="T26" s="11">
        <v>60.209000000000003</v>
      </c>
      <c r="U26" s="11">
        <v>44.402999999999999</v>
      </c>
      <c r="V26" s="11">
        <v>76.698999999999998</v>
      </c>
      <c r="W26" s="11">
        <v>58.588999999999999</v>
      </c>
      <c r="X26" s="11">
        <v>54.353000000000002</v>
      </c>
      <c r="Y26" s="11">
        <v>53.826999999999998</v>
      </c>
      <c r="Z26" s="11">
        <v>95.765000000000001</v>
      </c>
      <c r="AA26" s="11">
        <v>60.87</v>
      </c>
      <c r="AB26" s="11">
        <v>86.197000000000003</v>
      </c>
      <c r="AC26" s="11">
        <v>82.741</v>
      </c>
      <c r="AD26" s="11">
        <v>55.027999999999999</v>
      </c>
      <c r="AE26" s="11">
        <v>70.757999999999996</v>
      </c>
      <c r="AF26" s="11">
        <v>57.390999999999998</v>
      </c>
      <c r="AG26" s="11">
        <v>70.686000000000007</v>
      </c>
      <c r="AH26" s="11">
        <v>83</v>
      </c>
      <c r="AI26" s="12">
        <v>41.871000000000002</v>
      </c>
      <c r="AJ26" s="12">
        <v>54.707000000000001</v>
      </c>
      <c r="AK26" s="12">
        <v>77.816000000000003</v>
      </c>
      <c r="AL26" s="12">
        <v>50.622999999999998</v>
      </c>
      <c r="AM26" s="12">
        <v>43.381</v>
      </c>
    </row>
    <row r="27" spans="1:1005" ht="15" x14ac:dyDescent="0.25">
      <c r="A27" s="1">
        <v>44317</v>
      </c>
      <c r="B27"/>
      <c r="C27"/>
      <c r="D27" s="11">
        <v>221.07</v>
      </c>
      <c r="E27" s="11">
        <v>149.81800000000001</v>
      </c>
      <c r="F27" s="11">
        <v>454.24599999999998</v>
      </c>
      <c r="G27" s="11">
        <v>381.839</v>
      </c>
      <c r="H27" s="11">
        <v>330.69</v>
      </c>
      <c r="I27" s="11">
        <v>291.23</v>
      </c>
      <c r="J27" s="11">
        <v>147.22</v>
      </c>
      <c r="K27" s="11">
        <v>183.167</v>
      </c>
      <c r="L27" s="11">
        <v>120.746</v>
      </c>
      <c r="M27" s="11">
        <v>170.46799999999999</v>
      </c>
      <c r="N27" s="11">
        <v>203.988</v>
      </c>
      <c r="O27" s="11">
        <v>278.25299999999999</v>
      </c>
      <c r="P27" s="11">
        <v>223.77199999999999</v>
      </c>
      <c r="Q27" s="11">
        <v>195.11500000000001</v>
      </c>
      <c r="R27" s="11">
        <v>354.29599999999999</v>
      </c>
      <c r="S27" s="11">
        <v>309.98599999999999</v>
      </c>
      <c r="T27" s="11">
        <v>197.64</v>
      </c>
      <c r="U27" s="11">
        <v>199.077</v>
      </c>
      <c r="V27" s="11">
        <v>226.084</v>
      </c>
      <c r="W27" s="11">
        <v>240.59200000000001</v>
      </c>
      <c r="X27" s="11">
        <v>76.438999999999993</v>
      </c>
      <c r="Y27" s="11">
        <v>161.286</v>
      </c>
      <c r="Z27" s="11">
        <v>216.09899999999999</v>
      </c>
      <c r="AA27" s="11">
        <v>248.40100000000001</v>
      </c>
      <c r="AB27" s="11">
        <v>212.923</v>
      </c>
      <c r="AC27" s="11">
        <v>218.38499999999999</v>
      </c>
      <c r="AD27" s="11">
        <v>253.91300000000001</v>
      </c>
      <c r="AE27" s="11">
        <v>277.221</v>
      </c>
      <c r="AF27" s="11">
        <v>115.151</v>
      </c>
      <c r="AG27" s="11">
        <v>151.01499999999999</v>
      </c>
      <c r="AH27" s="11">
        <v>121.917</v>
      </c>
      <c r="AI27" s="12">
        <v>105.41500000000001</v>
      </c>
      <c r="AJ27" s="12">
        <v>241.89</v>
      </c>
      <c r="AK27" s="12">
        <v>190.52500000000001</v>
      </c>
      <c r="AL27" s="12">
        <v>110.10299999999999</v>
      </c>
      <c r="AM27" s="12">
        <v>149.072</v>
      </c>
    </row>
    <row r="28" spans="1:1005" ht="15" x14ac:dyDescent="0.25">
      <c r="A28" s="1">
        <v>44348</v>
      </c>
      <c r="B28"/>
      <c r="C28"/>
      <c r="D28" s="11">
        <v>261.05</v>
      </c>
      <c r="E28" s="11">
        <v>370.20499999999998</v>
      </c>
      <c r="F28" s="11">
        <v>681.88300000000004</v>
      </c>
      <c r="G28" s="11">
        <v>398.36700000000002</v>
      </c>
      <c r="H28" s="11">
        <v>401.428</v>
      </c>
      <c r="I28" s="11">
        <v>278.23700000000002</v>
      </c>
      <c r="J28" s="11">
        <v>174.65199999999999</v>
      </c>
      <c r="K28" s="11">
        <v>151.411</v>
      </c>
      <c r="L28" s="11">
        <v>174.626</v>
      </c>
      <c r="M28" s="11">
        <v>277.27</v>
      </c>
      <c r="N28" s="11">
        <v>170.80199999999999</v>
      </c>
      <c r="O28" s="11">
        <v>415.983</v>
      </c>
      <c r="P28" s="11">
        <v>220.06200000000001</v>
      </c>
      <c r="Q28" s="11">
        <v>556.81600000000003</v>
      </c>
      <c r="R28" s="11">
        <v>313.50299999999999</v>
      </c>
      <c r="S28" s="11">
        <v>511.18599999999998</v>
      </c>
      <c r="T28" s="11">
        <v>194.92</v>
      </c>
      <c r="U28" s="11">
        <v>339.15199999999999</v>
      </c>
      <c r="V28" s="11">
        <v>156.666</v>
      </c>
      <c r="W28" s="11">
        <v>197.73599999999999</v>
      </c>
      <c r="X28" s="11">
        <v>52.962000000000003</v>
      </c>
      <c r="Y28" s="11">
        <v>217.108</v>
      </c>
      <c r="Z28" s="11">
        <v>142.40799999999999</v>
      </c>
      <c r="AA28" s="11">
        <v>285.57299999999998</v>
      </c>
      <c r="AB28" s="11">
        <v>195.74299999999999</v>
      </c>
      <c r="AC28" s="11">
        <v>172.023</v>
      </c>
      <c r="AD28" s="11">
        <v>485.01900000000001</v>
      </c>
      <c r="AE28" s="11">
        <v>277.846</v>
      </c>
      <c r="AF28" s="11">
        <v>246.71600000000001</v>
      </c>
      <c r="AG28" s="11">
        <v>431.66500000000002</v>
      </c>
      <c r="AH28" s="11">
        <v>48.661000000000001</v>
      </c>
      <c r="AI28" s="12">
        <v>145.983</v>
      </c>
      <c r="AJ28" s="12">
        <v>329.31099999999998</v>
      </c>
      <c r="AK28" s="12">
        <v>323.36</v>
      </c>
      <c r="AL28" s="12">
        <v>112</v>
      </c>
      <c r="AM28" s="12">
        <v>293.91699999999997</v>
      </c>
      <c r="ALQ28" s="12" t="e">
        <v>#N/A</v>
      </c>
    </row>
    <row r="29" spans="1:1005" ht="15" x14ac:dyDescent="0.25">
      <c r="A29" s="1">
        <v>44378</v>
      </c>
      <c r="B29"/>
      <c r="C29"/>
      <c r="D29" s="11">
        <v>116.85</v>
      </c>
      <c r="E29" s="11">
        <v>211.03</v>
      </c>
      <c r="F29" s="11">
        <v>323.02100000000002</v>
      </c>
      <c r="G29" s="11">
        <v>129.023</v>
      </c>
      <c r="H29" s="11">
        <v>163.18100000000001</v>
      </c>
      <c r="I29" s="11">
        <v>92.241</v>
      </c>
      <c r="J29" s="11">
        <v>68.867000000000004</v>
      </c>
      <c r="K29" s="11">
        <v>65.673000000000002</v>
      </c>
      <c r="L29" s="11">
        <v>72.135999999999996</v>
      </c>
      <c r="M29" s="11">
        <v>129.57599999999999</v>
      </c>
      <c r="N29" s="11">
        <v>67.798000000000002</v>
      </c>
      <c r="O29" s="11">
        <v>199.00800000000001</v>
      </c>
      <c r="P29" s="11">
        <v>70.66</v>
      </c>
      <c r="Q29" s="11">
        <v>490.85399999999998</v>
      </c>
      <c r="R29" s="11">
        <v>122.607</v>
      </c>
      <c r="S29" s="11">
        <v>188.95400000000001</v>
      </c>
      <c r="T29" s="11">
        <v>96.825999999999993</v>
      </c>
      <c r="U29" s="11">
        <v>209.035</v>
      </c>
      <c r="V29" s="11">
        <v>50.454000000000001</v>
      </c>
      <c r="W29" s="11">
        <v>58.932000000000002</v>
      </c>
      <c r="X29" s="11">
        <v>22.504000000000001</v>
      </c>
      <c r="Y29" s="11">
        <v>64.387</v>
      </c>
      <c r="Z29" s="11">
        <v>54.381999999999998</v>
      </c>
      <c r="AA29" s="11">
        <v>117.697</v>
      </c>
      <c r="AB29" s="11">
        <v>75.44</v>
      </c>
      <c r="AC29" s="11">
        <v>63.488999999999997</v>
      </c>
      <c r="AD29" s="11">
        <v>212.30699999999999</v>
      </c>
      <c r="AE29" s="11">
        <v>146.43700000000001</v>
      </c>
      <c r="AF29" s="11">
        <v>74.266999999999996</v>
      </c>
      <c r="AG29" s="11">
        <v>209.554</v>
      </c>
      <c r="AH29" s="11">
        <v>25.596</v>
      </c>
      <c r="AI29" s="12">
        <v>52.308</v>
      </c>
      <c r="AJ29" s="12">
        <v>104.998</v>
      </c>
      <c r="AK29" s="12">
        <v>98.539000000000001</v>
      </c>
      <c r="AL29" s="12">
        <v>44.171999999999997</v>
      </c>
      <c r="AM29" s="12">
        <v>173.71700000000001</v>
      </c>
      <c r="ALQ29" s="12" t="e">
        <v>#N/A</v>
      </c>
    </row>
    <row r="30" spans="1:1005" ht="15" x14ac:dyDescent="0.25">
      <c r="A30" s="1">
        <v>44409</v>
      </c>
      <c r="B30"/>
      <c r="C30"/>
      <c r="D30" s="11">
        <v>63.46</v>
      </c>
      <c r="E30" s="11">
        <v>81.899000000000001</v>
      </c>
      <c r="F30" s="11">
        <v>121.02</v>
      </c>
      <c r="G30" s="11">
        <v>59.468000000000004</v>
      </c>
      <c r="H30" s="11">
        <v>63.472000000000001</v>
      </c>
      <c r="I30" s="11">
        <v>53.29</v>
      </c>
      <c r="J30" s="11">
        <v>41.183</v>
      </c>
      <c r="K30" s="11">
        <v>49.292000000000002</v>
      </c>
      <c r="L30" s="11">
        <v>38.366999999999997</v>
      </c>
      <c r="M30" s="11">
        <v>55.951000000000001</v>
      </c>
      <c r="N30" s="11">
        <v>52.648000000000003</v>
      </c>
      <c r="O30" s="11">
        <v>67.361999999999995</v>
      </c>
      <c r="P30" s="11">
        <v>41.651000000000003</v>
      </c>
      <c r="Q30" s="11">
        <v>131.249</v>
      </c>
      <c r="R30" s="11">
        <v>52.328000000000003</v>
      </c>
      <c r="S30" s="11">
        <v>79.81</v>
      </c>
      <c r="T30" s="11">
        <v>46.493000000000002</v>
      </c>
      <c r="U30" s="11">
        <v>80.450999999999993</v>
      </c>
      <c r="V30" s="11">
        <v>41.076000000000001</v>
      </c>
      <c r="W30" s="11">
        <v>45.124000000000002</v>
      </c>
      <c r="X30" s="11">
        <v>18.364000000000001</v>
      </c>
      <c r="Y30" s="11">
        <v>38.521999999999998</v>
      </c>
      <c r="Z30" s="11">
        <v>34.646000000000001</v>
      </c>
      <c r="AA30" s="11">
        <v>55.198999999999998</v>
      </c>
      <c r="AB30" s="11">
        <v>52.156999999999996</v>
      </c>
      <c r="AC30" s="11">
        <v>44.497</v>
      </c>
      <c r="AD30" s="11">
        <v>75.125</v>
      </c>
      <c r="AE30" s="11">
        <v>55.167999999999999</v>
      </c>
      <c r="AF30" s="11">
        <v>44.308999999999997</v>
      </c>
      <c r="AG30" s="11">
        <v>64.483000000000004</v>
      </c>
      <c r="AH30" s="11">
        <v>24.616</v>
      </c>
      <c r="AI30" s="12">
        <v>36.6</v>
      </c>
      <c r="AJ30" s="12">
        <v>52.453000000000003</v>
      </c>
      <c r="AK30" s="12">
        <v>43.042000000000002</v>
      </c>
      <c r="AL30" s="12">
        <v>28.934000000000001</v>
      </c>
      <c r="AM30" s="12">
        <v>89.051000000000002</v>
      </c>
      <c r="ALQ30" s="12" t="e">
        <v>#N/A</v>
      </c>
    </row>
    <row r="31" spans="1:1005" ht="15" x14ac:dyDescent="0.25">
      <c r="A31" s="1">
        <v>44440</v>
      </c>
      <c r="B31"/>
      <c r="C31"/>
      <c r="D31" s="11">
        <v>38.04</v>
      </c>
      <c r="E31" s="11">
        <v>41.808999999999997</v>
      </c>
      <c r="F31" s="11">
        <v>68.346000000000004</v>
      </c>
      <c r="G31" s="11">
        <v>57</v>
      </c>
      <c r="H31" s="11">
        <v>62.978999999999999</v>
      </c>
      <c r="I31" s="11">
        <v>41.097000000000001</v>
      </c>
      <c r="J31" s="11">
        <v>39.628999999999998</v>
      </c>
      <c r="K31" s="11">
        <v>33.402999999999999</v>
      </c>
      <c r="L31" s="11">
        <v>32.752000000000002</v>
      </c>
      <c r="M31" s="11">
        <v>35.386000000000003</v>
      </c>
      <c r="N31" s="11">
        <v>42.579000000000001</v>
      </c>
      <c r="O31" s="11">
        <v>56.515999999999998</v>
      </c>
      <c r="P31" s="11">
        <v>37.384</v>
      </c>
      <c r="Q31" s="11">
        <v>63.076999999999998</v>
      </c>
      <c r="R31" s="11">
        <v>40.819000000000003</v>
      </c>
      <c r="S31" s="11">
        <v>56.332999999999998</v>
      </c>
      <c r="T31" s="11">
        <v>32.843000000000004</v>
      </c>
      <c r="U31" s="11">
        <v>44.716999999999999</v>
      </c>
      <c r="V31" s="11">
        <v>33.531999999999996</v>
      </c>
      <c r="W31" s="11">
        <v>30.954000000000001</v>
      </c>
      <c r="X31" s="11">
        <v>20.356000000000002</v>
      </c>
      <c r="Y31" s="11">
        <v>54.423999999999999</v>
      </c>
      <c r="Z31" s="11">
        <v>34.213000000000001</v>
      </c>
      <c r="AA31" s="11">
        <v>36.593000000000004</v>
      </c>
      <c r="AB31" s="11">
        <v>39.201000000000001</v>
      </c>
      <c r="AC31" s="11">
        <v>41.834000000000003</v>
      </c>
      <c r="AD31" s="11">
        <v>45.337000000000003</v>
      </c>
      <c r="AE31" s="11">
        <v>38.527000000000001</v>
      </c>
      <c r="AF31" s="11">
        <v>29.058</v>
      </c>
      <c r="AG31" s="11">
        <v>39.078000000000003</v>
      </c>
      <c r="AH31" s="11">
        <v>22.344999999999999</v>
      </c>
      <c r="AI31" s="12">
        <v>53.759</v>
      </c>
      <c r="AJ31" s="12">
        <v>47.207000000000001</v>
      </c>
      <c r="AK31" s="12">
        <v>35.103000000000002</v>
      </c>
      <c r="AL31" s="12">
        <v>24.89</v>
      </c>
      <c r="AM31" s="12">
        <v>72.88</v>
      </c>
      <c r="ALQ31" s="12" t="e">
        <v>#N/A</v>
      </c>
    </row>
    <row r="32" spans="1:1005" ht="15" x14ac:dyDescent="0.25">
      <c r="A32" s="1">
        <v>44470</v>
      </c>
      <c r="B32"/>
      <c r="C32"/>
      <c r="D32" s="11">
        <v>38.89</v>
      </c>
      <c r="E32" s="11">
        <v>35.048999999999999</v>
      </c>
      <c r="F32" s="11">
        <v>57.808</v>
      </c>
      <c r="G32" s="11">
        <v>86.585999999999999</v>
      </c>
      <c r="H32" s="11">
        <v>67.408000000000001</v>
      </c>
      <c r="I32" s="11">
        <v>32.758000000000003</v>
      </c>
      <c r="J32" s="11">
        <v>30.55</v>
      </c>
      <c r="K32" s="11">
        <v>31.170999999999999</v>
      </c>
      <c r="L32" s="11">
        <v>47.654000000000003</v>
      </c>
      <c r="M32" s="11">
        <v>29.811</v>
      </c>
      <c r="N32" s="11">
        <v>29.218</v>
      </c>
      <c r="O32" s="11">
        <v>48.228999999999999</v>
      </c>
      <c r="P32" s="11">
        <v>33.466999999999999</v>
      </c>
      <c r="Q32" s="11">
        <v>56.268000000000001</v>
      </c>
      <c r="R32" s="11">
        <v>45.539000000000001</v>
      </c>
      <c r="S32" s="11">
        <v>58.131</v>
      </c>
      <c r="T32" s="11">
        <v>38.338000000000001</v>
      </c>
      <c r="U32" s="11">
        <v>36.073999999999998</v>
      </c>
      <c r="V32" s="11">
        <v>28.466000000000001</v>
      </c>
      <c r="W32" s="11">
        <v>27.405000000000001</v>
      </c>
      <c r="X32" s="11">
        <v>27.158000000000001</v>
      </c>
      <c r="Y32" s="11">
        <v>34.433</v>
      </c>
      <c r="Z32" s="11">
        <v>31.902000000000001</v>
      </c>
      <c r="AA32" s="11">
        <v>49.19</v>
      </c>
      <c r="AB32" s="11">
        <v>58.747999999999998</v>
      </c>
      <c r="AC32" s="11">
        <v>37.988</v>
      </c>
      <c r="AD32" s="11">
        <v>39.542000000000002</v>
      </c>
      <c r="AE32" s="11">
        <v>37.752000000000002</v>
      </c>
      <c r="AF32" s="11">
        <v>29.16</v>
      </c>
      <c r="AG32" s="11">
        <v>37.488999999999997</v>
      </c>
      <c r="AH32" s="11">
        <v>20.704000000000001</v>
      </c>
      <c r="AI32" s="12">
        <v>48.246000000000002</v>
      </c>
      <c r="AJ32" s="12">
        <v>57.572000000000003</v>
      </c>
      <c r="AK32" s="12">
        <v>29.802</v>
      </c>
      <c r="AL32" s="12">
        <v>24.808</v>
      </c>
      <c r="AM32" s="12">
        <v>45.874000000000002</v>
      </c>
      <c r="ALQ32" s="12" t="e">
        <v>#N/A</v>
      </c>
    </row>
    <row r="33" spans="1:1005" ht="15" x14ac:dyDescent="0.25">
      <c r="A33" s="1">
        <v>44501</v>
      </c>
      <c r="B33" s="13"/>
      <c r="C33" s="13"/>
      <c r="D33" s="11">
        <v>31.38</v>
      </c>
      <c r="E33" s="11">
        <v>29.908000000000001</v>
      </c>
      <c r="F33" s="11">
        <v>46.720999999999997</v>
      </c>
      <c r="G33" s="11">
        <v>50.600999999999999</v>
      </c>
      <c r="H33" s="11">
        <v>46.192999999999998</v>
      </c>
      <c r="I33" s="11">
        <v>30.734999999999999</v>
      </c>
      <c r="J33" s="11">
        <v>23.902999999999999</v>
      </c>
      <c r="K33" s="11">
        <v>25.114999999999998</v>
      </c>
      <c r="L33" s="11">
        <v>39.328000000000003</v>
      </c>
      <c r="M33" s="11">
        <v>27.414000000000001</v>
      </c>
      <c r="N33" s="11">
        <v>24.68</v>
      </c>
      <c r="O33" s="11">
        <v>37.411000000000001</v>
      </c>
      <c r="P33" s="11">
        <v>30.352</v>
      </c>
      <c r="Q33" s="11">
        <v>42.965000000000003</v>
      </c>
      <c r="R33" s="11">
        <v>35.795999999999999</v>
      </c>
      <c r="S33" s="11">
        <v>41.179000000000002</v>
      </c>
      <c r="T33" s="11">
        <v>31.1</v>
      </c>
      <c r="U33" s="11">
        <v>28.870999999999999</v>
      </c>
      <c r="V33" s="11">
        <v>24.794</v>
      </c>
      <c r="W33" s="11">
        <v>27.013999999999999</v>
      </c>
      <c r="X33" s="11">
        <v>17.129000000000001</v>
      </c>
      <c r="Y33" s="11">
        <v>24.709</v>
      </c>
      <c r="Z33" s="11">
        <v>27.038</v>
      </c>
      <c r="AA33" s="11">
        <v>37.262</v>
      </c>
      <c r="AB33" s="11">
        <v>39.368000000000002</v>
      </c>
      <c r="AC33" s="11">
        <v>28.594000000000001</v>
      </c>
      <c r="AD33" s="11">
        <v>34.082000000000001</v>
      </c>
      <c r="AE33" s="11">
        <v>34.47</v>
      </c>
      <c r="AF33" s="11">
        <v>28.484999999999999</v>
      </c>
      <c r="AG33" s="11">
        <v>30.959</v>
      </c>
      <c r="AH33" s="11">
        <v>17.518000000000001</v>
      </c>
      <c r="AI33" s="12">
        <v>28.08</v>
      </c>
      <c r="AJ33" s="12">
        <v>35.351999999999997</v>
      </c>
      <c r="AK33" s="12">
        <v>27.812999999999999</v>
      </c>
      <c r="AL33" s="12">
        <v>22.802</v>
      </c>
      <c r="AM33" s="12">
        <v>31.54</v>
      </c>
      <c r="ALQ33" s="12" t="e">
        <v>#N/A</v>
      </c>
    </row>
    <row r="34" spans="1:1005" ht="15" x14ac:dyDescent="0.25">
      <c r="A34" s="1">
        <v>44531</v>
      </c>
      <c r="B34"/>
      <c r="C34"/>
      <c r="D34" s="11">
        <v>25.64</v>
      </c>
      <c r="E34" s="11">
        <v>28.765000000000001</v>
      </c>
      <c r="F34" s="11">
        <v>41.146999999999998</v>
      </c>
      <c r="G34" s="11">
        <v>36.564999999999998</v>
      </c>
      <c r="H34" s="11">
        <v>35.695999999999998</v>
      </c>
      <c r="I34" s="11">
        <v>27.663</v>
      </c>
      <c r="J34" s="11">
        <v>21.911999999999999</v>
      </c>
      <c r="K34" s="11">
        <v>22.754000000000001</v>
      </c>
      <c r="L34" s="11">
        <v>28.271000000000001</v>
      </c>
      <c r="M34" s="11">
        <v>24.997</v>
      </c>
      <c r="N34" s="11">
        <v>22.812000000000001</v>
      </c>
      <c r="O34" s="11">
        <v>32.481999999999999</v>
      </c>
      <c r="P34" s="11">
        <v>26.259</v>
      </c>
      <c r="Q34" s="11">
        <v>38.826000000000001</v>
      </c>
      <c r="R34" s="11">
        <v>31.972999999999999</v>
      </c>
      <c r="S34" s="11">
        <v>34.347000000000001</v>
      </c>
      <c r="T34" s="11">
        <v>29.154</v>
      </c>
      <c r="U34" s="11">
        <v>26.704000000000001</v>
      </c>
      <c r="V34" s="11">
        <v>22.395</v>
      </c>
      <c r="W34" s="11">
        <v>23.347999999999999</v>
      </c>
      <c r="X34" s="11">
        <v>14.691000000000001</v>
      </c>
      <c r="Y34" s="11">
        <v>23.047999999999998</v>
      </c>
      <c r="Z34" s="11">
        <v>23.08</v>
      </c>
      <c r="AA34" s="11">
        <v>28.402999999999999</v>
      </c>
      <c r="AB34" s="11">
        <v>28.719000000000001</v>
      </c>
      <c r="AC34" s="11">
        <v>23.119</v>
      </c>
      <c r="AD34" s="11">
        <v>31.347000000000001</v>
      </c>
      <c r="AE34" s="11">
        <v>29.100999999999999</v>
      </c>
      <c r="AF34" s="11">
        <v>24.245000000000001</v>
      </c>
      <c r="AG34" s="11">
        <v>27.981999999999999</v>
      </c>
      <c r="AH34" s="11">
        <v>16.350999999999999</v>
      </c>
      <c r="AI34" s="12">
        <v>22.292000000000002</v>
      </c>
      <c r="AJ34" s="12">
        <v>28.13</v>
      </c>
      <c r="AK34" s="12">
        <v>26.241</v>
      </c>
      <c r="AL34" s="12">
        <v>18.655000000000001</v>
      </c>
      <c r="AM34" s="12">
        <v>27.748000000000001</v>
      </c>
      <c r="ALQ34" s="12" t="e">
        <v>#N/A</v>
      </c>
    </row>
    <row r="35" spans="1:1005" ht="15" x14ac:dyDescent="0.25">
      <c r="A35" s="1">
        <v>44562</v>
      </c>
      <c r="B35"/>
      <c r="C35"/>
      <c r="D35" s="11">
        <v>24.31</v>
      </c>
      <c r="E35" s="11">
        <v>27.545999999999999</v>
      </c>
      <c r="F35" s="11">
        <v>36.857999999999997</v>
      </c>
      <c r="G35" s="11">
        <v>31.629000000000001</v>
      </c>
      <c r="H35" s="11">
        <v>30.321999999999999</v>
      </c>
      <c r="I35" s="11">
        <v>24.609000000000002</v>
      </c>
      <c r="J35" s="11">
        <v>19.664000000000001</v>
      </c>
      <c r="K35" s="11">
        <v>20.436</v>
      </c>
      <c r="L35" s="11">
        <v>22.702999999999999</v>
      </c>
      <c r="M35" s="11">
        <v>21.989000000000001</v>
      </c>
      <c r="N35" s="11">
        <v>20.788</v>
      </c>
      <c r="O35" s="11">
        <v>29.079000000000001</v>
      </c>
      <c r="P35" s="11">
        <v>23.443999999999999</v>
      </c>
      <c r="Q35" s="11">
        <v>33.945999999999998</v>
      </c>
      <c r="R35" s="11">
        <v>27.5</v>
      </c>
      <c r="S35" s="11">
        <v>30.853000000000002</v>
      </c>
      <c r="T35" s="11">
        <v>25.265999999999998</v>
      </c>
      <c r="U35" s="11">
        <v>26.024000000000001</v>
      </c>
      <c r="V35" s="11">
        <v>20.084</v>
      </c>
      <c r="W35" s="11">
        <v>20.652999999999999</v>
      </c>
      <c r="X35" s="11">
        <v>13.436999999999999</v>
      </c>
      <c r="Y35" s="11">
        <v>20.5</v>
      </c>
      <c r="Z35" s="11">
        <v>23.943999999999999</v>
      </c>
      <c r="AA35" s="11">
        <v>24.603999999999999</v>
      </c>
      <c r="AB35" s="11">
        <v>25.870999999999999</v>
      </c>
      <c r="AC35" s="11">
        <v>20.111999999999998</v>
      </c>
      <c r="AD35" s="11">
        <v>28.253</v>
      </c>
      <c r="AE35" s="11">
        <v>25.632000000000001</v>
      </c>
      <c r="AF35" s="11">
        <v>21.504999999999999</v>
      </c>
      <c r="AG35" s="11">
        <v>25.294</v>
      </c>
      <c r="AH35" s="11">
        <v>14.744999999999999</v>
      </c>
      <c r="AI35" s="12">
        <v>19.646999999999998</v>
      </c>
      <c r="AJ35" s="12">
        <v>24.87</v>
      </c>
      <c r="AK35" s="12">
        <v>23.960999999999999</v>
      </c>
      <c r="AL35" s="12">
        <v>16.241</v>
      </c>
      <c r="AM35" s="12">
        <v>24.805</v>
      </c>
      <c r="ALQ35" s="12" t="e">
        <v>#N/A</v>
      </c>
    </row>
    <row r="36" spans="1:1005" ht="15" x14ac:dyDescent="0.25">
      <c r="A36" s="1">
        <v>44593</v>
      </c>
      <c r="B36"/>
      <c r="C36"/>
      <c r="D36" s="14">
        <v>22.39</v>
      </c>
      <c r="E36" s="11">
        <v>21.207000000000001</v>
      </c>
      <c r="F36" s="11">
        <v>30.648</v>
      </c>
      <c r="G36" s="11">
        <v>40.46</v>
      </c>
      <c r="H36" s="11">
        <v>27.773</v>
      </c>
      <c r="I36" s="11">
        <v>20.137</v>
      </c>
      <c r="J36" s="11">
        <v>16.196000000000002</v>
      </c>
      <c r="K36" s="11">
        <v>17.286000000000001</v>
      </c>
      <c r="L36" s="11">
        <v>19.709</v>
      </c>
      <c r="M36" s="11">
        <v>18.844000000000001</v>
      </c>
      <c r="N36" s="11">
        <v>19.094000000000001</v>
      </c>
      <c r="O36" s="11">
        <v>23.706</v>
      </c>
      <c r="P36" s="11">
        <v>23.606000000000002</v>
      </c>
      <c r="Q36" s="11">
        <v>30.513000000000002</v>
      </c>
      <c r="R36" s="11">
        <v>22.465</v>
      </c>
      <c r="S36" s="11">
        <v>26.529</v>
      </c>
      <c r="T36" s="11">
        <v>24.475000000000001</v>
      </c>
      <c r="U36" s="11">
        <v>25.94</v>
      </c>
      <c r="V36" s="11">
        <v>19.704000000000001</v>
      </c>
      <c r="W36" s="11">
        <v>16.934000000000001</v>
      </c>
      <c r="X36" s="11">
        <v>16.170999999999999</v>
      </c>
      <c r="Y36" s="11">
        <v>17.138000000000002</v>
      </c>
      <c r="Z36" s="11">
        <v>20.445</v>
      </c>
      <c r="AA36" s="11">
        <v>19.834</v>
      </c>
      <c r="AB36" s="11">
        <v>23.742000000000001</v>
      </c>
      <c r="AC36" s="11">
        <v>16.427</v>
      </c>
      <c r="AD36" s="11">
        <v>23.887</v>
      </c>
      <c r="AE36" s="11">
        <v>20.946999999999999</v>
      </c>
      <c r="AF36" s="11">
        <v>17.802</v>
      </c>
      <c r="AG36" s="11">
        <v>20.928000000000001</v>
      </c>
      <c r="AH36" s="11">
        <v>12.262</v>
      </c>
      <c r="AI36" s="12">
        <v>18.550999999999998</v>
      </c>
      <c r="AJ36" s="12">
        <v>23.446000000000002</v>
      </c>
      <c r="AK36" s="12">
        <v>20.132000000000001</v>
      </c>
      <c r="AL36" s="12">
        <v>13.587999999999999</v>
      </c>
      <c r="AM36" s="12">
        <v>20.741</v>
      </c>
      <c r="ALQ36" s="12" t="e">
        <v>#N/A</v>
      </c>
    </row>
    <row r="37" spans="1:1005" ht="15" x14ac:dyDescent="0.25">
      <c r="A37" s="1">
        <v>44621</v>
      </c>
      <c r="B37"/>
      <c r="C37" s="15"/>
      <c r="D37" s="15">
        <v>36.020000000000003</v>
      </c>
      <c r="E37" s="11">
        <v>21.701000000000001</v>
      </c>
      <c r="F37" s="11">
        <v>44.691000000000003</v>
      </c>
      <c r="G37" s="11">
        <v>71.765000000000001</v>
      </c>
      <c r="H37" s="11">
        <v>32.546999999999997</v>
      </c>
      <c r="I37" s="11">
        <v>29.126000000000001</v>
      </c>
      <c r="J37" s="11">
        <v>42.88</v>
      </c>
      <c r="K37" s="11">
        <v>27.260999999999999</v>
      </c>
      <c r="L37" s="11">
        <v>28.45</v>
      </c>
      <c r="M37" s="11">
        <v>29.427</v>
      </c>
      <c r="N37" s="11">
        <v>33.527999999999999</v>
      </c>
      <c r="O37" s="11">
        <v>41.676000000000002</v>
      </c>
      <c r="P37" s="11">
        <v>50.651000000000003</v>
      </c>
      <c r="Q37" s="11">
        <v>40.628</v>
      </c>
      <c r="R37" s="11">
        <v>39.735999999999997</v>
      </c>
      <c r="S37" s="11">
        <v>39.673999999999999</v>
      </c>
      <c r="T37" s="11">
        <v>33.805999999999997</v>
      </c>
      <c r="U37" s="11">
        <v>29.591999999999999</v>
      </c>
      <c r="V37" s="11">
        <v>30.128</v>
      </c>
      <c r="W37" s="11">
        <v>20.571999999999999</v>
      </c>
      <c r="X37" s="11">
        <v>26.053999999999998</v>
      </c>
      <c r="Y37" s="11">
        <v>46.127000000000002</v>
      </c>
      <c r="Z37" s="11">
        <v>23.577999999999999</v>
      </c>
      <c r="AA37" s="11">
        <v>27.186</v>
      </c>
      <c r="AB37" s="11">
        <v>57.311</v>
      </c>
      <c r="AC37" s="11">
        <v>17</v>
      </c>
      <c r="AD37" s="11">
        <v>43.692999999999998</v>
      </c>
      <c r="AE37" s="11">
        <v>24.462</v>
      </c>
      <c r="AF37" s="11">
        <v>31.655000000000001</v>
      </c>
      <c r="AG37" s="16">
        <v>39.395000000000003</v>
      </c>
      <c r="AH37" s="16">
        <v>19.202000000000002</v>
      </c>
      <c r="AI37" s="12">
        <v>20.468</v>
      </c>
      <c r="AJ37" s="12">
        <v>42.668999999999997</v>
      </c>
      <c r="AK37" s="12">
        <v>21.888999999999999</v>
      </c>
      <c r="AL37" s="12">
        <v>23.724</v>
      </c>
      <c r="AM37" s="12">
        <v>32.521999999999998</v>
      </c>
      <c r="ALQ37" s="12" t="e">
        <v>#N/A</v>
      </c>
    </row>
    <row r="38" spans="1:1005" ht="15" x14ac:dyDescent="0.25">
      <c r="A38" s="1">
        <v>44652</v>
      </c>
      <c r="B38"/>
      <c r="C38" s="15"/>
      <c r="D38" s="15">
        <v>77.08</v>
      </c>
      <c r="E38" s="11">
        <v>45.820999999999998</v>
      </c>
      <c r="F38" s="11">
        <v>97.641000000000005</v>
      </c>
      <c r="G38" s="11">
        <v>122.708</v>
      </c>
      <c r="H38" s="11">
        <v>91.456000000000003</v>
      </c>
      <c r="I38" s="11">
        <v>65.891999999999996</v>
      </c>
      <c r="J38" s="11">
        <v>104.304</v>
      </c>
      <c r="K38" s="11">
        <v>58.118000000000002</v>
      </c>
      <c r="L38" s="11">
        <v>53.454000000000001</v>
      </c>
      <c r="M38" s="11">
        <v>75.055000000000007</v>
      </c>
      <c r="N38" s="11">
        <v>94.78</v>
      </c>
      <c r="O38" s="11">
        <v>78.94</v>
      </c>
      <c r="P38" s="11">
        <v>64.09</v>
      </c>
      <c r="Q38" s="11">
        <v>89.903999999999996</v>
      </c>
      <c r="R38" s="11">
        <v>79.793999999999997</v>
      </c>
      <c r="S38" s="11">
        <v>57.725000000000001</v>
      </c>
      <c r="T38" s="11">
        <v>44.453000000000003</v>
      </c>
      <c r="U38" s="11">
        <v>74.831000000000003</v>
      </c>
      <c r="V38" s="11">
        <v>57.689</v>
      </c>
      <c r="W38" s="11">
        <v>51.557000000000002</v>
      </c>
      <c r="X38" s="11">
        <v>51.726999999999997</v>
      </c>
      <c r="Y38" s="11">
        <v>91.799000000000007</v>
      </c>
      <c r="Z38" s="11">
        <v>58.935000000000002</v>
      </c>
      <c r="AA38" s="11">
        <v>82.17</v>
      </c>
      <c r="AB38" s="11">
        <v>81.454999999999998</v>
      </c>
      <c r="AC38" s="11">
        <v>52.92</v>
      </c>
      <c r="AD38" s="11">
        <v>68.971000000000004</v>
      </c>
      <c r="AE38" s="11">
        <v>56.48</v>
      </c>
      <c r="AF38" s="11">
        <v>69.426000000000002</v>
      </c>
      <c r="AG38" s="16">
        <v>81.120999999999995</v>
      </c>
      <c r="AH38" s="16">
        <v>41.345999999999997</v>
      </c>
      <c r="AI38" s="12">
        <v>49.966999999999999</v>
      </c>
      <c r="AJ38" s="12">
        <v>75.631</v>
      </c>
      <c r="AK38" s="12">
        <v>49.847000000000001</v>
      </c>
      <c r="AL38" s="12">
        <v>41.277999999999999</v>
      </c>
      <c r="AM38" s="12">
        <v>39.139000000000003</v>
      </c>
      <c r="ALQ38" s="12" t="e">
        <v>#N/A</v>
      </c>
    </row>
    <row r="39" spans="1:1005" ht="15" x14ac:dyDescent="0.25">
      <c r="A39" s="1">
        <v>44682</v>
      </c>
      <c r="B39" s="15"/>
      <c r="C39" s="15"/>
      <c r="D39" s="15">
        <v>221.07</v>
      </c>
      <c r="E39" s="11">
        <v>451.33699999999999</v>
      </c>
      <c r="F39" s="11">
        <v>380.86500000000001</v>
      </c>
      <c r="G39" s="11">
        <v>326.67</v>
      </c>
      <c r="H39" s="11">
        <v>290.91899999999998</v>
      </c>
      <c r="I39" s="11">
        <v>146.63</v>
      </c>
      <c r="J39" s="11">
        <v>181.83500000000001</v>
      </c>
      <c r="K39" s="11">
        <v>114.613</v>
      </c>
      <c r="L39" s="11">
        <v>167.64599999999999</v>
      </c>
      <c r="M39" s="11">
        <v>201.40899999999999</v>
      </c>
      <c r="N39" s="11">
        <v>275.548</v>
      </c>
      <c r="O39" s="11">
        <v>214.935</v>
      </c>
      <c r="P39" s="11">
        <v>195.23500000000001</v>
      </c>
      <c r="Q39" s="11">
        <v>352.51600000000002</v>
      </c>
      <c r="R39" s="11">
        <v>312.46300000000002</v>
      </c>
      <c r="S39" s="11">
        <v>190.07499999999999</v>
      </c>
      <c r="T39" s="11">
        <v>199.13800000000001</v>
      </c>
      <c r="U39" s="11">
        <v>223.99</v>
      </c>
      <c r="V39" s="11">
        <v>239.345</v>
      </c>
      <c r="W39" s="11">
        <v>73.08</v>
      </c>
      <c r="X39" s="11">
        <v>158.244</v>
      </c>
      <c r="Y39" s="11">
        <v>211.684</v>
      </c>
      <c r="Z39" s="11">
        <v>245.55199999999999</v>
      </c>
      <c r="AA39" s="11">
        <v>206.648</v>
      </c>
      <c r="AB39" s="11">
        <v>216.89500000000001</v>
      </c>
      <c r="AC39" s="11">
        <v>249.154</v>
      </c>
      <c r="AD39" s="11">
        <v>274.52699999999999</v>
      </c>
      <c r="AE39" s="11">
        <v>109.53</v>
      </c>
      <c r="AF39" s="11">
        <v>149.48699999999999</v>
      </c>
      <c r="AG39" s="11">
        <v>120.402</v>
      </c>
      <c r="AH39" s="11">
        <v>105.017</v>
      </c>
      <c r="AI39" s="12">
        <v>223.12700000000001</v>
      </c>
      <c r="AJ39" s="12">
        <v>187.67500000000001</v>
      </c>
      <c r="AK39" s="12">
        <v>109.375</v>
      </c>
      <c r="AL39" s="12">
        <v>146.42699999999999</v>
      </c>
      <c r="AM39" s="12">
        <v>135.054</v>
      </c>
      <c r="ALQ39" s="12" t="e">
        <v>#N/A</v>
      </c>
    </row>
    <row r="40" spans="1:1005" ht="15" x14ac:dyDescent="0.25">
      <c r="A40" s="1">
        <v>44713</v>
      </c>
      <c r="B40" s="15"/>
      <c r="C40" s="15"/>
      <c r="D40" s="15">
        <v>261.05</v>
      </c>
      <c r="E40" s="11">
        <v>680.46</v>
      </c>
      <c r="F40" s="11">
        <v>397.85</v>
      </c>
      <c r="G40" s="11">
        <v>402.88499999999999</v>
      </c>
      <c r="H40" s="11">
        <v>277.99</v>
      </c>
      <c r="I40" s="11">
        <v>174.24299999999999</v>
      </c>
      <c r="J40" s="11">
        <v>150.571</v>
      </c>
      <c r="K40" s="11">
        <v>174.68100000000001</v>
      </c>
      <c r="L40" s="11">
        <v>275.11599999999999</v>
      </c>
      <c r="M40" s="11">
        <v>169.20699999999999</v>
      </c>
      <c r="N40" s="11">
        <v>414.45400000000001</v>
      </c>
      <c r="O40" s="11">
        <v>224.203</v>
      </c>
      <c r="P40" s="11">
        <v>557.11099999999999</v>
      </c>
      <c r="Q40" s="11">
        <v>312.73399999999998</v>
      </c>
      <c r="R40" s="11">
        <v>512.78599999999994</v>
      </c>
      <c r="S40" s="11">
        <v>198.423</v>
      </c>
      <c r="T40" s="11">
        <v>339.20800000000003</v>
      </c>
      <c r="U40" s="11">
        <v>155.58699999999999</v>
      </c>
      <c r="V40" s="11">
        <v>197.08600000000001</v>
      </c>
      <c r="W40" s="11">
        <v>54.420999999999999</v>
      </c>
      <c r="X40" s="11">
        <v>214.684</v>
      </c>
      <c r="Y40" s="11">
        <v>140.18600000000001</v>
      </c>
      <c r="Z40" s="11">
        <v>283.94400000000002</v>
      </c>
      <c r="AA40" s="11">
        <v>197.703</v>
      </c>
      <c r="AB40" s="11">
        <v>171.136</v>
      </c>
      <c r="AC40" s="11">
        <v>481.82900000000001</v>
      </c>
      <c r="AD40" s="11">
        <v>276.488</v>
      </c>
      <c r="AE40" s="11">
        <v>250.381</v>
      </c>
      <c r="AF40" s="11">
        <v>430.13299999999998</v>
      </c>
      <c r="AG40" s="16">
        <v>47.975999999999999</v>
      </c>
      <c r="AH40" s="16">
        <v>145.69300000000001</v>
      </c>
      <c r="AI40" s="12">
        <v>332.983</v>
      </c>
      <c r="AJ40" s="12">
        <v>321.428</v>
      </c>
      <c r="AK40" s="12">
        <v>111.482</v>
      </c>
      <c r="AL40" s="12">
        <v>291.80099999999999</v>
      </c>
      <c r="AM40" s="12">
        <v>367.142</v>
      </c>
      <c r="ALQ40" s="12" t="e">
        <v>#N/A</v>
      </c>
    </row>
    <row r="41" spans="1:1005" ht="15" x14ac:dyDescent="0.25">
      <c r="A41" s="1">
        <v>44743</v>
      </c>
      <c r="B41" s="15"/>
      <c r="C41" s="15"/>
      <c r="D41" s="15">
        <v>116.85</v>
      </c>
      <c r="E41" s="11">
        <v>322.57900000000001</v>
      </c>
      <c r="F41" s="11">
        <v>128.62700000000001</v>
      </c>
      <c r="G41" s="11">
        <v>169.60900000000001</v>
      </c>
      <c r="H41" s="11">
        <v>92.034000000000006</v>
      </c>
      <c r="I41" s="11">
        <v>68.611999999999995</v>
      </c>
      <c r="J41" s="11">
        <v>65.137</v>
      </c>
      <c r="K41" s="11">
        <v>72.652000000000001</v>
      </c>
      <c r="L41" s="11">
        <v>128.66</v>
      </c>
      <c r="M41" s="11">
        <v>66.762</v>
      </c>
      <c r="N41" s="11">
        <v>198.32599999999999</v>
      </c>
      <c r="O41" s="11">
        <v>72.266999999999996</v>
      </c>
      <c r="P41" s="11">
        <v>490.95400000000001</v>
      </c>
      <c r="Q41" s="11">
        <v>122.10899999999999</v>
      </c>
      <c r="R41" s="11">
        <v>189.40600000000001</v>
      </c>
      <c r="S41" s="11">
        <v>99.150999999999996</v>
      </c>
      <c r="T41" s="11">
        <v>209.10499999999999</v>
      </c>
      <c r="U41" s="11">
        <v>49.707999999999998</v>
      </c>
      <c r="V41" s="11">
        <v>58.497</v>
      </c>
      <c r="W41" s="11">
        <v>21.97</v>
      </c>
      <c r="X41" s="11">
        <v>63.326999999999998</v>
      </c>
      <c r="Y41" s="11">
        <v>52.959000000000003</v>
      </c>
      <c r="Z41" s="11">
        <v>116.884</v>
      </c>
      <c r="AA41" s="11">
        <v>75.855000000000004</v>
      </c>
      <c r="AB41" s="11">
        <v>62.853000000000002</v>
      </c>
      <c r="AC41" s="11">
        <v>211.25899999999999</v>
      </c>
      <c r="AD41" s="11">
        <v>145.673</v>
      </c>
      <c r="AE41" s="11">
        <v>77.057000000000002</v>
      </c>
      <c r="AF41" s="11">
        <v>208.97</v>
      </c>
      <c r="AG41" s="16">
        <v>24.742999999999999</v>
      </c>
      <c r="AH41" s="16">
        <v>52.088999999999999</v>
      </c>
      <c r="AI41" s="12">
        <v>106.506</v>
      </c>
      <c r="AJ41" s="12">
        <v>97.525000000000006</v>
      </c>
      <c r="AK41" s="12">
        <v>43.688000000000002</v>
      </c>
      <c r="AL41" s="12">
        <v>172.607</v>
      </c>
      <c r="AM41" s="12">
        <v>216.92699999999999</v>
      </c>
      <c r="ALQ41" s="12" t="e">
        <v>#N/A</v>
      </c>
    </row>
    <row r="42" spans="1:1005" ht="15" x14ac:dyDescent="0.25">
      <c r="A42" s="1">
        <v>44774</v>
      </c>
      <c r="B42" s="15"/>
      <c r="C42" s="15"/>
      <c r="D42" s="15">
        <v>63.46</v>
      </c>
      <c r="E42" s="11">
        <v>120.732</v>
      </c>
      <c r="F42" s="11">
        <v>59.118000000000002</v>
      </c>
      <c r="G42" s="11">
        <v>64.971999999999994</v>
      </c>
      <c r="H42" s="11">
        <v>53.095999999999997</v>
      </c>
      <c r="I42" s="11">
        <v>40.932000000000002</v>
      </c>
      <c r="J42" s="11">
        <v>48.792999999999999</v>
      </c>
      <c r="K42" s="11">
        <v>37.908000000000001</v>
      </c>
      <c r="L42" s="11">
        <v>55.286999999999999</v>
      </c>
      <c r="M42" s="11">
        <v>51.677</v>
      </c>
      <c r="N42" s="11">
        <v>66.921000000000006</v>
      </c>
      <c r="O42" s="11">
        <v>41.448</v>
      </c>
      <c r="P42" s="11">
        <v>131.31200000000001</v>
      </c>
      <c r="Q42" s="11">
        <v>51.898000000000003</v>
      </c>
      <c r="R42" s="11">
        <v>80.093000000000004</v>
      </c>
      <c r="S42" s="11">
        <v>46.939</v>
      </c>
      <c r="T42" s="11">
        <v>80.509</v>
      </c>
      <c r="U42" s="11">
        <v>40.390999999999998</v>
      </c>
      <c r="V42" s="11">
        <v>44.735999999999997</v>
      </c>
      <c r="W42" s="11">
        <v>17.606999999999999</v>
      </c>
      <c r="X42" s="11">
        <v>37.695999999999998</v>
      </c>
      <c r="Y42" s="11">
        <v>33.392000000000003</v>
      </c>
      <c r="Z42" s="11">
        <v>54.526000000000003</v>
      </c>
      <c r="AA42" s="11">
        <v>51.848999999999997</v>
      </c>
      <c r="AB42" s="11">
        <v>43.917000000000002</v>
      </c>
      <c r="AC42" s="11">
        <v>74.483999999999995</v>
      </c>
      <c r="AD42" s="11">
        <v>54.573</v>
      </c>
      <c r="AE42" s="11">
        <v>45.015999999999998</v>
      </c>
      <c r="AF42" s="11">
        <v>64.099000000000004</v>
      </c>
      <c r="AG42" s="16">
        <v>23.724</v>
      </c>
      <c r="AH42" s="16">
        <v>36.369999999999997</v>
      </c>
      <c r="AI42" s="12">
        <v>52.073</v>
      </c>
      <c r="AJ42" s="12">
        <v>42.210999999999999</v>
      </c>
      <c r="AK42" s="12">
        <v>28.457999999999998</v>
      </c>
      <c r="AL42" s="12">
        <v>88.201999999999998</v>
      </c>
      <c r="AM42" s="12">
        <v>82.850999999999999</v>
      </c>
      <c r="ALQ42" s="12" t="e">
        <v>#N/A</v>
      </c>
    </row>
    <row r="43" spans="1:1005" ht="15" x14ac:dyDescent="0.25">
      <c r="A43" s="1">
        <v>44805</v>
      </c>
      <c r="B43" s="15"/>
      <c r="C43" s="15"/>
      <c r="D43" s="15">
        <v>38.04</v>
      </c>
      <c r="E43" s="11">
        <v>68.108000000000004</v>
      </c>
      <c r="F43" s="16">
        <v>56.665999999999997</v>
      </c>
      <c r="G43" s="16">
        <v>62.493000000000002</v>
      </c>
      <c r="H43" s="16">
        <v>40.923999999999999</v>
      </c>
      <c r="I43" s="16">
        <v>39.411999999999999</v>
      </c>
      <c r="J43" s="16">
        <v>33.003999999999998</v>
      </c>
      <c r="K43" s="16">
        <v>31.305</v>
      </c>
      <c r="L43" s="16">
        <v>34.844000000000001</v>
      </c>
      <c r="M43" s="16">
        <v>41.747999999999998</v>
      </c>
      <c r="N43" s="16">
        <v>56.088999999999999</v>
      </c>
      <c r="O43" s="16">
        <v>36.929000000000002</v>
      </c>
      <c r="P43" s="16">
        <v>63.125999999999998</v>
      </c>
      <c r="Q43" s="16">
        <v>40.427999999999997</v>
      </c>
      <c r="R43" s="16">
        <v>56.555</v>
      </c>
      <c r="S43" s="16">
        <v>32.746000000000002</v>
      </c>
      <c r="T43" s="16">
        <v>44.764000000000003</v>
      </c>
      <c r="U43" s="16">
        <v>32.94</v>
      </c>
      <c r="V43" s="16">
        <v>30.626000000000001</v>
      </c>
      <c r="W43" s="16">
        <v>19.396999999999998</v>
      </c>
      <c r="X43" s="16">
        <v>53.566000000000003</v>
      </c>
      <c r="Y43" s="16">
        <v>33.104999999999997</v>
      </c>
      <c r="Z43" s="16">
        <v>36.027000000000001</v>
      </c>
      <c r="AA43" s="16">
        <v>38.429000000000002</v>
      </c>
      <c r="AB43" s="16">
        <v>41.283999999999999</v>
      </c>
      <c r="AC43" s="16">
        <v>44.801000000000002</v>
      </c>
      <c r="AD43" s="16">
        <v>38.015999999999998</v>
      </c>
      <c r="AE43" s="16">
        <v>29.422999999999998</v>
      </c>
      <c r="AF43" s="16">
        <v>38.774999999999999</v>
      </c>
      <c r="AG43" s="16">
        <v>21.538</v>
      </c>
      <c r="AH43" s="16">
        <v>53.5</v>
      </c>
      <c r="AI43" s="12">
        <v>46.143999999999998</v>
      </c>
      <c r="AJ43" s="12">
        <v>34.369999999999997</v>
      </c>
      <c r="AK43" s="12">
        <v>24.454999999999998</v>
      </c>
      <c r="AL43" s="12">
        <v>72.12</v>
      </c>
      <c r="AM43" s="12">
        <v>41.402000000000001</v>
      </c>
      <c r="ALQ43" s="12" t="e">
        <v>#N/A</v>
      </c>
    </row>
    <row r="44" spans="1:1005" ht="15" x14ac:dyDescent="0.25">
      <c r="A44" s="1">
        <v>44835</v>
      </c>
      <c r="B44" s="15"/>
      <c r="C44" s="15"/>
      <c r="D44" s="15">
        <v>38.89</v>
      </c>
      <c r="E44" s="11">
        <v>57.582999999999998</v>
      </c>
      <c r="F44" s="16">
        <v>86.25</v>
      </c>
      <c r="G44" s="16">
        <v>68.573999999999998</v>
      </c>
      <c r="H44" s="16">
        <v>32.601999999999997</v>
      </c>
      <c r="I44" s="16">
        <v>30.364000000000001</v>
      </c>
      <c r="J44" s="16">
        <v>30.824999999999999</v>
      </c>
      <c r="K44" s="16">
        <v>47.152000000000001</v>
      </c>
      <c r="L44" s="16">
        <v>29.335000000000001</v>
      </c>
      <c r="M44" s="16">
        <v>28.565999999999999</v>
      </c>
      <c r="N44" s="16">
        <v>47.834000000000003</v>
      </c>
      <c r="O44" s="16">
        <v>33.130000000000003</v>
      </c>
      <c r="P44" s="16">
        <v>56.308</v>
      </c>
      <c r="Q44" s="16">
        <v>45.158000000000001</v>
      </c>
      <c r="R44" s="16">
        <v>58.341999999999999</v>
      </c>
      <c r="S44" s="16">
        <v>37.933</v>
      </c>
      <c r="T44" s="16">
        <v>36.119999999999997</v>
      </c>
      <c r="U44" s="16">
        <v>27.942</v>
      </c>
      <c r="V44" s="16">
        <v>27.116</v>
      </c>
      <c r="W44" s="16">
        <v>26.693000000000001</v>
      </c>
      <c r="X44" s="16">
        <v>33.783000000000001</v>
      </c>
      <c r="Y44" s="16">
        <v>30.937999999999999</v>
      </c>
      <c r="Z44" s="16">
        <v>48.619</v>
      </c>
      <c r="AA44" s="16">
        <v>58.881999999999998</v>
      </c>
      <c r="AB44" s="16">
        <v>37.497999999999998</v>
      </c>
      <c r="AC44" s="16">
        <v>39.036999999999999</v>
      </c>
      <c r="AD44" s="16">
        <v>37.265000000000001</v>
      </c>
      <c r="AE44" s="16">
        <v>29.350999999999999</v>
      </c>
      <c r="AF44" s="16">
        <v>37.186999999999998</v>
      </c>
      <c r="AG44" s="16">
        <v>19.943000000000001</v>
      </c>
      <c r="AH44" s="16">
        <v>48.027000000000001</v>
      </c>
      <c r="AI44" s="12">
        <v>57.058999999999997</v>
      </c>
      <c r="AJ44" s="12">
        <v>29.117999999999999</v>
      </c>
      <c r="AK44" s="12">
        <v>24.416</v>
      </c>
      <c r="AL44" s="12">
        <v>45.21</v>
      </c>
      <c r="AM44" s="12">
        <v>34.356999999999999</v>
      </c>
      <c r="ALQ44" s="12" t="e">
        <v>#N/A</v>
      </c>
    </row>
    <row r="45" spans="1:1005" ht="15" x14ac:dyDescent="0.25">
      <c r="A45" s="1">
        <v>44866</v>
      </c>
      <c r="B45" s="15"/>
      <c r="C45" s="15"/>
      <c r="D45" s="15">
        <v>31.38</v>
      </c>
      <c r="E45" s="11">
        <v>46.518000000000001</v>
      </c>
      <c r="F45" s="16">
        <v>50.337000000000003</v>
      </c>
      <c r="G45" s="16">
        <v>47.308999999999997</v>
      </c>
      <c r="H45" s="16">
        <v>30.585999999999999</v>
      </c>
      <c r="I45" s="16">
        <v>23.741</v>
      </c>
      <c r="J45" s="16">
        <v>24.853999999999999</v>
      </c>
      <c r="K45" s="16">
        <v>39.442</v>
      </c>
      <c r="L45" s="16">
        <v>26.986000000000001</v>
      </c>
      <c r="M45" s="16">
        <v>24.065999999999999</v>
      </c>
      <c r="N45" s="16">
        <v>37.078000000000003</v>
      </c>
      <c r="O45" s="16">
        <v>30.158999999999999</v>
      </c>
      <c r="P45" s="16">
        <v>43.005000000000003</v>
      </c>
      <c r="Q45" s="16">
        <v>35.466000000000001</v>
      </c>
      <c r="R45" s="16">
        <v>41.362000000000002</v>
      </c>
      <c r="S45" s="16">
        <v>31.114000000000001</v>
      </c>
      <c r="T45" s="16">
        <v>28.911000000000001</v>
      </c>
      <c r="U45" s="16">
        <v>24.36</v>
      </c>
      <c r="V45" s="16">
        <v>26.774999999999999</v>
      </c>
      <c r="W45" s="16">
        <v>16.664000000000001</v>
      </c>
      <c r="X45" s="16">
        <v>24.231000000000002</v>
      </c>
      <c r="Y45" s="16">
        <v>26.18</v>
      </c>
      <c r="Z45" s="16">
        <v>36.783000000000001</v>
      </c>
      <c r="AA45" s="16">
        <v>39.612000000000002</v>
      </c>
      <c r="AB45" s="16">
        <v>28.189</v>
      </c>
      <c r="AC45" s="16">
        <v>33.633000000000003</v>
      </c>
      <c r="AD45" s="16">
        <v>34.033000000000001</v>
      </c>
      <c r="AE45" s="16">
        <v>28.817</v>
      </c>
      <c r="AF45" s="16">
        <v>30.702999999999999</v>
      </c>
      <c r="AG45" s="16">
        <v>16.843</v>
      </c>
      <c r="AH45" s="16">
        <v>27.911999999999999</v>
      </c>
      <c r="AI45" s="12">
        <v>35.296999999999997</v>
      </c>
      <c r="AJ45" s="12">
        <v>27.259</v>
      </c>
      <c r="AK45" s="12">
        <v>22.459</v>
      </c>
      <c r="AL45" s="12">
        <v>31.02</v>
      </c>
      <c r="AM45" s="12">
        <v>29.279</v>
      </c>
      <c r="ALQ45" s="12" t="e">
        <v>#N/A</v>
      </c>
    </row>
    <row r="46" spans="1:1005" ht="15" x14ac:dyDescent="0.25">
      <c r="A46" s="1">
        <v>44896</v>
      </c>
      <c r="B46" s="15"/>
      <c r="C46" s="15"/>
      <c r="D46" s="15">
        <v>25.64</v>
      </c>
      <c r="E46" s="11">
        <v>40.959000000000003</v>
      </c>
      <c r="F46" s="16">
        <v>36.319000000000003</v>
      </c>
      <c r="G46" s="16">
        <v>36.372</v>
      </c>
      <c r="H46" s="16">
        <v>27.529</v>
      </c>
      <c r="I46" s="16">
        <v>21.748999999999999</v>
      </c>
      <c r="J46" s="16">
        <v>22.474</v>
      </c>
      <c r="K46" s="16">
        <v>28.073</v>
      </c>
      <c r="L46" s="16">
        <v>24.565000000000001</v>
      </c>
      <c r="M46" s="16">
        <v>22.212</v>
      </c>
      <c r="N46" s="16">
        <v>32.173999999999999</v>
      </c>
      <c r="O46" s="16">
        <v>26.024999999999999</v>
      </c>
      <c r="P46" s="16">
        <v>38.863999999999997</v>
      </c>
      <c r="Q46" s="16">
        <v>31.669</v>
      </c>
      <c r="R46" s="16">
        <v>34.518999999999998</v>
      </c>
      <c r="S46" s="16">
        <v>29.181999999999999</v>
      </c>
      <c r="T46" s="16">
        <v>26.744</v>
      </c>
      <c r="U46" s="16">
        <v>21.957000000000001</v>
      </c>
      <c r="V46" s="16">
        <v>23.088999999999999</v>
      </c>
      <c r="W46" s="16">
        <v>14.156000000000001</v>
      </c>
      <c r="X46" s="16">
        <v>22.532</v>
      </c>
      <c r="Y46" s="16">
        <v>22.212</v>
      </c>
      <c r="Z46" s="16">
        <v>27.963000000000001</v>
      </c>
      <c r="AA46" s="16">
        <v>28.59</v>
      </c>
      <c r="AB46" s="16">
        <v>22.725000000000001</v>
      </c>
      <c r="AC46" s="16">
        <v>30.919</v>
      </c>
      <c r="AD46" s="16">
        <v>28.693000000000001</v>
      </c>
      <c r="AE46" s="16">
        <v>24.472000000000001</v>
      </c>
      <c r="AF46" s="16">
        <v>27.731999999999999</v>
      </c>
      <c r="AG46" s="16">
        <v>15.71</v>
      </c>
      <c r="AH46" s="16">
        <v>22.132999999999999</v>
      </c>
      <c r="AI46" s="12">
        <v>27.609000000000002</v>
      </c>
      <c r="AJ46" s="12">
        <v>25.669</v>
      </c>
      <c r="AK46" s="12">
        <v>18.332000000000001</v>
      </c>
      <c r="AL46" s="12">
        <v>27.222000000000001</v>
      </c>
      <c r="AM46" s="12">
        <v>27.939</v>
      </c>
      <c r="ALQ46" s="12" t="e">
        <v>#N/A</v>
      </c>
    </row>
    <row r="47" spans="1:1005" ht="15" x14ac:dyDescent="0.25">
      <c r="A47" s="1">
        <v>44927</v>
      </c>
      <c r="B47" s="15"/>
      <c r="C47" s="15"/>
      <c r="D47" s="15">
        <v>24.31</v>
      </c>
      <c r="E47" s="11">
        <v>36.686</v>
      </c>
      <c r="F47" s="16">
        <v>31.402999999999999</v>
      </c>
      <c r="G47" s="16">
        <v>30.684000000000001</v>
      </c>
      <c r="H47" s="16">
        <v>24.486000000000001</v>
      </c>
      <c r="I47" s="16">
        <v>19.513999999999999</v>
      </c>
      <c r="J47" s="16">
        <v>20.157</v>
      </c>
      <c r="K47" s="16">
        <v>22.295000000000002</v>
      </c>
      <c r="L47" s="16">
        <v>21.594999999999999</v>
      </c>
      <c r="M47" s="16">
        <v>20.236000000000001</v>
      </c>
      <c r="N47" s="16">
        <v>28.797000000000001</v>
      </c>
      <c r="O47" s="16">
        <v>23.173999999999999</v>
      </c>
      <c r="P47" s="16">
        <v>33.978999999999999</v>
      </c>
      <c r="Q47" s="16">
        <v>27.227</v>
      </c>
      <c r="R47" s="16">
        <v>31.01</v>
      </c>
      <c r="S47" s="16">
        <v>25.158000000000001</v>
      </c>
      <c r="T47" s="16">
        <v>26.056999999999999</v>
      </c>
      <c r="U47" s="16">
        <v>19.66</v>
      </c>
      <c r="V47" s="16">
        <v>20.41</v>
      </c>
      <c r="W47" s="16">
        <v>12.792</v>
      </c>
      <c r="X47" s="16">
        <v>20.009</v>
      </c>
      <c r="Y47" s="16">
        <v>23.1</v>
      </c>
      <c r="Z47" s="16">
        <v>24.201000000000001</v>
      </c>
      <c r="AA47" s="16">
        <v>25.634</v>
      </c>
      <c r="AB47" s="16">
        <v>19.751000000000001</v>
      </c>
      <c r="AC47" s="16">
        <v>27.859000000000002</v>
      </c>
      <c r="AD47" s="16">
        <v>25.259</v>
      </c>
      <c r="AE47" s="16">
        <v>21.786999999999999</v>
      </c>
      <c r="AF47" s="16">
        <v>25.064</v>
      </c>
      <c r="AG47" s="16">
        <v>14.154</v>
      </c>
      <c r="AH47" s="16">
        <v>19.498999999999999</v>
      </c>
      <c r="AI47" s="12">
        <v>24.297000000000001</v>
      </c>
      <c r="AJ47" s="12">
        <v>23.416</v>
      </c>
      <c r="AK47" s="12">
        <v>15.945</v>
      </c>
      <c r="AL47" s="12">
        <v>24.314</v>
      </c>
      <c r="AM47" s="12">
        <v>27.065000000000001</v>
      </c>
      <c r="ALQ47" s="12" t="e">
        <v>#N/A</v>
      </c>
    </row>
    <row r="48" spans="1:1005" ht="15" x14ac:dyDescent="0.25">
      <c r="A48" s="1">
        <v>44958</v>
      </c>
      <c r="B48" s="15"/>
      <c r="C48" s="15"/>
      <c r="D48" s="15">
        <v>22.39</v>
      </c>
      <c r="E48" s="11">
        <v>30.503</v>
      </c>
      <c r="F48" s="16">
        <v>40.177999999999997</v>
      </c>
      <c r="G48" s="16">
        <v>28.027000000000001</v>
      </c>
      <c r="H48" s="16">
        <v>20.041</v>
      </c>
      <c r="I48" s="16">
        <v>16.07</v>
      </c>
      <c r="J48" s="16">
        <v>17.07</v>
      </c>
      <c r="K48" s="16">
        <v>19.257999999999999</v>
      </c>
      <c r="L48" s="16">
        <v>18.527999999999999</v>
      </c>
      <c r="M48" s="16">
        <v>18.629000000000001</v>
      </c>
      <c r="N48" s="16">
        <v>23.471</v>
      </c>
      <c r="O48" s="16">
        <v>23.023</v>
      </c>
      <c r="P48" s="16">
        <v>30.541</v>
      </c>
      <c r="Q48" s="16">
        <v>22.236999999999998</v>
      </c>
      <c r="R48" s="16">
        <v>26.658000000000001</v>
      </c>
      <c r="S48" s="16">
        <v>24.274000000000001</v>
      </c>
      <c r="T48" s="16">
        <v>25.96</v>
      </c>
      <c r="U48" s="16">
        <v>19.343</v>
      </c>
      <c r="V48" s="16">
        <v>16.731000000000002</v>
      </c>
      <c r="W48" s="16">
        <v>15.754</v>
      </c>
      <c r="X48" s="16">
        <v>16.736999999999998</v>
      </c>
      <c r="Y48" s="16">
        <v>19.780999999999999</v>
      </c>
      <c r="Z48" s="16">
        <v>19.504000000000001</v>
      </c>
      <c r="AA48" s="16">
        <v>23.417000000000002</v>
      </c>
      <c r="AB48" s="16">
        <v>16.126000000000001</v>
      </c>
      <c r="AC48" s="16">
        <v>23.552</v>
      </c>
      <c r="AD48" s="16">
        <v>20.638000000000002</v>
      </c>
      <c r="AE48" s="16">
        <v>17.925000000000001</v>
      </c>
      <c r="AF48" s="16">
        <v>20.745000000000001</v>
      </c>
      <c r="AG48" s="16">
        <v>11.766999999999999</v>
      </c>
      <c r="AH48" s="16">
        <v>18.423999999999999</v>
      </c>
      <c r="AI48" s="12">
        <v>22.954999999999998</v>
      </c>
      <c r="AJ48" s="12">
        <v>19.71</v>
      </c>
      <c r="AK48" s="12">
        <v>13.34</v>
      </c>
      <c r="AL48" s="12">
        <v>20.344999999999999</v>
      </c>
      <c r="AM48" s="12">
        <v>20.748999999999999</v>
      </c>
      <c r="ALQ48" s="12" t="e">
        <v>#N/A</v>
      </c>
    </row>
    <row r="49" spans="1:1005" ht="15" x14ac:dyDescent="0.25">
      <c r="A49" s="1">
        <v>44986</v>
      </c>
      <c r="B49" s="15"/>
      <c r="C49" s="15"/>
      <c r="D49" s="15">
        <v>36.020000000000003</v>
      </c>
      <c r="E49" s="11">
        <v>44.503</v>
      </c>
      <c r="F49" s="16">
        <v>71.441000000000003</v>
      </c>
      <c r="G49" s="16">
        <v>32.823</v>
      </c>
      <c r="H49" s="16">
        <v>28.969000000000001</v>
      </c>
      <c r="I49" s="16">
        <v>42.652999999999999</v>
      </c>
      <c r="J49" s="16">
        <v>26.99</v>
      </c>
      <c r="K49" s="16">
        <v>27.783999999999999</v>
      </c>
      <c r="L49" s="16">
        <v>29.033999999999999</v>
      </c>
      <c r="M49" s="16">
        <v>32.939</v>
      </c>
      <c r="N49" s="16">
        <v>41.350999999999999</v>
      </c>
      <c r="O49" s="16">
        <v>49.771000000000001</v>
      </c>
      <c r="P49" s="16">
        <v>40.658999999999999</v>
      </c>
      <c r="Q49" s="16">
        <v>39.412999999999997</v>
      </c>
      <c r="R49" s="16">
        <v>39.795999999999999</v>
      </c>
      <c r="S49" s="16">
        <v>32.929000000000002</v>
      </c>
      <c r="T49" s="16">
        <v>29.61</v>
      </c>
      <c r="U49" s="16">
        <v>29.71</v>
      </c>
      <c r="V49" s="16">
        <v>20.356999999999999</v>
      </c>
      <c r="W49" s="16">
        <v>25.093</v>
      </c>
      <c r="X49" s="16">
        <v>45.584000000000003</v>
      </c>
      <c r="Y49" s="16">
        <v>22.846</v>
      </c>
      <c r="Z49" s="16">
        <v>26.817</v>
      </c>
      <c r="AA49" s="16">
        <v>56.043999999999997</v>
      </c>
      <c r="AB49" s="16">
        <v>16.686</v>
      </c>
      <c r="AC49" s="16">
        <v>43.249000000000002</v>
      </c>
      <c r="AD49" s="16">
        <v>24.138000000000002</v>
      </c>
      <c r="AE49" s="16">
        <v>31.277999999999999</v>
      </c>
      <c r="AF49" s="16">
        <v>39.148000000000003</v>
      </c>
      <c r="AG49" s="16">
        <v>18.643000000000001</v>
      </c>
      <c r="AH49" s="16">
        <v>20.327000000000002</v>
      </c>
      <c r="AI49" s="12">
        <v>40.206000000000003</v>
      </c>
      <c r="AJ49" s="12">
        <v>21.45</v>
      </c>
      <c r="AK49" s="12">
        <v>23.417000000000002</v>
      </c>
      <c r="AL49" s="12">
        <v>32.024000000000001</v>
      </c>
      <c r="AM49" s="12">
        <v>21.175999999999998</v>
      </c>
      <c r="ALQ49" s="12" t="e">
        <v>#N/A</v>
      </c>
    </row>
    <row r="50" spans="1:1005" ht="15" x14ac:dyDescent="0.25">
      <c r="A50" s="1">
        <v>45017</v>
      </c>
      <c r="B50" s="15"/>
      <c r="C50" s="15"/>
      <c r="D50" s="15">
        <v>77.08</v>
      </c>
      <c r="E50" s="11">
        <v>97.418999999999997</v>
      </c>
      <c r="F50" s="16">
        <v>122.458</v>
      </c>
      <c r="G50" s="16">
        <v>84.394999999999996</v>
      </c>
      <c r="H50" s="16">
        <v>65.722999999999999</v>
      </c>
      <c r="I50" s="16">
        <v>104.093</v>
      </c>
      <c r="J50" s="16">
        <v>57.823999999999998</v>
      </c>
      <c r="K50" s="16">
        <v>52.079000000000001</v>
      </c>
      <c r="L50" s="16">
        <v>74.527000000000001</v>
      </c>
      <c r="M50" s="16">
        <v>93.771000000000001</v>
      </c>
      <c r="N50" s="16">
        <v>78.578000000000003</v>
      </c>
      <c r="O50" s="16">
        <v>61.198</v>
      </c>
      <c r="P50" s="16">
        <v>89.885999999999996</v>
      </c>
      <c r="Q50" s="16">
        <v>79.399000000000001</v>
      </c>
      <c r="R50" s="16">
        <v>57.872</v>
      </c>
      <c r="S50" s="16">
        <v>43.005000000000003</v>
      </c>
      <c r="T50" s="16">
        <v>74.86</v>
      </c>
      <c r="U50" s="16">
        <v>57.210999999999999</v>
      </c>
      <c r="V50" s="16">
        <v>51.335999999999999</v>
      </c>
      <c r="W50" s="16">
        <v>49.514000000000003</v>
      </c>
      <c r="X50" s="16">
        <v>91.168999999999997</v>
      </c>
      <c r="Y50" s="16">
        <v>57.905000000000001</v>
      </c>
      <c r="Z50" s="16">
        <v>81.622</v>
      </c>
      <c r="AA50" s="16">
        <v>77.587000000000003</v>
      </c>
      <c r="AB50" s="16">
        <v>52.402999999999999</v>
      </c>
      <c r="AC50" s="16">
        <v>68.441000000000003</v>
      </c>
      <c r="AD50" s="16">
        <v>56.045000000000002</v>
      </c>
      <c r="AE50" s="16">
        <v>68.376999999999995</v>
      </c>
      <c r="AF50" s="16">
        <v>80.878</v>
      </c>
      <c r="AG50" s="16">
        <v>40.697000000000003</v>
      </c>
      <c r="AH50" s="16">
        <v>49.762999999999998</v>
      </c>
      <c r="AI50" s="12">
        <v>74.918999999999997</v>
      </c>
      <c r="AJ50" s="12">
        <v>49.347000000000001</v>
      </c>
      <c r="AK50" s="12">
        <v>40.939</v>
      </c>
      <c r="AL50" s="12">
        <v>38.627000000000002</v>
      </c>
      <c r="AM50" s="12">
        <v>45.055999999999997</v>
      </c>
      <c r="ALQ50" s="12" t="e">
        <v>#N/A</v>
      </c>
    </row>
    <row r="51" spans="1:1005" ht="15" x14ac:dyDescent="0.25">
      <c r="A51" s="1">
        <v>45047</v>
      </c>
      <c r="B51" s="15"/>
      <c r="C51" s="15"/>
      <c r="D51" s="15">
        <v>221.07</v>
      </c>
      <c r="E51" s="11">
        <v>380.60599999999999</v>
      </c>
      <c r="F51" s="16">
        <v>326.45600000000002</v>
      </c>
      <c r="G51" s="16">
        <v>293.07499999999999</v>
      </c>
      <c r="H51" s="16">
        <v>146.541</v>
      </c>
      <c r="I51" s="16">
        <v>181.70699999999999</v>
      </c>
      <c r="J51" s="16">
        <v>114.312</v>
      </c>
      <c r="K51" s="16">
        <v>159.142</v>
      </c>
      <c r="L51" s="16">
        <v>200.834</v>
      </c>
      <c r="M51" s="16">
        <v>274.28899999999999</v>
      </c>
      <c r="N51" s="16">
        <v>214.59299999999999</v>
      </c>
      <c r="O51" s="16">
        <v>188.42699999999999</v>
      </c>
      <c r="P51" s="16">
        <v>352.59500000000003</v>
      </c>
      <c r="Q51" s="16">
        <v>311.87299999999999</v>
      </c>
      <c r="R51" s="16">
        <v>190.35499999999999</v>
      </c>
      <c r="S51" s="16">
        <v>190.369</v>
      </c>
      <c r="T51" s="16">
        <v>224.054</v>
      </c>
      <c r="U51" s="16">
        <v>238.7</v>
      </c>
      <c r="V51" s="16">
        <v>72.924000000000007</v>
      </c>
      <c r="W51" s="16">
        <v>147.45500000000001</v>
      </c>
      <c r="X51" s="16">
        <v>211.04300000000001</v>
      </c>
      <c r="Y51" s="16">
        <v>244.12299999999999</v>
      </c>
      <c r="Z51" s="16">
        <v>206.16800000000001</v>
      </c>
      <c r="AA51" s="16">
        <v>214.82499999999999</v>
      </c>
      <c r="AB51" s="16">
        <v>248.36199999999999</v>
      </c>
      <c r="AC51" s="16">
        <v>273.709</v>
      </c>
      <c r="AD51" s="16">
        <v>109.1</v>
      </c>
      <c r="AE51" s="16">
        <v>142.57</v>
      </c>
      <c r="AF51" s="16">
        <v>120.209</v>
      </c>
      <c r="AG51" s="16">
        <v>104.331</v>
      </c>
      <c r="AH51" s="16">
        <v>222.911</v>
      </c>
      <c r="AI51" s="12">
        <v>181.28399999999999</v>
      </c>
      <c r="AJ51" s="12">
        <v>108.917</v>
      </c>
      <c r="AK51" s="12">
        <v>146.07300000000001</v>
      </c>
      <c r="AL51" s="12">
        <v>134.42400000000001</v>
      </c>
      <c r="AM51" s="12">
        <v>447.43799999999999</v>
      </c>
      <c r="ALQ51" s="12" t="e">
        <v>#N/A</v>
      </c>
    </row>
    <row r="52" spans="1:1005" ht="15" x14ac:dyDescent="0.25">
      <c r="A52" s="1">
        <v>45078</v>
      </c>
      <c r="B52" s="15"/>
      <c r="C52" s="15"/>
      <c r="D52" s="15">
        <v>261.05</v>
      </c>
      <c r="E52" s="11">
        <v>397.73599999999999</v>
      </c>
      <c r="F52" s="16">
        <v>402.74700000000001</v>
      </c>
      <c r="G52" s="16">
        <v>277.51</v>
      </c>
      <c r="H52" s="16">
        <v>174.167</v>
      </c>
      <c r="I52" s="16">
        <v>150.47999999999999</v>
      </c>
      <c r="J52" s="16">
        <v>174.45699999999999</v>
      </c>
      <c r="K52" s="16">
        <v>275.97399999999999</v>
      </c>
      <c r="L52" s="16">
        <v>168.85300000000001</v>
      </c>
      <c r="M52" s="16">
        <v>413.81099999999998</v>
      </c>
      <c r="N52" s="16">
        <v>224.00299999999999</v>
      </c>
      <c r="O52" s="16">
        <v>544.12199999999996</v>
      </c>
      <c r="P52" s="16">
        <v>312.76600000000002</v>
      </c>
      <c r="Q52" s="16">
        <v>512.48800000000006</v>
      </c>
      <c r="R52" s="16">
        <v>198.55</v>
      </c>
      <c r="S52" s="16">
        <v>338.14</v>
      </c>
      <c r="T52" s="16">
        <v>155.61699999999999</v>
      </c>
      <c r="U52" s="16">
        <v>196.76599999999999</v>
      </c>
      <c r="V52" s="16">
        <v>54.344000000000001</v>
      </c>
      <c r="W52" s="16">
        <v>221.90899999999999</v>
      </c>
      <c r="X52" s="16">
        <v>139.81700000000001</v>
      </c>
      <c r="Y52" s="16">
        <v>283.13499999999999</v>
      </c>
      <c r="Z52" s="16">
        <v>197.40700000000001</v>
      </c>
      <c r="AA52" s="16">
        <v>173.81399999999999</v>
      </c>
      <c r="AB52" s="16">
        <v>481.34</v>
      </c>
      <c r="AC52" s="16">
        <v>276.10599999999999</v>
      </c>
      <c r="AD52" s="16">
        <v>250.089</v>
      </c>
      <c r="AE52" s="16">
        <v>426.31299999999999</v>
      </c>
      <c r="AF52" s="16">
        <v>47.88</v>
      </c>
      <c r="AG52" s="16">
        <v>145.22900000000001</v>
      </c>
      <c r="AH52" s="16">
        <v>332.85599999999999</v>
      </c>
      <c r="AI52" s="12">
        <v>322.23899999999998</v>
      </c>
      <c r="AJ52" s="12">
        <v>111.17</v>
      </c>
      <c r="AK52" s="12">
        <v>291.55</v>
      </c>
      <c r="AL52" s="12">
        <v>366.649</v>
      </c>
      <c r="AM52" s="12">
        <v>674.74199999999996</v>
      </c>
      <c r="ALQ52" s="12" t="e">
        <v>#N/A</v>
      </c>
    </row>
    <row r="53" spans="1:1005" ht="15" x14ac:dyDescent="0.25">
      <c r="A53" s="1">
        <v>45108</v>
      </c>
      <c r="B53" s="15"/>
      <c r="C53" s="15"/>
      <c r="D53" s="15">
        <v>116.85</v>
      </c>
      <c r="E53" s="11">
        <v>128.53399999999999</v>
      </c>
      <c r="F53" s="16">
        <v>169.48500000000001</v>
      </c>
      <c r="G53" s="16">
        <v>96.552000000000007</v>
      </c>
      <c r="H53" s="16">
        <v>68.542000000000002</v>
      </c>
      <c r="I53" s="16">
        <v>65.057000000000002</v>
      </c>
      <c r="J53" s="16">
        <v>72.486000000000004</v>
      </c>
      <c r="K53" s="16">
        <v>132.82400000000001</v>
      </c>
      <c r="L53" s="16">
        <v>66.543000000000006</v>
      </c>
      <c r="M53" s="16">
        <v>198.042</v>
      </c>
      <c r="N53" s="16">
        <v>72.114000000000004</v>
      </c>
      <c r="O53" s="16">
        <v>502.26900000000001</v>
      </c>
      <c r="P53" s="16">
        <v>122.128</v>
      </c>
      <c r="Q53" s="16">
        <v>189.262</v>
      </c>
      <c r="R53" s="16">
        <v>99.238</v>
      </c>
      <c r="S53" s="16">
        <v>215.44300000000001</v>
      </c>
      <c r="T53" s="16">
        <v>49.731999999999999</v>
      </c>
      <c r="U53" s="16">
        <v>58.265999999999998</v>
      </c>
      <c r="V53" s="16">
        <v>21.885000000000002</v>
      </c>
      <c r="W53" s="16">
        <v>65.064999999999998</v>
      </c>
      <c r="X53" s="16">
        <v>52.701000000000001</v>
      </c>
      <c r="Y53" s="16">
        <v>116.44499999999999</v>
      </c>
      <c r="Z53" s="16">
        <v>75.619</v>
      </c>
      <c r="AA53" s="16">
        <v>64.233999999999995</v>
      </c>
      <c r="AB53" s="16">
        <v>211.04499999999999</v>
      </c>
      <c r="AC53" s="16">
        <v>145.45400000000001</v>
      </c>
      <c r="AD53" s="16">
        <v>76.846000000000004</v>
      </c>
      <c r="AE53" s="16">
        <v>217.45400000000001</v>
      </c>
      <c r="AF53" s="16">
        <v>24.626999999999999</v>
      </c>
      <c r="AG53" s="16">
        <v>51.738999999999997</v>
      </c>
      <c r="AH53" s="16">
        <v>106.43</v>
      </c>
      <c r="AI53" s="12">
        <v>100.38800000000001</v>
      </c>
      <c r="AJ53" s="12">
        <v>43.387</v>
      </c>
      <c r="AK53" s="12">
        <v>172.434</v>
      </c>
      <c r="AL53" s="12">
        <v>216.62100000000001</v>
      </c>
      <c r="AM53" s="12">
        <v>319.983</v>
      </c>
      <c r="ALQ53" s="12" t="e">
        <v>#N/A</v>
      </c>
    </row>
    <row r="54" spans="1:1005" ht="15" x14ac:dyDescent="0.25">
      <c r="A54" s="1">
        <v>45139</v>
      </c>
      <c r="B54" s="15"/>
      <c r="C54" s="15"/>
      <c r="D54" s="15">
        <v>63.46</v>
      </c>
      <c r="E54" s="11">
        <v>59.034999999999997</v>
      </c>
      <c r="F54" s="16">
        <v>64.858000000000004</v>
      </c>
      <c r="G54" s="16">
        <v>53.381</v>
      </c>
      <c r="H54" s="16">
        <v>40.863</v>
      </c>
      <c r="I54" s="16">
        <v>48.71</v>
      </c>
      <c r="J54" s="16">
        <v>37.762999999999998</v>
      </c>
      <c r="K54" s="16">
        <v>56.167000000000002</v>
      </c>
      <c r="L54" s="16">
        <v>51.46</v>
      </c>
      <c r="M54" s="16">
        <v>66.72</v>
      </c>
      <c r="N54" s="16">
        <v>41.308999999999997</v>
      </c>
      <c r="O54" s="16">
        <v>136.15</v>
      </c>
      <c r="P54" s="16">
        <v>51.911999999999999</v>
      </c>
      <c r="Q54" s="16">
        <v>79.977000000000004</v>
      </c>
      <c r="R54" s="16">
        <v>47.012999999999998</v>
      </c>
      <c r="S54" s="16">
        <v>82.888999999999996</v>
      </c>
      <c r="T54" s="16">
        <v>40.411000000000001</v>
      </c>
      <c r="U54" s="16">
        <v>44.527000000000001</v>
      </c>
      <c r="V54" s="16">
        <v>17.484999999999999</v>
      </c>
      <c r="W54" s="16">
        <v>37.676000000000002</v>
      </c>
      <c r="X54" s="16">
        <v>33.167000000000002</v>
      </c>
      <c r="Y54" s="16">
        <v>54.152000000000001</v>
      </c>
      <c r="Z54" s="16">
        <v>51.637999999999998</v>
      </c>
      <c r="AA54" s="16">
        <v>44.343000000000004</v>
      </c>
      <c r="AB54" s="16">
        <v>74.331999999999994</v>
      </c>
      <c r="AC54" s="16">
        <v>54.393999999999998</v>
      </c>
      <c r="AD54" s="16">
        <v>44.82</v>
      </c>
      <c r="AE54" s="16">
        <v>65.772000000000006</v>
      </c>
      <c r="AF54" s="16">
        <v>23.603000000000002</v>
      </c>
      <c r="AG54" s="16">
        <v>36.048000000000002</v>
      </c>
      <c r="AH54" s="16">
        <v>52</v>
      </c>
      <c r="AI54" s="12">
        <v>42.389000000000003</v>
      </c>
      <c r="AJ54" s="12">
        <v>28.163</v>
      </c>
      <c r="AK54" s="12">
        <v>88.052999999999997</v>
      </c>
      <c r="AL54" s="12">
        <v>82.593999999999994</v>
      </c>
      <c r="AM54" s="12">
        <v>120.04900000000001</v>
      </c>
      <c r="ALQ54" s="12" t="e">
        <v>#N/A</v>
      </c>
    </row>
    <row r="55" spans="1:1005" ht="15" x14ac:dyDescent="0.25">
      <c r="A55" s="1">
        <v>45170</v>
      </c>
      <c r="B55" s="15"/>
      <c r="C55" s="15"/>
      <c r="D55" s="15">
        <v>38.04</v>
      </c>
      <c r="E55" s="11">
        <v>56.585000000000001</v>
      </c>
      <c r="F55" s="16">
        <v>62.384999999999998</v>
      </c>
      <c r="G55" s="16">
        <v>41.628999999999998</v>
      </c>
      <c r="H55" s="16">
        <v>39.344000000000001</v>
      </c>
      <c r="I55" s="16">
        <v>32.936</v>
      </c>
      <c r="J55" s="16">
        <v>31.173999999999999</v>
      </c>
      <c r="K55" s="16">
        <v>34.895000000000003</v>
      </c>
      <c r="L55" s="16">
        <v>41.569000000000003</v>
      </c>
      <c r="M55" s="16">
        <v>55.893000000000001</v>
      </c>
      <c r="N55" s="16">
        <v>36.807000000000002</v>
      </c>
      <c r="O55" s="16">
        <v>63.82</v>
      </c>
      <c r="P55" s="16">
        <v>40.441000000000003</v>
      </c>
      <c r="Q55" s="16">
        <v>56.454000000000001</v>
      </c>
      <c r="R55" s="16">
        <v>32.811999999999998</v>
      </c>
      <c r="S55" s="16">
        <v>45.21</v>
      </c>
      <c r="T55" s="16">
        <v>32.956000000000003</v>
      </c>
      <c r="U55" s="16">
        <v>30.451000000000001</v>
      </c>
      <c r="V55" s="16">
        <v>19.274999999999999</v>
      </c>
      <c r="W55" s="16">
        <v>52.984999999999999</v>
      </c>
      <c r="X55" s="16">
        <v>32.905999999999999</v>
      </c>
      <c r="Y55" s="16">
        <v>35.709000000000003</v>
      </c>
      <c r="Z55" s="16">
        <v>38.247999999999998</v>
      </c>
      <c r="AA55" s="16">
        <v>40.993000000000002</v>
      </c>
      <c r="AB55" s="16">
        <v>44.673000000000002</v>
      </c>
      <c r="AC55" s="16">
        <v>37.859000000000002</v>
      </c>
      <c r="AD55" s="16">
        <v>29.256</v>
      </c>
      <c r="AE55" s="16">
        <v>39.082999999999998</v>
      </c>
      <c r="AF55" s="16">
        <v>21.428000000000001</v>
      </c>
      <c r="AG55" s="16">
        <v>53.155999999999999</v>
      </c>
      <c r="AH55" s="16">
        <v>46.072000000000003</v>
      </c>
      <c r="AI55" s="12">
        <v>34.270000000000003</v>
      </c>
      <c r="AJ55" s="12">
        <v>24.184999999999999</v>
      </c>
      <c r="AK55" s="12">
        <v>71.98</v>
      </c>
      <c r="AL55" s="12">
        <v>41.191000000000003</v>
      </c>
      <c r="AM55" s="12">
        <v>67.807000000000002</v>
      </c>
      <c r="ALQ55" s="12" t="e">
        <v>#N/A</v>
      </c>
    </row>
    <row r="56" spans="1:1005" ht="15" x14ac:dyDescent="0.25">
      <c r="A56" s="1">
        <v>45200</v>
      </c>
      <c r="B56" s="15"/>
      <c r="C56" s="15"/>
      <c r="D56" s="15">
        <v>38.89</v>
      </c>
      <c r="E56" s="11">
        <v>86.168000000000006</v>
      </c>
      <c r="F56" s="16">
        <v>68.474999999999994</v>
      </c>
      <c r="G56" s="16">
        <v>32.811999999999998</v>
      </c>
      <c r="H56" s="16">
        <v>30.306999999999999</v>
      </c>
      <c r="I56" s="16">
        <v>30.765000000000001</v>
      </c>
      <c r="J56" s="16">
        <v>47.017000000000003</v>
      </c>
      <c r="K56" s="16">
        <v>29.277000000000001</v>
      </c>
      <c r="L56" s="16">
        <v>28.422999999999998</v>
      </c>
      <c r="M56" s="16">
        <v>47.652999999999999</v>
      </c>
      <c r="N56" s="16">
        <v>33.012</v>
      </c>
      <c r="O56" s="16">
        <v>56.844999999999999</v>
      </c>
      <c r="P56" s="16">
        <v>45.167999999999999</v>
      </c>
      <c r="Q56" s="16">
        <v>58.243000000000002</v>
      </c>
      <c r="R56" s="16">
        <v>37.997</v>
      </c>
      <c r="S56" s="16">
        <v>36.366</v>
      </c>
      <c r="T56" s="16">
        <v>27.957000000000001</v>
      </c>
      <c r="U56" s="16">
        <v>26.952999999999999</v>
      </c>
      <c r="V56" s="16">
        <v>26.582000000000001</v>
      </c>
      <c r="W56" s="16">
        <v>34.194000000000003</v>
      </c>
      <c r="X56" s="16">
        <v>30.766999999999999</v>
      </c>
      <c r="Y56" s="16">
        <v>48.296999999999997</v>
      </c>
      <c r="Z56" s="16">
        <v>58.692999999999998</v>
      </c>
      <c r="AA56" s="16">
        <v>37.807000000000002</v>
      </c>
      <c r="AB56" s="16">
        <v>38.914000000000001</v>
      </c>
      <c r="AC56" s="16">
        <v>37.115000000000002</v>
      </c>
      <c r="AD56" s="16">
        <v>29.204000000000001</v>
      </c>
      <c r="AE56" s="16">
        <v>37.283000000000001</v>
      </c>
      <c r="AF56" s="16">
        <v>19.838999999999999</v>
      </c>
      <c r="AG56" s="16">
        <v>47.728000000000002</v>
      </c>
      <c r="AH56" s="16">
        <v>56.994</v>
      </c>
      <c r="AI56" s="12">
        <v>28.988</v>
      </c>
      <c r="AJ56" s="12">
        <v>24.161000000000001</v>
      </c>
      <c r="AK56" s="12">
        <v>45.085000000000001</v>
      </c>
      <c r="AL56" s="12">
        <v>34.164000000000001</v>
      </c>
      <c r="AM56" s="12">
        <v>57.34</v>
      </c>
      <c r="ALQ56" s="12" t="e">
        <v>#N/A</v>
      </c>
    </row>
    <row r="57" spans="1:1005" ht="15" x14ac:dyDescent="0.25">
      <c r="A57" s="1">
        <v>45231</v>
      </c>
      <c r="B57" s="15"/>
      <c r="C57" s="15"/>
      <c r="D57" s="15">
        <v>31.38</v>
      </c>
      <c r="E57" s="11">
        <v>50.273000000000003</v>
      </c>
      <c r="F57" s="16">
        <v>47.213000000000001</v>
      </c>
      <c r="G57" s="16">
        <v>30.736000000000001</v>
      </c>
      <c r="H57" s="16">
        <v>23.69</v>
      </c>
      <c r="I57" s="16">
        <v>24.805</v>
      </c>
      <c r="J57" s="16">
        <v>39.338999999999999</v>
      </c>
      <c r="K57" s="16">
        <v>26.852</v>
      </c>
      <c r="L57" s="16">
        <v>23.928000000000001</v>
      </c>
      <c r="M57" s="16">
        <v>36.924999999999997</v>
      </c>
      <c r="N57" s="16">
        <v>30.053999999999998</v>
      </c>
      <c r="O57" s="16">
        <v>43.176000000000002</v>
      </c>
      <c r="P57" s="16">
        <v>35.476999999999997</v>
      </c>
      <c r="Q57" s="16">
        <v>41.277000000000001</v>
      </c>
      <c r="R57" s="16">
        <v>31.167999999999999</v>
      </c>
      <c r="S57" s="16">
        <v>28.962</v>
      </c>
      <c r="T57" s="16">
        <v>24.373000000000001</v>
      </c>
      <c r="U57" s="16">
        <v>26.645</v>
      </c>
      <c r="V57" s="16">
        <v>16.561</v>
      </c>
      <c r="W57" s="16">
        <v>24.173999999999999</v>
      </c>
      <c r="X57" s="16">
        <v>26.029</v>
      </c>
      <c r="Y57" s="16">
        <v>36.51</v>
      </c>
      <c r="Z57" s="16">
        <v>39.456000000000003</v>
      </c>
      <c r="AA57" s="16">
        <v>28.672000000000001</v>
      </c>
      <c r="AB57" s="16">
        <v>33.523000000000003</v>
      </c>
      <c r="AC57" s="16">
        <v>33.896999999999998</v>
      </c>
      <c r="AD57" s="16">
        <v>28.677</v>
      </c>
      <c r="AE57" s="16">
        <v>30.904</v>
      </c>
      <c r="AF57" s="16">
        <v>16.751000000000001</v>
      </c>
      <c r="AG57" s="16">
        <v>27.69</v>
      </c>
      <c r="AH57" s="16">
        <v>35.241999999999997</v>
      </c>
      <c r="AI57" s="12">
        <v>27.082999999999998</v>
      </c>
      <c r="AJ57" s="12">
        <v>22.234000000000002</v>
      </c>
      <c r="AK57" s="12">
        <v>30.92</v>
      </c>
      <c r="AL57" s="12">
        <v>29.125</v>
      </c>
      <c r="AM57" s="12">
        <v>46.305</v>
      </c>
      <c r="ALQ57" s="12" t="e">
        <v>#N/A</v>
      </c>
    </row>
    <row r="58" spans="1:1005" ht="15" x14ac:dyDescent="0.25">
      <c r="A58" s="1">
        <v>45261</v>
      </c>
      <c r="B58" s="15"/>
      <c r="C58" s="15"/>
      <c r="D58" s="15">
        <v>25.64</v>
      </c>
      <c r="E58" s="11">
        <v>36.259</v>
      </c>
      <c r="F58" s="16">
        <v>36.284999999999997</v>
      </c>
      <c r="G58" s="16">
        <v>27.715</v>
      </c>
      <c r="H58" s="16">
        <v>21.696999999999999</v>
      </c>
      <c r="I58" s="16">
        <v>22.422000000000001</v>
      </c>
      <c r="J58" s="16">
        <v>27.97</v>
      </c>
      <c r="K58" s="16">
        <v>24.52</v>
      </c>
      <c r="L58" s="16">
        <v>22.08</v>
      </c>
      <c r="M58" s="16">
        <v>32.031999999999996</v>
      </c>
      <c r="N58" s="16">
        <v>25.923999999999999</v>
      </c>
      <c r="O58" s="16">
        <v>39.011000000000003</v>
      </c>
      <c r="P58" s="16">
        <v>31.678999999999998</v>
      </c>
      <c r="Q58" s="16">
        <v>34.439</v>
      </c>
      <c r="R58" s="16">
        <v>29.236000000000001</v>
      </c>
      <c r="S58" s="16">
        <v>26.736999999999998</v>
      </c>
      <c r="T58" s="16">
        <v>21.969000000000001</v>
      </c>
      <c r="U58" s="16">
        <v>22.943000000000001</v>
      </c>
      <c r="V58" s="16">
        <v>14.058</v>
      </c>
      <c r="W58" s="16">
        <v>22.419</v>
      </c>
      <c r="X58" s="16">
        <v>22.048999999999999</v>
      </c>
      <c r="Y58" s="16">
        <v>27.709</v>
      </c>
      <c r="Z58" s="16">
        <v>28.45</v>
      </c>
      <c r="AA58" s="16">
        <v>22.766999999999999</v>
      </c>
      <c r="AB58" s="16">
        <v>30.814</v>
      </c>
      <c r="AC58" s="16">
        <v>28.564</v>
      </c>
      <c r="AD58" s="16">
        <v>24.34</v>
      </c>
      <c r="AE58" s="16">
        <v>27.834</v>
      </c>
      <c r="AF58" s="16">
        <v>15.622</v>
      </c>
      <c r="AG58" s="16">
        <v>21.919</v>
      </c>
      <c r="AH58" s="16">
        <v>27.556999999999999</v>
      </c>
      <c r="AI58" s="12">
        <v>25.486999999999998</v>
      </c>
      <c r="AJ58" s="12">
        <v>18.119</v>
      </c>
      <c r="AK58" s="12">
        <v>27.120999999999999</v>
      </c>
      <c r="AL58" s="12">
        <v>27.768999999999998</v>
      </c>
      <c r="AM58" s="12">
        <v>40.762</v>
      </c>
      <c r="ALQ58" s="12" t="e">
        <v>#N/A</v>
      </c>
    </row>
    <row r="59" spans="1:1005" ht="15" x14ac:dyDescent="0.25">
      <c r="A59" s="1">
        <v>45292</v>
      </c>
      <c r="B59" s="15"/>
      <c r="C59" s="15"/>
      <c r="D59" s="15">
        <v>24.31</v>
      </c>
      <c r="E59" s="11">
        <v>31.347999999999999</v>
      </c>
      <c r="F59" s="16">
        <v>30.61</v>
      </c>
      <c r="G59" s="16">
        <v>24.635999999999999</v>
      </c>
      <c r="H59" s="16">
        <v>19.465</v>
      </c>
      <c r="I59" s="16">
        <v>20.106000000000002</v>
      </c>
      <c r="J59" s="16">
        <v>22.201000000000001</v>
      </c>
      <c r="K59" s="16">
        <v>21.489000000000001</v>
      </c>
      <c r="L59" s="16">
        <v>20.114000000000001</v>
      </c>
      <c r="M59" s="16">
        <v>28.667000000000002</v>
      </c>
      <c r="N59" s="16">
        <v>23.081</v>
      </c>
      <c r="O59" s="16">
        <v>34.006</v>
      </c>
      <c r="P59" s="16">
        <v>27.236000000000001</v>
      </c>
      <c r="Q59" s="16">
        <v>30.936</v>
      </c>
      <c r="R59" s="16">
        <v>25.204000000000001</v>
      </c>
      <c r="S59" s="16">
        <v>25.902000000000001</v>
      </c>
      <c r="T59" s="16">
        <v>19.670999999999999</v>
      </c>
      <c r="U59" s="16">
        <v>20.276</v>
      </c>
      <c r="V59" s="16">
        <v>12.7</v>
      </c>
      <c r="W59" s="16">
        <v>19.893000000000001</v>
      </c>
      <c r="X59" s="16">
        <v>22.94</v>
      </c>
      <c r="Y59" s="16">
        <v>23.966000000000001</v>
      </c>
      <c r="Z59" s="16">
        <v>25.503</v>
      </c>
      <c r="AA59" s="16">
        <v>19.731000000000002</v>
      </c>
      <c r="AB59" s="16">
        <v>27.762</v>
      </c>
      <c r="AC59" s="16">
        <v>25.138999999999999</v>
      </c>
      <c r="AD59" s="16">
        <v>21.661000000000001</v>
      </c>
      <c r="AE59" s="16">
        <v>25.170999999999999</v>
      </c>
      <c r="AF59" s="16">
        <v>14.073</v>
      </c>
      <c r="AG59" s="16">
        <v>19.292000000000002</v>
      </c>
      <c r="AH59" s="16">
        <v>24.248000000000001</v>
      </c>
      <c r="AI59" s="12">
        <v>23.395</v>
      </c>
      <c r="AJ59" s="12">
        <v>15.747999999999999</v>
      </c>
      <c r="AK59" s="12">
        <v>24.219000000000001</v>
      </c>
      <c r="AL59" s="12">
        <v>26.896000000000001</v>
      </c>
      <c r="AM59" s="12">
        <v>36.505000000000003</v>
      </c>
      <c r="ALQ59" s="12" t="e">
        <v>#N/A</v>
      </c>
    </row>
    <row r="60" spans="1:1005" ht="15" x14ac:dyDescent="0.25">
      <c r="A60" s="1">
        <v>45323</v>
      </c>
      <c r="B60" s="15"/>
      <c r="C60" s="15"/>
      <c r="D60" s="15">
        <v>22.39</v>
      </c>
      <c r="E60" s="11">
        <v>42.341000000000001</v>
      </c>
      <c r="F60" s="16">
        <v>28.904</v>
      </c>
      <c r="G60" s="16">
        <v>20.827000000000002</v>
      </c>
      <c r="H60" s="16">
        <v>16.695</v>
      </c>
      <c r="I60" s="16">
        <v>17.713000000000001</v>
      </c>
      <c r="J60" s="16">
        <v>19.931000000000001</v>
      </c>
      <c r="K60" s="16">
        <v>19.041</v>
      </c>
      <c r="L60" s="16">
        <v>19.263000000000002</v>
      </c>
      <c r="M60" s="16">
        <v>24.202999999999999</v>
      </c>
      <c r="N60" s="16">
        <v>23.992000000000001</v>
      </c>
      <c r="O60" s="16">
        <v>31.515999999999998</v>
      </c>
      <c r="P60" s="16">
        <v>22.995000000000001</v>
      </c>
      <c r="Q60" s="16">
        <v>27.577999999999999</v>
      </c>
      <c r="R60" s="16">
        <v>25.183</v>
      </c>
      <c r="S60" s="16">
        <v>26.808</v>
      </c>
      <c r="T60" s="16">
        <v>20.132999999999999</v>
      </c>
      <c r="U60" s="16">
        <v>17.195</v>
      </c>
      <c r="V60" s="16">
        <v>16.181000000000001</v>
      </c>
      <c r="W60" s="16">
        <v>17.184000000000001</v>
      </c>
      <c r="X60" s="16">
        <v>20.393999999999998</v>
      </c>
      <c r="Y60" s="16">
        <v>19.966000000000001</v>
      </c>
      <c r="Z60" s="16">
        <v>24.146000000000001</v>
      </c>
      <c r="AA60" s="16">
        <v>16.655999999999999</v>
      </c>
      <c r="AB60" s="16">
        <v>24.504000000000001</v>
      </c>
      <c r="AC60" s="16">
        <v>21.236000000000001</v>
      </c>
      <c r="AD60" s="16">
        <v>18.466999999999999</v>
      </c>
      <c r="AE60" s="16">
        <v>21.541</v>
      </c>
      <c r="AF60" s="16">
        <v>12.097</v>
      </c>
      <c r="AG60" s="16">
        <v>18.975999999999999</v>
      </c>
      <c r="AH60" s="16">
        <v>23.696000000000002</v>
      </c>
      <c r="AI60" s="12">
        <v>20.228999999999999</v>
      </c>
      <c r="AJ60" s="12">
        <v>13.679</v>
      </c>
      <c r="AK60" s="12">
        <v>21.119</v>
      </c>
      <c r="AL60" s="12">
        <v>21.326000000000001</v>
      </c>
      <c r="AM60" s="12">
        <v>31.456</v>
      </c>
      <c r="ALQ60" s="12" t="e">
        <v>#N/A</v>
      </c>
    </row>
    <row r="61" spans="1:1005" ht="15" x14ac:dyDescent="0.25">
      <c r="A61" s="1">
        <v>45352</v>
      </c>
      <c r="B61" s="15"/>
      <c r="C61" s="15"/>
      <c r="D61" s="15">
        <v>36.020000000000003</v>
      </c>
      <c r="E61" s="11">
        <v>73.474999999999994</v>
      </c>
      <c r="F61" s="16">
        <v>32.646999999999998</v>
      </c>
      <c r="G61" s="16">
        <v>29.062000000000001</v>
      </c>
      <c r="H61" s="16">
        <v>43.619</v>
      </c>
      <c r="I61" s="16">
        <v>27.475000000000001</v>
      </c>
      <c r="J61" s="16">
        <v>27.875</v>
      </c>
      <c r="K61" s="16">
        <v>28.736999999999998</v>
      </c>
      <c r="L61" s="16">
        <v>34.381999999999998</v>
      </c>
      <c r="M61" s="16">
        <v>41.67</v>
      </c>
      <c r="N61" s="16">
        <v>50.14</v>
      </c>
      <c r="O61" s="16">
        <v>40.470999999999997</v>
      </c>
      <c r="P61" s="16">
        <v>40.713000000000001</v>
      </c>
      <c r="Q61" s="16">
        <v>40.573</v>
      </c>
      <c r="R61" s="16">
        <v>33.64</v>
      </c>
      <c r="S61" s="16">
        <v>29.472000000000001</v>
      </c>
      <c r="T61" s="16">
        <v>30.135000000000002</v>
      </c>
      <c r="U61" s="16">
        <v>20.635999999999999</v>
      </c>
      <c r="V61" s="16">
        <v>25.358000000000001</v>
      </c>
      <c r="W61" s="16">
        <v>45.459000000000003</v>
      </c>
      <c r="X61" s="16">
        <v>22.681000000000001</v>
      </c>
      <c r="Y61" s="16">
        <v>26.867999999999999</v>
      </c>
      <c r="Z61" s="16">
        <v>56.966000000000001</v>
      </c>
      <c r="AA61" s="16">
        <v>16.599</v>
      </c>
      <c r="AB61" s="16">
        <v>43.56</v>
      </c>
      <c r="AC61" s="16">
        <v>24.416</v>
      </c>
      <c r="AD61" s="16">
        <v>31.681000000000001</v>
      </c>
      <c r="AE61" s="16">
        <v>39.142000000000003</v>
      </c>
      <c r="AF61" s="16">
        <v>19.295999999999999</v>
      </c>
      <c r="AG61" s="16">
        <v>20.015999999999998</v>
      </c>
      <c r="AH61" s="16">
        <v>42.197000000000003</v>
      </c>
      <c r="AI61" s="12">
        <v>21.231999999999999</v>
      </c>
      <c r="AJ61" s="12">
        <v>23.643000000000001</v>
      </c>
      <c r="AK61" s="12">
        <v>32.19</v>
      </c>
      <c r="AL61" s="12">
        <v>21.016999999999999</v>
      </c>
      <c r="AM61" s="12">
        <v>44.323</v>
      </c>
      <c r="ALQ61" s="12" t="e">
        <v>#N/A</v>
      </c>
    </row>
    <row r="62" spans="1:1005" ht="15" x14ac:dyDescent="0.25">
      <c r="A62" s="1">
        <v>45383</v>
      </c>
      <c r="B62" s="15"/>
      <c r="C62" s="15"/>
      <c r="D62" s="15">
        <v>77.08</v>
      </c>
      <c r="E62" s="11">
        <v>124.343</v>
      </c>
      <c r="F62" s="16">
        <v>92.012</v>
      </c>
      <c r="G62" s="16">
        <v>65.759</v>
      </c>
      <c r="H62" s="16">
        <v>105.637</v>
      </c>
      <c r="I62" s="16">
        <v>58.622999999999998</v>
      </c>
      <c r="J62" s="16">
        <v>52.578000000000003</v>
      </c>
      <c r="K62" s="16">
        <v>74.186999999999998</v>
      </c>
      <c r="L62" s="16">
        <v>96.01</v>
      </c>
      <c r="M62" s="16">
        <v>80.043000000000006</v>
      </c>
      <c r="N62" s="16">
        <v>63.469000000000001</v>
      </c>
      <c r="O62" s="16">
        <v>89.716999999999999</v>
      </c>
      <c r="P62" s="16">
        <v>81.13</v>
      </c>
      <c r="Q62" s="16">
        <v>59.345999999999997</v>
      </c>
      <c r="R62" s="16">
        <v>44.228000000000002</v>
      </c>
      <c r="S62" s="16">
        <v>74.75</v>
      </c>
      <c r="T62" s="16">
        <v>59.956000000000003</v>
      </c>
      <c r="U62" s="16">
        <v>52.148000000000003</v>
      </c>
      <c r="V62" s="16">
        <v>50.991</v>
      </c>
      <c r="W62" s="16">
        <v>91.097999999999999</v>
      </c>
      <c r="X62" s="16">
        <v>59.573</v>
      </c>
      <c r="Y62" s="16">
        <v>83.447999999999993</v>
      </c>
      <c r="Z62" s="16">
        <v>81.274000000000001</v>
      </c>
      <c r="AA62" s="16">
        <v>52.158000000000001</v>
      </c>
      <c r="AB62" s="16">
        <v>71.045000000000002</v>
      </c>
      <c r="AC62" s="16">
        <v>57.107999999999997</v>
      </c>
      <c r="AD62" s="16">
        <v>69.356999999999999</v>
      </c>
      <c r="AE62" s="16">
        <v>80.968999999999994</v>
      </c>
      <c r="AF62" s="16">
        <v>41.691000000000003</v>
      </c>
      <c r="AG62" s="16">
        <v>50.820999999999998</v>
      </c>
      <c r="AH62" s="16">
        <v>75.125</v>
      </c>
      <c r="AI62" s="12">
        <v>49.06</v>
      </c>
      <c r="AJ62" s="12">
        <v>42.103000000000002</v>
      </c>
      <c r="AK62" s="12">
        <v>39.792000000000002</v>
      </c>
      <c r="AL62" s="12">
        <v>45.942999999999998</v>
      </c>
      <c r="AM62" s="12">
        <v>97.046000000000006</v>
      </c>
      <c r="ALQ62" s="12" t="e">
        <v>#N/A</v>
      </c>
    </row>
    <row r="63" spans="1:1005" ht="15" x14ac:dyDescent="0.25">
      <c r="A63" s="1">
        <v>45413</v>
      </c>
      <c r="B63" s="15"/>
      <c r="C63" s="15"/>
      <c r="D63" s="15">
        <v>221.07</v>
      </c>
      <c r="E63" s="11">
        <v>332.85899999999998</v>
      </c>
      <c r="F63" s="16">
        <v>292.14299999999997</v>
      </c>
      <c r="G63" s="16">
        <v>146.97999999999999</v>
      </c>
      <c r="H63" s="16">
        <v>185.851</v>
      </c>
      <c r="I63" s="16">
        <v>118.181</v>
      </c>
      <c r="J63" s="16">
        <v>167.1</v>
      </c>
      <c r="K63" s="16">
        <v>200.89500000000001</v>
      </c>
      <c r="L63" s="16">
        <v>285.61500000000001</v>
      </c>
      <c r="M63" s="16">
        <v>222.09299999999999</v>
      </c>
      <c r="N63" s="16">
        <v>194.69399999999999</v>
      </c>
      <c r="O63" s="16">
        <v>353.61700000000002</v>
      </c>
      <c r="P63" s="16">
        <v>323.66199999999998</v>
      </c>
      <c r="Q63" s="16">
        <v>197.489</v>
      </c>
      <c r="R63" s="16">
        <v>199.381</v>
      </c>
      <c r="S63" s="16">
        <v>224.84899999999999</v>
      </c>
      <c r="T63" s="16">
        <v>244.102</v>
      </c>
      <c r="U63" s="16">
        <v>75.063999999999993</v>
      </c>
      <c r="V63" s="16">
        <v>157.83799999999999</v>
      </c>
      <c r="W63" s="16">
        <v>211.31</v>
      </c>
      <c r="X63" s="16">
        <v>253.702</v>
      </c>
      <c r="Y63" s="16">
        <v>210.68</v>
      </c>
      <c r="Z63" s="16">
        <v>216.61799999999999</v>
      </c>
      <c r="AA63" s="16">
        <v>248.63800000000001</v>
      </c>
      <c r="AB63" s="16">
        <v>281.15100000000001</v>
      </c>
      <c r="AC63" s="16">
        <v>115.196</v>
      </c>
      <c r="AD63" s="16">
        <v>149.755</v>
      </c>
      <c r="AE63" s="16">
        <v>120.42</v>
      </c>
      <c r="AF63" s="16">
        <v>107.294</v>
      </c>
      <c r="AG63" s="16">
        <v>235.78800000000001</v>
      </c>
      <c r="AH63" s="16">
        <v>187.14</v>
      </c>
      <c r="AI63" s="12">
        <v>108.85</v>
      </c>
      <c r="AJ63" s="12">
        <v>152.58799999999999</v>
      </c>
      <c r="AK63" s="12">
        <v>145.61000000000001</v>
      </c>
      <c r="AL63" s="12">
        <v>475.255</v>
      </c>
      <c r="AM63" s="12">
        <v>380.66800000000001</v>
      </c>
      <c r="ALQ63" s="12" t="e">
        <v>#N/A</v>
      </c>
    </row>
    <row r="64" spans="1:1005" ht="15" x14ac:dyDescent="0.25">
      <c r="A64" s="1">
        <v>45444</v>
      </c>
      <c r="B64" s="15"/>
      <c r="C64" s="15"/>
      <c r="D64" s="15">
        <v>261.05</v>
      </c>
      <c r="E64" s="11">
        <v>402.74700000000001</v>
      </c>
      <c r="F64" s="16">
        <v>277.51</v>
      </c>
      <c r="G64" s="16">
        <v>174.167</v>
      </c>
      <c r="H64" s="16">
        <v>150.47999999999999</v>
      </c>
      <c r="I64" s="16">
        <v>174.45699999999999</v>
      </c>
      <c r="J64" s="16">
        <v>275.97399999999999</v>
      </c>
      <c r="K64" s="16">
        <v>168.85300000000001</v>
      </c>
      <c r="L64" s="16">
        <v>413.81099999999998</v>
      </c>
      <c r="M64" s="16">
        <v>224.00299999999999</v>
      </c>
      <c r="N64" s="16">
        <v>544.12199999999996</v>
      </c>
      <c r="O64" s="16">
        <v>312.76600000000002</v>
      </c>
      <c r="P64" s="16">
        <v>512.48800000000006</v>
      </c>
      <c r="Q64" s="16">
        <v>198.55</v>
      </c>
      <c r="R64" s="16">
        <v>338.14</v>
      </c>
      <c r="S64" s="16">
        <v>155.61699999999999</v>
      </c>
      <c r="T64" s="16">
        <v>196.76599999999999</v>
      </c>
      <c r="U64" s="16">
        <v>54.344000000000001</v>
      </c>
      <c r="V64" s="16">
        <v>221.90899999999999</v>
      </c>
      <c r="W64" s="16">
        <v>139.81700000000001</v>
      </c>
      <c r="X64" s="16">
        <v>283.13499999999999</v>
      </c>
      <c r="Y64" s="16">
        <v>197.40700000000001</v>
      </c>
      <c r="Z64" s="16">
        <v>173.81399999999999</v>
      </c>
      <c r="AA64" s="16">
        <v>481.34</v>
      </c>
      <c r="AB64" s="16">
        <v>276.10599999999999</v>
      </c>
      <c r="AC64" s="16">
        <v>250.089</v>
      </c>
      <c r="AD64" s="16">
        <v>426.31299999999999</v>
      </c>
      <c r="AE64" s="16">
        <v>47.88</v>
      </c>
      <c r="AF64" s="16">
        <v>145.22900000000001</v>
      </c>
      <c r="AG64" s="16">
        <v>332.85599999999999</v>
      </c>
      <c r="AH64" s="16">
        <v>322.23899999999998</v>
      </c>
      <c r="AI64" s="12">
        <v>111.17</v>
      </c>
      <c r="AJ64" s="12">
        <v>291.55</v>
      </c>
      <c r="AK64" s="12">
        <v>366.649</v>
      </c>
      <c r="AL64" s="12">
        <v>674.74199999999996</v>
      </c>
      <c r="AM64" s="12">
        <v>674.74199999999996</v>
      </c>
      <c r="ALQ64" s="12" t="e">
        <v>#N/A</v>
      </c>
    </row>
    <row r="65" spans="1:1005" ht="15" x14ac:dyDescent="0.25">
      <c r="A65" s="1">
        <v>45474</v>
      </c>
      <c r="B65" s="15"/>
      <c r="C65" s="15"/>
      <c r="D65" s="15">
        <v>116.85</v>
      </c>
      <c r="E65" s="11">
        <v>169.48500000000001</v>
      </c>
      <c r="F65" s="16">
        <v>96.552000000000007</v>
      </c>
      <c r="G65" s="16">
        <v>68.542000000000002</v>
      </c>
      <c r="H65" s="16">
        <v>65.057000000000002</v>
      </c>
      <c r="I65" s="16">
        <v>72.486000000000004</v>
      </c>
      <c r="J65" s="16">
        <v>132.82400000000001</v>
      </c>
      <c r="K65" s="16">
        <v>66.543000000000006</v>
      </c>
      <c r="L65" s="16">
        <v>198.042</v>
      </c>
      <c r="M65" s="16">
        <v>72.114000000000004</v>
      </c>
      <c r="N65" s="16">
        <v>502.26900000000001</v>
      </c>
      <c r="O65" s="16">
        <v>122.128</v>
      </c>
      <c r="P65" s="16">
        <v>189.262</v>
      </c>
      <c r="Q65" s="16">
        <v>99.238</v>
      </c>
      <c r="R65" s="16">
        <v>215.44300000000001</v>
      </c>
      <c r="S65" s="16">
        <v>49.731999999999999</v>
      </c>
      <c r="T65" s="16">
        <v>58.265999999999998</v>
      </c>
      <c r="U65" s="16">
        <v>21.885000000000002</v>
      </c>
      <c r="V65" s="16">
        <v>65.064999999999998</v>
      </c>
      <c r="W65" s="16">
        <v>52.701000000000001</v>
      </c>
      <c r="X65" s="16">
        <v>116.44499999999999</v>
      </c>
      <c r="Y65" s="16">
        <v>75.619</v>
      </c>
      <c r="Z65" s="16">
        <v>64.233999999999995</v>
      </c>
      <c r="AA65" s="16">
        <v>211.04499999999999</v>
      </c>
      <c r="AB65" s="16">
        <v>145.45400000000001</v>
      </c>
      <c r="AC65" s="16">
        <v>76.846000000000004</v>
      </c>
      <c r="AD65" s="16">
        <v>217.45400000000001</v>
      </c>
      <c r="AE65" s="16">
        <v>24.626999999999999</v>
      </c>
      <c r="AF65" s="16">
        <v>51.738999999999997</v>
      </c>
      <c r="AG65" s="16">
        <v>106.43</v>
      </c>
      <c r="AH65" s="16">
        <v>100.38800000000001</v>
      </c>
      <c r="AI65" s="12">
        <v>43.387</v>
      </c>
      <c r="AJ65" s="12">
        <v>172.434</v>
      </c>
      <c r="AK65" s="12">
        <v>216.62100000000001</v>
      </c>
      <c r="AL65" s="12">
        <v>319.983</v>
      </c>
      <c r="AM65" s="12">
        <v>319.983</v>
      </c>
      <c r="ALQ65" s="12" t="e">
        <v>#N/A</v>
      </c>
    </row>
    <row r="66" spans="1:1005" ht="15" x14ac:dyDescent="0.25">
      <c r="A66" s="1">
        <v>45505</v>
      </c>
      <c r="B66" s="15"/>
      <c r="C66" s="15"/>
      <c r="D66" s="15">
        <v>63.46</v>
      </c>
      <c r="E66" s="11">
        <v>64.858000000000004</v>
      </c>
      <c r="F66" s="16">
        <v>53.381</v>
      </c>
      <c r="G66" s="16">
        <v>40.863</v>
      </c>
      <c r="H66" s="16">
        <v>48.71</v>
      </c>
      <c r="I66" s="16">
        <v>37.762999999999998</v>
      </c>
      <c r="J66" s="16">
        <v>56.167000000000002</v>
      </c>
      <c r="K66" s="16">
        <v>51.46</v>
      </c>
      <c r="L66" s="16">
        <v>66.72</v>
      </c>
      <c r="M66" s="16">
        <v>41.308999999999997</v>
      </c>
      <c r="N66" s="16">
        <v>136.15</v>
      </c>
      <c r="O66" s="16">
        <v>51.911999999999999</v>
      </c>
      <c r="P66" s="16">
        <v>79.977000000000004</v>
      </c>
      <c r="Q66" s="16">
        <v>47.012999999999998</v>
      </c>
      <c r="R66" s="16">
        <v>82.888999999999996</v>
      </c>
      <c r="S66" s="16">
        <v>40.411000000000001</v>
      </c>
      <c r="T66" s="16">
        <v>44.527000000000001</v>
      </c>
      <c r="U66" s="16">
        <v>17.484999999999999</v>
      </c>
      <c r="V66" s="16">
        <v>37.676000000000002</v>
      </c>
      <c r="W66" s="16">
        <v>33.167000000000002</v>
      </c>
      <c r="X66" s="16">
        <v>54.152000000000001</v>
      </c>
      <c r="Y66" s="16">
        <v>51.637999999999998</v>
      </c>
      <c r="Z66" s="16">
        <v>44.343000000000004</v>
      </c>
      <c r="AA66" s="16">
        <v>74.331999999999994</v>
      </c>
      <c r="AB66" s="16">
        <v>54.393999999999998</v>
      </c>
      <c r="AC66" s="16">
        <v>44.82</v>
      </c>
      <c r="AD66" s="16">
        <v>65.772000000000006</v>
      </c>
      <c r="AE66" s="16">
        <v>23.603000000000002</v>
      </c>
      <c r="AF66" s="16">
        <v>36.048000000000002</v>
      </c>
      <c r="AG66" s="16">
        <v>52</v>
      </c>
      <c r="AH66" s="16">
        <v>42.389000000000003</v>
      </c>
      <c r="AI66" s="12">
        <v>28.163</v>
      </c>
      <c r="AJ66" s="12">
        <v>88.052999999999997</v>
      </c>
      <c r="AK66" s="12">
        <v>82.593999999999994</v>
      </c>
      <c r="AL66" s="12">
        <v>120.04900000000001</v>
      </c>
      <c r="AM66" s="12">
        <v>120.04900000000001</v>
      </c>
      <c r="ALQ66" s="12" t="e">
        <v>#N/A</v>
      </c>
    </row>
    <row r="67" spans="1:1005" ht="15" x14ac:dyDescent="0.25">
      <c r="A67" s="1">
        <v>45536</v>
      </c>
      <c r="B67" s="15"/>
      <c r="C67" s="15"/>
      <c r="D67" s="15">
        <v>38.04</v>
      </c>
      <c r="E67" s="11">
        <v>62.384999999999998</v>
      </c>
      <c r="F67" s="16">
        <v>41.628999999999998</v>
      </c>
      <c r="G67" s="16">
        <v>39.344000000000001</v>
      </c>
      <c r="H67" s="16">
        <v>32.936</v>
      </c>
      <c r="I67" s="16">
        <v>31.173999999999999</v>
      </c>
      <c r="J67" s="16">
        <v>34.895000000000003</v>
      </c>
      <c r="K67" s="16">
        <v>41.569000000000003</v>
      </c>
      <c r="L67" s="16">
        <v>55.893000000000001</v>
      </c>
      <c r="M67" s="16">
        <v>36.807000000000002</v>
      </c>
      <c r="N67" s="16">
        <v>63.82</v>
      </c>
      <c r="O67" s="16">
        <v>40.441000000000003</v>
      </c>
      <c r="P67" s="16">
        <v>56.454000000000001</v>
      </c>
      <c r="Q67" s="16">
        <v>32.811999999999998</v>
      </c>
      <c r="R67" s="16">
        <v>45.21</v>
      </c>
      <c r="S67" s="16">
        <v>32.956000000000003</v>
      </c>
      <c r="T67" s="16">
        <v>30.451000000000001</v>
      </c>
      <c r="U67" s="16">
        <v>19.274999999999999</v>
      </c>
      <c r="V67" s="16">
        <v>52.984999999999999</v>
      </c>
      <c r="W67" s="16">
        <v>32.905999999999999</v>
      </c>
      <c r="X67" s="16">
        <v>35.709000000000003</v>
      </c>
      <c r="Y67" s="16">
        <v>38.247999999999998</v>
      </c>
      <c r="Z67" s="16">
        <v>40.993000000000002</v>
      </c>
      <c r="AA67" s="16">
        <v>44.673000000000002</v>
      </c>
      <c r="AB67" s="16">
        <v>37.859000000000002</v>
      </c>
      <c r="AC67" s="16">
        <v>29.256</v>
      </c>
      <c r="AD67" s="16">
        <v>39.082999999999998</v>
      </c>
      <c r="AE67" s="16">
        <v>21.428000000000001</v>
      </c>
      <c r="AF67" s="16">
        <v>53.155999999999999</v>
      </c>
      <c r="AG67" s="16">
        <v>46.072000000000003</v>
      </c>
      <c r="AH67" s="16">
        <v>34.270000000000003</v>
      </c>
      <c r="AI67" s="12">
        <v>24.184999999999999</v>
      </c>
      <c r="AJ67" s="12">
        <v>71.98</v>
      </c>
      <c r="AK67" s="12">
        <v>41.191000000000003</v>
      </c>
      <c r="AL67" s="12">
        <v>67.807000000000002</v>
      </c>
      <c r="AM67" s="12">
        <v>67.807000000000002</v>
      </c>
      <c r="ALQ67" s="12" t="e">
        <v>#N/A</v>
      </c>
    </row>
    <row r="68" spans="1:1005" ht="15" x14ac:dyDescent="0.25">
      <c r="A68" s="1"/>
      <c r="B68" s="15"/>
      <c r="C68" s="15"/>
      <c r="D68" s="15"/>
      <c r="E68" s="11"/>
      <c r="F68" s="16"/>
      <c r="G68" s="16"/>
      <c r="H68" s="16"/>
      <c r="I68" s="16"/>
      <c r="J68" s="16"/>
      <c r="K68" s="16"/>
      <c r="L68" s="16"/>
      <c r="M68" s="16"/>
      <c r="N68" s="16"/>
      <c r="O68" s="16"/>
      <c r="P68" s="16"/>
      <c r="Q68" s="16"/>
      <c r="R68" s="16"/>
      <c r="S68" s="16"/>
      <c r="T68" s="16"/>
      <c r="U68" s="16"/>
      <c r="V68" s="16"/>
      <c r="W68" s="16"/>
      <c r="X68" s="16"/>
      <c r="Y68" s="16"/>
      <c r="Z68" s="16"/>
      <c r="AA68" s="16"/>
      <c r="AB68" s="16"/>
      <c r="AC68" s="16"/>
      <c r="AD68" s="16"/>
      <c r="AE68" s="16"/>
      <c r="AF68" s="16"/>
      <c r="AG68" s="16"/>
      <c r="AH68" s="16"/>
      <c r="ALQ68" s="12" t="e">
        <v>#N/A</v>
      </c>
    </row>
    <row r="69" spans="1:1005" ht="15" x14ac:dyDescent="0.25">
      <c r="A69" s="1"/>
      <c r="B69" s="15"/>
      <c r="C69" s="15"/>
      <c r="D69" s="15"/>
      <c r="E69" s="11"/>
      <c r="F69" s="16"/>
      <c r="G69" s="16"/>
      <c r="H69" s="16"/>
      <c r="I69" s="16"/>
      <c r="J69" s="16"/>
      <c r="K69" s="16"/>
      <c r="L69" s="16"/>
      <c r="M69" s="16"/>
      <c r="N69" s="16"/>
      <c r="O69" s="16"/>
      <c r="P69" s="16"/>
      <c r="Q69" s="16"/>
      <c r="R69" s="16"/>
      <c r="S69" s="16"/>
      <c r="T69" s="16"/>
      <c r="U69" s="16"/>
      <c r="V69" s="16"/>
      <c r="W69" s="16"/>
      <c r="X69" s="16"/>
      <c r="Y69" s="16"/>
      <c r="Z69" s="16"/>
      <c r="AA69" s="16"/>
      <c r="AB69" s="16"/>
      <c r="AC69" s="16"/>
      <c r="AD69" s="16"/>
      <c r="AE69" s="16"/>
      <c r="AF69" s="16"/>
      <c r="AG69" s="16"/>
      <c r="AH69" s="16"/>
      <c r="ALQ69" s="12" t="e">
        <v>#N/A</v>
      </c>
    </row>
    <row r="70" spans="1:1005" ht="15" x14ac:dyDescent="0.25">
      <c r="A70" s="1"/>
      <c r="B70" s="15"/>
      <c r="C70" s="15"/>
      <c r="D70" s="15"/>
      <c r="E70" s="11"/>
      <c r="F70" s="16"/>
      <c r="G70" s="16"/>
      <c r="H70" s="16"/>
      <c r="I70" s="16"/>
      <c r="J70" s="16"/>
      <c r="K70" s="16"/>
      <c r="L70" s="16"/>
      <c r="M70" s="16"/>
      <c r="N70" s="16"/>
      <c r="O70" s="16"/>
      <c r="P70" s="16"/>
      <c r="Q70" s="16"/>
      <c r="R70" s="16"/>
      <c r="S70" s="16"/>
      <c r="T70" s="16"/>
      <c r="U70" s="16"/>
      <c r="V70" s="16"/>
      <c r="W70" s="16"/>
      <c r="X70" s="16"/>
      <c r="Y70" s="16"/>
      <c r="Z70" s="16"/>
      <c r="AA70" s="16"/>
      <c r="AB70" s="16"/>
      <c r="AC70" s="16"/>
      <c r="AD70" s="16"/>
      <c r="AE70" s="16"/>
      <c r="AF70" s="16"/>
      <c r="AG70" s="16"/>
      <c r="AH70" s="16"/>
      <c r="ALQ70" s="12" t="e">
        <v>#N/A</v>
      </c>
    </row>
    <row r="71" spans="1:1005" ht="15" x14ac:dyDescent="0.25">
      <c r="A71" s="1"/>
      <c r="B71" s="15"/>
      <c r="C71" s="15"/>
      <c r="D71" s="15"/>
      <c r="E71" s="17"/>
      <c r="ALQ71" s="12" t="e">
        <v>#N/A</v>
      </c>
    </row>
    <row r="72" spans="1:1005" ht="15" x14ac:dyDescent="0.25">
      <c r="A72" s="1"/>
      <c r="B72" s="15"/>
      <c r="C72" s="15"/>
      <c r="D72" s="15"/>
      <c r="E72" s="17"/>
      <c r="F72" s="17"/>
      <c r="G72" s="17"/>
      <c r="H72" s="17"/>
      <c r="I72" s="17"/>
      <c r="J72" s="17"/>
      <c r="K72" s="17"/>
      <c r="L72" s="17"/>
      <c r="M72" s="17"/>
      <c r="N72" s="17"/>
      <c r="O72" s="17"/>
      <c r="P72" s="17"/>
      <c r="Q72" s="17"/>
      <c r="R72" s="17"/>
      <c r="S72" s="17"/>
      <c r="T72" s="17"/>
      <c r="U72" s="17"/>
      <c r="V72" s="17"/>
      <c r="W72" s="17"/>
      <c r="X72" s="17"/>
      <c r="Y72" s="17"/>
      <c r="Z72" s="17"/>
      <c r="AA72" s="17"/>
      <c r="AB72" s="17"/>
      <c r="AC72" s="17"/>
      <c r="AD72" s="17"/>
      <c r="AE72" s="17"/>
      <c r="AF72" s="17"/>
      <c r="AG72" s="17"/>
      <c r="AH72" s="17"/>
      <c r="ALQ72" s="12" t="e">
        <v>#N/A</v>
      </c>
    </row>
    <row r="73" spans="1:1005" ht="15" x14ac:dyDescent="0.25">
      <c r="A73" s="1"/>
      <c r="B73" s="15"/>
      <c r="C73" s="15"/>
      <c r="D73" s="15"/>
      <c r="E73" s="17"/>
      <c r="F73" s="17"/>
      <c r="G73" s="17"/>
      <c r="H73" s="17"/>
      <c r="I73" s="17"/>
      <c r="J73" s="17"/>
      <c r="K73" s="17"/>
      <c r="L73" s="17"/>
      <c r="M73" s="17"/>
      <c r="N73" s="17"/>
      <c r="O73" s="17"/>
      <c r="P73" s="17"/>
      <c r="Q73" s="17"/>
      <c r="R73" s="17"/>
      <c r="S73" s="17"/>
      <c r="T73" s="17"/>
      <c r="U73" s="17"/>
      <c r="V73" s="17"/>
      <c r="W73" s="17"/>
      <c r="X73" s="17"/>
      <c r="Y73" s="17"/>
      <c r="Z73" s="17"/>
      <c r="AA73" s="17"/>
      <c r="AB73" s="17"/>
      <c r="AC73" s="17"/>
      <c r="AD73" s="17"/>
      <c r="AE73" s="17"/>
      <c r="AF73" s="17"/>
      <c r="AG73" s="17"/>
      <c r="AH73" s="17"/>
    </row>
    <row r="74" spans="1:1005" ht="15" x14ac:dyDescent="0.25">
      <c r="A74" s="1"/>
      <c r="B74" s="15"/>
      <c r="C74" s="15"/>
      <c r="D74" s="15"/>
      <c r="E74" s="17"/>
      <c r="F74" s="17"/>
      <c r="G74" s="17"/>
      <c r="H74" s="17"/>
      <c r="I74" s="17"/>
      <c r="J74" s="17"/>
      <c r="K74" s="17"/>
      <c r="L74" s="17"/>
      <c r="M74" s="17"/>
      <c r="N74" s="17"/>
      <c r="O74" s="17"/>
      <c r="P74" s="17"/>
      <c r="Q74" s="17"/>
      <c r="R74" s="17"/>
      <c r="S74" s="17"/>
      <c r="T74" s="17"/>
      <c r="U74" s="17"/>
      <c r="V74" s="17"/>
      <c r="W74" s="17"/>
      <c r="X74" s="17"/>
      <c r="Y74" s="17"/>
      <c r="Z74" s="17"/>
      <c r="AA74" s="17"/>
      <c r="AB74" s="17"/>
      <c r="AC74" s="17"/>
      <c r="AD74" s="17"/>
      <c r="AE74" s="17"/>
      <c r="AF74" s="17"/>
      <c r="AG74" s="17"/>
      <c r="AH74" s="17"/>
    </row>
    <row r="75" spans="1:1005" ht="15" x14ac:dyDescent="0.25">
      <c r="A75" s="1"/>
      <c r="B75" s="15"/>
      <c r="C75" s="15"/>
      <c r="D75" s="15"/>
      <c r="E75" s="17"/>
      <c r="F75" s="17"/>
      <c r="G75" s="17"/>
      <c r="H75" s="17"/>
      <c r="I75" s="17"/>
      <c r="J75" s="17"/>
      <c r="K75" s="17"/>
      <c r="L75" s="17"/>
      <c r="M75" s="17"/>
      <c r="N75" s="17"/>
      <c r="O75" s="17"/>
      <c r="P75" s="17"/>
      <c r="Q75" s="17"/>
      <c r="R75" s="17"/>
      <c r="S75" s="17"/>
      <c r="T75" s="17"/>
      <c r="U75" s="17"/>
      <c r="V75" s="17"/>
      <c r="W75" s="17"/>
      <c r="X75" s="17"/>
      <c r="Y75" s="17"/>
      <c r="Z75" s="17"/>
      <c r="AA75" s="17"/>
      <c r="AB75" s="17"/>
      <c r="AC75" s="17"/>
      <c r="AD75" s="17"/>
      <c r="AE75" s="17"/>
      <c r="AF75" s="17"/>
      <c r="AG75" s="17"/>
      <c r="AH75" s="17"/>
    </row>
    <row r="76" spans="1:1005" ht="15" x14ac:dyDescent="0.25">
      <c r="A76" s="1"/>
      <c r="B76" s="15"/>
      <c r="C76" s="15"/>
      <c r="D76" s="15"/>
      <c r="E76" s="17"/>
      <c r="F76" s="17"/>
      <c r="G76" s="17"/>
      <c r="H76" s="17"/>
      <c r="I76" s="17"/>
      <c r="J76" s="17"/>
      <c r="K76" s="17"/>
      <c r="L76" s="17"/>
      <c r="M76" s="17"/>
      <c r="N76" s="17"/>
      <c r="O76" s="17"/>
      <c r="P76" s="17"/>
      <c r="Q76" s="17"/>
      <c r="R76" s="17"/>
      <c r="S76" s="17"/>
      <c r="T76" s="17"/>
      <c r="U76" s="17"/>
      <c r="V76" s="17"/>
      <c r="W76" s="17"/>
      <c r="X76" s="17"/>
      <c r="Y76" s="17"/>
      <c r="Z76" s="17"/>
      <c r="AA76" s="17"/>
      <c r="AB76" s="17"/>
      <c r="AC76" s="17"/>
      <c r="AD76" s="17"/>
      <c r="AE76" s="17"/>
      <c r="AF76" s="17"/>
      <c r="AG76" s="17"/>
      <c r="AH76" s="17"/>
    </row>
    <row r="77" spans="1:1005" ht="15" x14ac:dyDescent="0.25">
      <c r="A77" s="1"/>
      <c r="B77" s="15"/>
      <c r="C77" s="15"/>
      <c r="D77" s="15"/>
      <c r="E77" s="17"/>
      <c r="F77" s="17"/>
      <c r="G77" s="17"/>
      <c r="H77" s="17"/>
      <c r="I77" s="17"/>
      <c r="J77" s="17"/>
      <c r="K77" s="17"/>
      <c r="L77" s="17"/>
      <c r="M77" s="17"/>
      <c r="N77" s="17"/>
      <c r="O77" s="17"/>
      <c r="P77" s="17"/>
      <c r="Q77" s="17"/>
      <c r="R77" s="17"/>
      <c r="S77" s="17"/>
      <c r="T77" s="17"/>
      <c r="U77" s="17"/>
      <c r="V77" s="17"/>
      <c r="W77" s="17"/>
      <c r="X77" s="17"/>
      <c r="Y77" s="17"/>
      <c r="Z77" s="17"/>
      <c r="AA77" s="17"/>
      <c r="AB77" s="17"/>
      <c r="AC77" s="17"/>
      <c r="AD77" s="17"/>
      <c r="AE77" s="17"/>
      <c r="AF77" s="17"/>
      <c r="AG77" s="17"/>
      <c r="AH77" s="17"/>
    </row>
    <row r="78" spans="1:1005" ht="15" x14ac:dyDescent="0.25">
      <c r="A78" s="1"/>
      <c r="B78" s="15"/>
      <c r="C78" s="15"/>
      <c r="D78" s="15"/>
      <c r="E78" s="17"/>
      <c r="F78" s="17"/>
      <c r="G78" s="17"/>
      <c r="H78" s="17"/>
      <c r="I78" s="17"/>
      <c r="J78" s="17"/>
      <c r="K78" s="17"/>
      <c r="L78" s="17"/>
      <c r="M78" s="17"/>
      <c r="N78" s="17"/>
      <c r="O78" s="17"/>
      <c r="P78" s="17"/>
      <c r="Q78" s="17"/>
      <c r="R78" s="17"/>
      <c r="S78" s="17"/>
      <c r="T78" s="17"/>
      <c r="U78" s="17"/>
      <c r="V78" s="17"/>
      <c r="W78" s="17"/>
      <c r="X78" s="17"/>
      <c r="Y78" s="17"/>
      <c r="Z78" s="17"/>
      <c r="AA78" s="17"/>
      <c r="AB78" s="17"/>
      <c r="AC78" s="17"/>
      <c r="AD78" s="17"/>
      <c r="AE78" s="17"/>
      <c r="AF78" s="17"/>
      <c r="AG78" s="17"/>
      <c r="AH78" s="17"/>
    </row>
    <row r="79" spans="1:1005" ht="15" x14ac:dyDescent="0.25">
      <c r="A79" s="1"/>
      <c r="B79" s="15"/>
      <c r="C79" s="15"/>
      <c r="D79" s="15"/>
      <c r="E79" s="17"/>
      <c r="F79" s="17"/>
      <c r="G79" s="17"/>
      <c r="H79" s="17"/>
      <c r="I79" s="17"/>
      <c r="J79" s="17"/>
      <c r="K79" s="17"/>
      <c r="L79" s="17"/>
      <c r="M79" s="17"/>
      <c r="N79" s="17"/>
      <c r="O79" s="17"/>
      <c r="P79" s="17"/>
      <c r="Q79" s="17"/>
      <c r="R79" s="17"/>
      <c r="S79" s="17"/>
      <c r="T79" s="17"/>
      <c r="U79" s="17"/>
      <c r="V79" s="17"/>
      <c r="W79" s="17"/>
      <c r="X79" s="17"/>
      <c r="Y79" s="17"/>
      <c r="Z79" s="17"/>
      <c r="AA79" s="17"/>
      <c r="AB79" s="17"/>
      <c r="AC79" s="17"/>
      <c r="AD79" s="17"/>
      <c r="AE79" s="17"/>
      <c r="AF79" s="17"/>
      <c r="AG79" s="17"/>
      <c r="AH79" s="17"/>
    </row>
    <row r="80" spans="1:1005" ht="15" x14ac:dyDescent="0.25">
      <c r="A80" s="1"/>
      <c r="B80" s="15"/>
      <c r="C80" s="15"/>
      <c r="D80" s="15"/>
      <c r="E80" s="17"/>
      <c r="F80" s="17"/>
      <c r="G80" s="17"/>
      <c r="H80" s="17"/>
      <c r="I80" s="17"/>
      <c r="J80" s="17"/>
      <c r="K80" s="17"/>
      <c r="L80" s="17"/>
      <c r="M80" s="17"/>
      <c r="N80" s="17"/>
      <c r="O80" s="17"/>
      <c r="P80" s="17"/>
      <c r="Q80" s="17"/>
      <c r="R80" s="17"/>
      <c r="S80" s="17"/>
      <c r="T80" s="17"/>
      <c r="U80" s="17"/>
      <c r="V80" s="17"/>
      <c r="W80" s="17"/>
      <c r="X80" s="17"/>
      <c r="Y80" s="17"/>
      <c r="Z80" s="17"/>
      <c r="AA80" s="17"/>
      <c r="AB80" s="17"/>
      <c r="AC80" s="17"/>
      <c r="AD80" s="17"/>
      <c r="AE80" s="17"/>
      <c r="AF80" s="17"/>
      <c r="AG80" s="17"/>
      <c r="AH80" s="17"/>
    </row>
  </sheetData>
  <mergeCells count="1">
    <mergeCell ref="B1:AH1"/>
  </mergeCells>
  <pageMargins left="0.7" right="0.7" top="0.75" bottom="0.75" header="0.3" footer="0.3"/>
  <pageSetup orientation="portrait" horizontalDpi="0" verticalDpi="0"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4">
    <tabColor theme="9" tint="0.39997558519241921"/>
  </sheetPr>
  <dimension ref="A1:ALQ80"/>
  <sheetViews>
    <sheetView zoomScaleNormal="100" workbookViewId="0">
      <selection activeCell="D4" sqref="D4"/>
    </sheetView>
  </sheetViews>
  <sheetFormatPr defaultColWidth="18.7109375" defaultRowHeight="12.75" customHeight="1" x14ac:dyDescent="0.25"/>
  <cols>
    <col min="1" max="4" width="9.140625" style="9" customWidth="1"/>
    <col min="5" max="54" width="9.140625" customWidth="1"/>
  </cols>
  <sheetData>
    <row r="1" spans="1:54" s="9" customFormat="1" ht="15" x14ac:dyDescent="0.25">
      <c r="A1" s="92"/>
      <c r="B1" s="93">
        <v>272.69029999999992</v>
      </c>
      <c r="C1" s="93"/>
      <c r="D1" s="93"/>
      <c r="E1" s="93"/>
      <c r="F1" s="93"/>
      <c r="G1" s="93"/>
      <c r="H1" s="93"/>
      <c r="I1" s="93"/>
      <c r="J1" s="93"/>
      <c r="K1" s="93"/>
      <c r="L1" s="93"/>
      <c r="M1" s="93"/>
      <c r="N1" s="93"/>
      <c r="O1" s="93"/>
      <c r="P1" s="93"/>
      <c r="Q1" s="93"/>
      <c r="R1" s="93"/>
      <c r="S1" s="93"/>
      <c r="T1" s="93"/>
      <c r="U1" s="93"/>
      <c r="V1" s="93"/>
      <c r="W1" s="93"/>
      <c r="X1" s="93"/>
      <c r="Y1" s="93"/>
      <c r="Z1" s="93"/>
      <c r="AA1" s="93"/>
      <c r="AB1" s="93"/>
      <c r="AC1" s="93"/>
      <c r="AD1" s="93"/>
      <c r="AE1" s="93"/>
      <c r="AF1" s="93"/>
      <c r="AG1" s="93"/>
      <c r="AH1" s="93"/>
      <c r="AI1" s="92"/>
      <c r="AJ1" s="92"/>
      <c r="AK1" s="92"/>
      <c r="AL1" s="92"/>
      <c r="AM1" s="92"/>
    </row>
    <row r="2" spans="1:54" s="9" customFormat="1" ht="15" x14ac:dyDescent="0.25">
      <c r="A2" s="92"/>
      <c r="B2" s="92" t="s">
        <v>0</v>
      </c>
      <c r="C2" s="92" t="s">
        <v>1</v>
      </c>
      <c r="D2" s="92" t="s">
        <v>2</v>
      </c>
      <c r="E2" s="92">
        <v>1981</v>
      </c>
      <c r="F2" s="92">
        <v>1982</v>
      </c>
      <c r="G2" s="92">
        <v>1983</v>
      </c>
      <c r="H2" s="92">
        <v>1984</v>
      </c>
      <c r="I2" s="92">
        <v>1985</v>
      </c>
      <c r="J2" s="92">
        <v>1986</v>
      </c>
      <c r="K2" s="92">
        <v>1987</v>
      </c>
      <c r="L2" s="92">
        <v>1988</v>
      </c>
      <c r="M2" s="92">
        <v>1989</v>
      </c>
      <c r="N2" s="92">
        <v>1990</v>
      </c>
      <c r="O2" s="92">
        <v>1991</v>
      </c>
      <c r="P2" s="92">
        <v>1992</v>
      </c>
      <c r="Q2" s="92">
        <v>1993</v>
      </c>
      <c r="R2" s="92">
        <v>1994</v>
      </c>
      <c r="S2" s="92">
        <v>1995</v>
      </c>
      <c r="T2" s="92">
        <v>1996</v>
      </c>
      <c r="U2" s="92">
        <v>1997</v>
      </c>
      <c r="V2" s="92">
        <v>1998</v>
      </c>
      <c r="W2" s="92">
        <v>1999</v>
      </c>
      <c r="X2" s="92">
        <v>2000</v>
      </c>
      <c r="Y2" s="92">
        <v>2001</v>
      </c>
      <c r="Z2" s="92">
        <v>2002</v>
      </c>
      <c r="AA2" s="92">
        <v>2003</v>
      </c>
      <c r="AB2" s="92">
        <v>2004</v>
      </c>
      <c r="AC2" s="92">
        <v>2005</v>
      </c>
      <c r="AD2" s="92">
        <v>2006</v>
      </c>
      <c r="AE2" s="92">
        <v>2007</v>
      </c>
      <c r="AF2" s="92">
        <v>2008</v>
      </c>
      <c r="AG2" s="92">
        <v>2009</v>
      </c>
      <c r="AH2" s="92">
        <v>2010</v>
      </c>
      <c r="AI2" s="92">
        <v>2011</v>
      </c>
      <c r="AJ2" s="92">
        <v>2012</v>
      </c>
      <c r="AK2" s="92">
        <v>2013</v>
      </c>
      <c r="AL2" s="92">
        <v>2014</v>
      </c>
      <c r="AM2" s="92">
        <v>2015</v>
      </c>
      <c r="AN2" s="9">
        <v>2016</v>
      </c>
      <c r="AO2" s="9">
        <v>2017</v>
      </c>
      <c r="AP2" s="9">
        <v>2018</v>
      </c>
      <c r="AQ2" s="9">
        <v>2019</v>
      </c>
      <c r="AR2" s="9">
        <v>2020</v>
      </c>
      <c r="AS2" s="9">
        <v>2021</v>
      </c>
      <c r="AT2" s="9">
        <v>2022</v>
      </c>
      <c r="AU2" s="9">
        <v>2023</v>
      </c>
      <c r="AV2" s="9">
        <v>2024</v>
      </c>
      <c r="AW2" s="9">
        <v>2025</v>
      </c>
      <c r="AX2" s="9">
        <v>2026</v>
      </c>
      <c r="AY2" s="9">
        <v>2027</v>
      </c>
      <c r="AZ2" s="9">
        <v>2028</v>
      </c>
      <c r="BA2" s="9">
        <v>2029</v>
      </c>
      <c r="BB2" s="9">
        <v>2030</v>
      </c>
    </row>
    <row r="3" spans="1:54" s="9" customFormat="1" ht="15" x14ac:dyDescent="0.25">
      <c r="A3" s="94"/>
      <c r="B3" s="94" t="s">
        <v>3</v>
      </c>
      <c r="C3" s="94" t="s">
        <v>4</v>
      </c>
      <c r="D3" s="94" t="s">
        <v>5</v>
      </c>
      <c r="E3" s="94" t="s">
        <v>6</v>
      </c>
      <c r="F3" s="94" t="s">
        <v>7</v>
      </c>
      <c r="G3" s="94" t="s">
        <v>8</v>
      </c>
      <c r="H3" s="94" t="s">
        <v>9</v>
      </c>
      <c r="I3" s="94" t="s">
        <v>10</v>
      </c>
      <c r="J3" s="94" t="s">
        <v>11</v>
      </c>
      <c r="K3" s="94" t="s">
        <v>12</v>
      </c>
      <c r="L3" s="94" t="s">
        <v>13</v>
      </c>
      <c r="M3" s="94" t="s">
        <v>14</v>
      </c>
      <c r="N3" s="94" t="s">
        <v>15</v>
      </c>
      <c r="O3" s="94" t="s">
        <v>16</v>
      </c>
      <c r="P3" s="94" t="s">
        <v>17</v>
      </c>
      <c r="Q3" s="94" t="s">
        <v>18</v>
      </c>
      <c r="R3" s="94" t="s">
        <v>19</v>
      </c>
      <c r="S3" s="94" t="s">
        <v>20</v>
      </c>
      <c r="T3" s="94" t="s">
        <v>21</v>
      </c>
      <c r="U3" s="94" t="s">
        <v>22</v>
      </c>
      <c r="V3" s="94" t="s">
        <v>23</v>
      </c>
      <c r="W3" s="94" t="s">
        <v>24</v>
      </c>
      <c r="X3" s="94" t="s">
        <v>25</v>
      </c>
      <c r="Y3" s="94" t="s">
        <v>26</v>
      </c>
      <c r="Z3" s="94" t="s">
        <v>27</v>
      </c>
      <c r="AA3" s="94" t="s">
        <v>28</v>
      </c>
      <c r="AB3" s="94" t="s">
        <v>29</v>
      </c>
      <c r="AC3" s="94" t="s">
        <v>30</v>
      </c>
      <c r="AD3" s="94" t="s">
        <v>31</v>
      </c>
      <c r="AE3" s="94" t="s">
        <v>32</v>
      </c>
      <c r="AF3" s="94" t="s">
        <v>33</v>
      </c>
      <c r="AG3" s="94" t="s">
        <v>34</v>
      </c>
      <c r="AH3" s="94" t="s">
        <v>35</v>
      </c>
      <c r="AI3" s="94" t="s">
        <v>36</v>
      </c>
      <c r="AJ3" s="94" t="s">
        <v>37</v>
      </c>
      <c r="AK3" s="94" t="s">
        <v>38</v>
      </c>
      <c r="AL3" s="94" t="s">
        <v>39</v>
      </c>
      <c r="AM3" s="94" t="s">
        <v>40</v>
      </c>
      <c r="AN3" s="9" t="s">
        <v>41</v>
      </c>
      <c r="AO3" s="9" t="s">
        <v>42</v>
      </c>
      <c r="AP3" s="9" t="s">
        <v>43</v>
      </c>
      <c r="AQ3" s="9" t="s">
        <v>44</v>
      </c>
      <c r="AR3" s="9" t="s">
        <v>45</v>
      </c>
      <c r="AS3" s="9" t="s">
        <v>46</v>
      </c>
      <c r="AT3" s="9" t="s">
        <v>47</v>
      </c>
      <c r="AU3" s="9" t="s">
        <v>48</v>
      </c>
      <c r="AV3" s="9" t="s">
        <v>49</v>
      </c>
      <c r="AW3" s="9" t="s">
        <v>50</v>
      </c>
      <c r="AX3" s="9" t="s">
        <v>51</v>
      </c>
      <c r="AY3" s="9" t="s">
        <v>52</v>
      </c>
      <c r="AZ3" s="9" t="s">
        <v>53</v>
      </c>
      <c r="BA3" s="9" t="s">
        <v>54</v>
      </c>
      <c r="BB3" s="9" t="s">
        <v>55</v>
      </c>
    </row>
    <row r="4" spans="1:54" ht="15" x14ac:dyDescent="0.25">
      <c r="A4" s="95">
        <v>43617</v>
      </c>
      <c r="B4" s="96"/>
      <c r="C4" s="96"/>
      <c r="D4" s="97">
        <v>585</v>
      </c>
      <c r="E4" s="98">
        <v>550.779</v>
      </c>
      <c r="F4" s="27">
        <v>557.87699999999995</v>
      </c>
      <c r="G4" s="27">
        <v>585</v>
      </c>
      <c r="H4" s="27">
        <v>689.81100000000004</v>
      </c>
      <c r="I4" s="27">
        <v>570.24099999999999</v>
      </c>
      <c r="J4" s="27">
        <v>644.28200000000004</v>
      </c>
      <c r="K4" s="27">
        <v>584.46699999999998</v>
      </c>
      <c r="L4" s="27">
        <v>581.11699999999996</v>
      </c>
      <c r="M4" s="27">
        <v>589.43100000000004</v>
      </c>
      <c r="N4" s="27">
        <v>633.98900000000003</v>
      </c>
      <c r="O4" s="27">
        <v>575.59900000000005</v>
      </c>
      <c r="P4" s="27">
        <v>583.24199999999996</v>
      </c>
      <c r="Q4" s="27">
        <v>621.53200000000004</v>
      </c>
      <c r="R4" s="27">
        <v>597.24599999999998</v>
      </c>
      <c r="S4" s="27">
        <v>619.42999999999995</v>
      </c>
      <c r="T4" s="27">
        <v>582.37699999999995</v>
      </c>
      <c r="U4" s="27">
        <v>602.40499999999997</v>
      </c>
      <c r="V4" s="27">
        <v>720.88499999999999</v>
      </c>
      <c r="W4" s="27">
        <v>604.721</v>
      </c>
      <c r="X4" s="27">
        <v>556.529</v>
      </c>
      <c r="Y4" s="27">
        <v>576.34799999999996</v>
      </c>
      <c r="Z4" s="27">
        <v>590.08600000000001</v>
      </c>
      <c r="AA4" s="27">
        <v>582.40599999999995</v>
      </c>
      <c r="AB4" s="27">
        <v>582.56299999999999</v>
      </c>
      <c r="AC4" s="27">
        <v>686.08799999999997</v>
      </c>
      <c r="AD4" s="27">
        <v>573.44899999999996</v>
      </c>
      <c r="AE4" s="27">
        <v>633.20699999999999</v>
      </c>
      <c r="AF4" s="27">
        <v>626.12699999999995</v>
      </c>
      <c r="AG4" s="27">
        <v>644.43899999999996</v>
      </c>
      <c r="AH4" s="99">
        <v>625.18100000000004</v>
      </c>
      <c r="AI4" s="12">
        <v>550.47799999999995</v>
      </c>
      <c r="AJ4" s="12">
        <v>577.14200000000005</v>
      </c>
      <c r="AK4" s="12">
        <v>562.46500000000003</v>
      </c>
      <c r="AL4" s="12">
        <v>541.75300000000004</v>
      </c>
      <c r="AM4" s="12">
        <v>603.82000000000005</v>
      </c>
      <c r="AN4" s="12"/>
      <c r="AO4" s="12"/>
      <c r="AP4" s="12"/>
      <c r="AQ4" s="12"/>
      <c r="AR4" s="12"/>
      <c r="AS4" s="12"/>
      <c r="AT4" s="12"/>
      <c r="AU4" s="12"/>
      <c r="AV4" s="12"/>
      <c r="AW4" s="12"/>
      <c r="AX4" s="12"/>
      <c r="AY4" s="12"/>
    </row>
    <row r="5" spans="1:54" ht="15" x14ac:dyDescent="0.25">
      <c r="A5" s="95">
        <v>43647</v>
      </c>
      <c r="B5" s="96"/>
      <c r="C5" s="96"/>
      <c r="D5" s="97">
        <v>129</v>
      </c>
      <c r="E5" s="98">
        <v>167.81100000000001</v>
      </c>
      <c r="F5" s="27">
        <v>145.364</v>
      </c>
      <c r="G5" s="27">
        <v>145.03200000000001</v>
      </c>
      <c r="H5" s="27">
        <v>149.88800000000001</v>
      </c>
      <c r="I5" s="27">
        <v>135.762</v>
      </c>
      <c r="J5" s="27">
        <v>132.35499999999999</v>
      </c>
      <c r="K5" s="27">
        <v>129</v>
      </c>
      <c r="L5" s="27">
        <v>107.09099999999999</v>
      </c>
      <c r="M5" s="27">
        <v>123.431</v>
      </c>
      <c r="N5" s="27">
        <v>135.54599999999999</v>
      </c>
      <c r="O5" s="27">
        <v>120.85599999999999</v>
      </c>
      <c r="P5" s="27">
        <v>151.785</v>
      </c>
      <c r="Q5" s="27">
        <v>131.24700000000001</v>
      </c>
      <c r="R5" s="27">
        <v>120.364</v>
      </c>
      <c r="S5" s="27">
        <v>165.77099999999999</v>
      </c>
      <c r="T5" s="27">
        <v>120.86799999999999</v>
      </c>
      <c r="U5" s="27">
        <v>125.28100000000001</v>
      </c>
      <c r="V5" s="27">
        <v>213.55699999999999</v>
      </c>
      <c r="W5" s="27">
        <v>130.51499999999999</v>
      </c>
      <c r="X5" s="27">
        <v>131.946</v>
      </c>
      <c r="Y5" s="27">
        <v>118.61</v>
      </c>
      <c r="Z5" s="27">
        <v>108.339</v>
      </c>
      <c r="AA5" s="27">
        <v>123.392</v>
      </c>
      <c r="AB5" s="27">
        <v>141.816</v>
      </c>
      <c r="AC5" s="27">
        <v>127.96899999999999</v>
      </c>
      <c r="AD5" s="27">
        <v>121.748</v>
      </c>
      <c r="AE5" s="27">
        <v>110.508</v>
      </c>
      <c r="AF5" s="27">
        <v>119.22499999999999</v>
      </c>
      <c r="AG5" s="27">
        <v>156.006</v>
      </c>
      <c r="AH5" s="99">
        <v>135.11799999999999</v>
      </c>
      <c r="AI5" s="12">
        <v>154.744</v>
      </c>
      <c r="AJ5" s="12">
        <v>106.378</v>
      </c>
      <c r="AK5" s="12">
        <v>106.334</v>
      </c>
      <c r="AL5" s="12">
        <v>123.80800000000001</v>
      </c>
      <c r="AM5" s="12">
        <v>115.145</v>
      </c>
      <c r="AN5" s="12"/>
      <c r="AO5" s="12"/>
      <c r="AP5" s="12"/>
      <c r="AQ5" s="12"/>
      <c r="AR5" s="12"/>
      <c r="AS5" s="12"/>
      <c r="AT5" s="12"/>
      <c r="AU5" s="12"/>
      <c r="AV5" s="12"/>
      <c r="AW5" s="12"/>
      <c r="AX5" s="12"/>
      <c r="AY5" s="12"/>
    </row>
    <row r="6" spans="1:54" ht="15" x14ac:dyDescent="0.25">
      <c r="A6" s="95">
        <v>43678</v>
      </c>
      <c r="B6" s="96"/>
      <c r="C6" s="96"/>
      <c r="D6" s="97">
        <v>27</v>
      </c>
      <c r="E6" s="98">
        <v>28.132000000000001</v>
      </c>
      <c r="F6" s="27">
        <v>29.030999999999999</v>
      </c>
      <c r="G6" s="27">
        <v>32.417999999999999</v>
      </c>
      <c r="H6" s="27">
        <v>31.155000000000001</v>
      </c>
      <c r="I6" s="27">
        <v>29.358000000000001</v>
      </c>
      <c r="J6" s="27">
        <v>27</v>
      </c>
      <c r="K6" s="27">
        <v>28.852</v>
      </c>
      <c r="L6" s="27">
        <v>23.899000000000001</v>
      </c>
      <c r="M6" s="27">
        <v>30.295000000000002</v>
      </c>
      <c r="N6" s="27">
        <v>26.736000000000001</v>
      </c>
      <c r="O6" s="27">
        <v>26.468</v>
      </c>
      <c r="P6" s="27">
        <v>29.788</v>
      </c>
      <c r="Q6" s="27">
        <v>27.661000000000001</v>
      </c>
      <c r="R6" s="27">
        <v>25.966999999999999</v>
      </c>
      <c r="S6" s="27">
        <v>29.28</v>
      </c>
      <c r="T6" s="27">
        <v>26.039000000000001</v>
      </c>
      <c r="U6" s="27">
        <v>34.186999999999998</v>
      </c>
      <c r="V6" s="27">
        <v>37.152000000000001</v>
      </c>
      <c r="W6" s="27">
        <v>26.998000000000001</v>
      </c>
      <c r="X6" s="27">
        <v>25.437000000000001</v>
      </c>
      <c r="Y6" s="27">
        <v>25.911999999999999</v>
      </c>
      <c r="Z6" s="27">
        <v>24.268000000000001</v>
      </c>
      <c r="AA6" s="27">
        <v>24.742999999999999</v>
      </c>
      <c r="AB6" s="27">
        <v>27.721</v>
      </c>
      <c r="AC6" s="27">
        <v>26.55</v>
      </c>
      <c r="AD6" s="27">
        <v>26.41</v>
      </c>
      <c r="AE6" s="27">
        <v>24.501999999999999</v>
      </c>
      <c r="AF6" s="27">
        <v>25.358000000000001</v>
      </c>
      <c r="AG6" s="27">
        <v>28.521000000000001</v>
      </c>
      <c r="AH6" s="99">
        <v>27.707000000000001</v>
      </c>
      <c r="AI6" s="12">
        <v>28.494</v>
      </c>
      <c r="AJ6" s="12">
        <v>24.518000000000001</v>
      </c>
      <c r="AK6" s="12">
        <v>24.431000000000001</v>
      </c>
      <c r="AL6" s="12">
        <v>37.119999999999997</v>
      </c>
      <c r="AM6" s="12">
        <v>25.681000000000001</v>
      </c>
      <c r="AN6" s="12"/>
      <c r="AO6" s="12"/>
      <c r="AP6" s="12"/>
      <c r="AQ6" s="12"/>
      <c r="AR6" s="12"/>
      <c r="AS6" s="12"/>
      <c r="AT6" s="12"/>
      <c r="AU6" s="12"/>
      <c r="AV6" s="12"/>
      <c r="AW6" s="12"/>
      <c r="AX6" s="12"/>
      <c r="AY6" s="12"/>
    </row>
    <row r="7" spans="1:54" ht="15" x14ac:dyDescent="0.25">
      <c r="A7" s="95">
        <v>43709</v>
      </c>
      <c r="B7" s="96"/>
      <c r="C7" s="96"/>
      <c r="D7" s="97">
        <v>17</v>
      </c>
      <c r="E7" s="98">
        <v>16.603000000000002</v>
      </c>
      <c r="F7" s="27">
        <v>23.061</v>
      </c>
      <c r="G7" s="27">
        <v>15.617000000000001</v>
      </c>
      <c r="H7" s="27">
        <v>18.614999999999998</v>
      </c>
      <c r="I7" s="27">
        <v>15.678000000000001</v>
      </c>
      <c r="J7" s="27">
        <v>19.135000000000002</v>
      </c>
      <c r="K7" s="27">
        <v>15.548</v>
      </c>
      <c r="L7" s="27">
        <v>22.553999999999998</v>
      </c>
      <c r="M7" s="27">
        <v>16.68</v>
      </c>
      <c r="N7" s="27">
        <v>14.558999999999999</v>
      </c>
      <c r="O7" s="27">
        <v>17.925000000000001</v>
      </c>
      <c r="P7" s="27">
        <v>15.596</v>
      </c>
      <c r="Q7" s="27">
        <v>17.326000000000001</v>
      </c>
      <c r="R7" s="27">
        <v>14.88</v>
      </c>
      <c r="S7" s="27">
        <v>15.422000000000001</v>
      </c>
      <c r="T7" s="27">
        <v>15.304</v>
      </c>
      <c r="U7" s="27">
        <v>108.05800000000001</v>
      </c>
      <c r="V7" s="27">
        <v>17.143000000000001</v>
      </c>
      <c r="W7" s="27">
        <v>15.56</v>
      </c>
      <c r="X7" s="27">
        <v>30.452999999999999</v>
      </c>
      <c r="Y7" s="27">
        <v>15.054</v>
      </c>
      <c r="Z7" s="27">
        <v>15.106999999999999</v>
      </c>
      <c r="AA7" s="27">
        <v>19.951000000000001</v>
      </c>
      <c r="AB7" s="27">
        <v>25.048999999999999</v>
      </c>
      <c r="AC7" s="27">
        <v>18.451000000000001</v>
      </c>
      <c r="AD7" s="27">
        <v>39.042999999999999</v>
      </c>
      <c r="AE7" s="27">
        <v>26.154</v>
      </c>
      <c r="AF7" s="27">
        <v>17</v>
      </c>
      <c r="AG7" s="27">
        <v>15.032</v>
      </c>
      <c r="AH7" s="99">
        <v>15.098000000000001</v>
      </c>
      <c r="AI7" s="12">
        <v>22.148</v>
      </c>
      <c r="AJ7" s="12">
        <v>14.02</v>
      </c>
      <c r="AK7" s="12">
        <v>28.251000000000001</v>
      </c>
      <c r="AL7" s="12">
        <v>35.526000000000003</v>
      </c>
      <c r="AM7" s="12">
        <v>15.79</v>
      </c>
      <c r="AN7" s="12"/>
      <c r="AO7" s="12"/>
      <c r="AP7" s="12"/>
      <c r="AQ7" s="12"/>
      <c r="AR7" s="12"/>
      <c r="AS7" s="12"/>
      <c r="AT7" s="12"/>
      <c r="AU7" s="12"/>
      <c r="AV7" s="12"/>
      <c r="AW7" s="12"/>
      <c r="AX7" s="12"/>
      <c r="AY7" s="12"/>
    </row>
    <row r="8" spans="1:54" ht="15" x14ac:dyDescent="0.25">
      <c r="A8" s="95">
        <v>43739</v>
      </c>
      <c r="B8" s="96"/>
      <c r="C8" s="96"/>
      <c r="D8" s="97">
        <v>30</v>
      </c>
      <c r="E8" s="98">
        <v>55.555999999999997</v>
      </c>
      <c r="F8" s="27">
        <v>30</v>
      </c>
      <c r="G8" s="27">
        <v>35.207000000000001</v>
      </c>
      <c r="H8" s="27">
        <v>25.047999999999998</v>
      </c>
      <c r="I8" s="27">
        <v>43.988</v>
      </c>
      <c r="J8" s="27">
        <v>54.393999999999998</v>
      </c>
      <c r="K8" s="27">
        <v>17.786000000000001</v>
      </c>
      <c r="L8" s="27">
        <v>19.827999999999999</v>
      </c>
      <c r="M8" s="27">
        <v>18.079999999999998</v>
      </c>
      <c r="N8" s="27">
        <v>33.340000000000003</v>
      </c>
      <c r="O8" s="27">
        <v>18.114000000000001</v>
      </c>
      <c r="P8" s="27">
        <v>17.983000000000001</v>
      </c>
      <c r="Q8" s="27">
        <v>36.043999999999997</v>
      </c>
      <c r="R8" s="27">
        <v>31.687999999999999</v>
      </c>
      <c r="S8" s="27">
        <v>38.493000000000002</v>
      </c>
      <c r="T8" s="27">
        <v>22.747</v>
      </c>
      <c r="U8" s="27">
        <v>81.094999999999999</v>
      </c>
      <c r="V8" s="27">
        <v>42.643000000000001</v>
      </c>
      <c r="W8" s="27">
        <v>18.5</v>
      </c>
      <c r="X8" s="27">
        <v>39.308</v>
      </c>
      <c r="Y8" s="27">
        <v>19.600999999999999</v>
      </c>
      <c r="Z8" s="27">
        <v>25.866</v>
      </c>
      <c r="AA8" s="27">
        <v>18.616</v>
      </c>
      <c r="AB8" s="27">
        <v>38.014000000000003</v>
      </c>
      <c r="AC8" s="27">
        <v>35.340000000000003</v>
      </c>
      <c r="AD8" s="27">
        <v>59.771999999999998</v>
      </c>
      <c r="AE8" s="27">
        <v>50.85</v>
      </c>
      <c r="AF8" s="27">
        <v>18.248000000000001</v>
      </c>
      <c r="AG8" s="27">
        <v>27.187999999999999</v>
      </c>
      <c r="AH8" s="99">
        <v>23.303000000000001</v>
      </c>
      <c r="AI8" s="12">
        <v>26.239000000000001</v>
      </c>
      <c r="AJ8" s="12">
        <v>17.922999999999998</v>
      </c>
      <c r="AK8" s="12">
        <v>62.197000000000003</v>
      </c>
      <c r="AL8" s="12">
        <v>35.338999999999999</v>
      </c>
      <c r="AM8" s="12">
        <v>18.780999999999999</v>
      </c>
      <c r="AN8" s="12"/>
      <c r="AO8" s="12"/>
      <c r="AP8" s="12"/>
      <c r="AQ8" s="12"/>
      <c r="AR8" s="12"/>
      <c r="AS8" s="12"/>
      <c r="AT8" s="12"/>
      <c r="AU8" s="12"/>
      <c r="AV8" s="12"/>
      <c r="AW8" s="12"/>
      <c r="AX8" s="12"/>
      <c r="AY8" s="12"/>
    </row>
    <row r="9" spans="1:54" ht="15" x14ac:dyDescent="0.25">
      <c r="A9" s="95">
        <v>43770</v>
      </c>
      <c r="B9" s="96"/>
      <c r="C9" s="96"/>
      <c r="D9" s="97">
        <v>33</v>
      </c>
      <c r="E9" s="98">
        <v>46.905999999999999</v>
      </c>
      <c r="F9" s="27">
        <v>33.378</v>
      </c>
      <c r="G9" s="27">
        <v>33.997</v>
      </c>
      <c r="H9" s="27">
        <v>38.725999999999999</v>
      </c>
      <c r="I9" s="27">
        <v>38.322000000000003</v>
      </c>
      <c r="J9" s="27">
        <v>47.204000000000001</v>
      </c>
      <c r="K9" s="27">
        <v>26.331</v>
      </c>
      <c r="L9" s="27">
        <v>23.321999999999999</v>
      </c>
      <c r="M9" s="27">
        <v>24.271000000000001</v>
      </c>
      <c r="N9" s="27">
        <v>42.616999999999997</v>
      </c>
      <c r="O9" s="27">
        <v>26.422000000000001</v>
      </c>
      <c r="P9" s="27">
        <v>27.082999999999998</v>
      </c>
      <c r="Q9" s="27">
        <v>30.524000000000001</v>
      </c>
      <c r="R9" s="27">
        <v>29.687000000000001</v>
      </c>
      <c r="S9" s="27">
        <v>37.347000000000001</v>
      </c>
      <c r="T9" s="27">
        <v>52.354999999999997</v>
      </c>
      <c r="U9" s="27">
        <v>35.314999999999998</v>
      </c>
      <c r="V9" s="27">
        <v>38.962000000000003</v>
      </c>
      <c r="W9" s="27">
        <v>22.146999999999998</v>
      </c>
      <c r="X9" s="27">
        <v>24.515999999999998</v>
      </c>
      <c r="Y9" s="27">
        <v>23.984999999999999</v>
      </c>
      <c r="Z9" s="27">
        <v>25.837</v>
      </c>
      <c r="AA9" s="27">
        <v>25.826000000000001</v>
      </c>
      <c r="AB9" s="27">
        <v>44.604999999999997</v>
      </c>
      <c r="AC9" s="27">
        <v>33</v>
      </c>
      <c r="AD9" s="27">
        <v>53.761000000000003</v>
      </c>
      <c r="AE9" s="27">
        <v>38.570999999999998</v>
      </c>
      <c r="AF9" s="27">
        <v>24.702999999999999</v>
      </c>
      <c r="AG9" s="27">
        <v>34.792000000000002</v>
      </c>
      <c r="AH9" s="99">
        <v>52.866999999999997</v>
      </c>
      <c r="AI9" s="12">
        <v>25.417999999999999</v>
      </c>
      <c r="AJ9" s="12">
        <v>24.782</v>
      </c>
      <c r="AK9" s="12">
        <v>56.343000000000004</v>
      </c>
      <c r="AL9" s="12">
        <v>29.56</v>
      </c>
      <c r="AM9" s="12">
        <v>27.638999999999999</v>
      </c>
      <c r="AN9" s="12"/>
      <c r="AO9" s="12"/>
      <c r="AP9" s="12"/>
      <c r="AQ9" s="12"/>
      <c r="AR9" s="12"/>
      <c r="AS9" s="12"/>
      <c r="AT9" s="12"/>
      <c r="AU9" s="12"/>
      <c r="AV9" s="12"/>
      <c r="AW9" s="12"/>
      <c r="AX9" s="12"/>
      <c r="AY9" s="12"/>
    </row>
    <row r="10" spans="1:54" ht="15" x14ac:dyDescent="0.25">
      <c r="A10" s="95">
        <v>43800</v>
      </c>
      <c r="B10" s="96"/>
      <c r="C10" s="96"/>
      <c r="D10" s="97">
        <v>27</v>
      </c>
      <c r="E10" s="98">
        <v>45.085000000000001</v>
      </c>
      <c r="F10" s="27">
        <v>26.812999999999999</v>
      </c>
      <c r="G10" s="27">
        <v>27</v>
      </c>
      <c r="H10" s="27">
        <v>28.754000000000001</v>
      </c>
      <c r="I10" s="27">
        <v>29.324999999999999</v>
      </c>
      <c r="J10" s="27">
        <v>32.926000000000002</v>
      </c>
      <c r="K10" s="27">
        <v>26.672000000000001</v>
      </c>
      <c r="L10" s="27">
        <v>24.821000000000002</v>
      </c>
      <c r="M10" s="27">
        <v>24.443000000000001</v>
      </c>
      <c r="N10" s="27">
        <v>30.224</v>
      </c>
      <c r="O10" s="27">
        <v>24.791</v>
      </c>
      <c r="P10" s="27">
        <v>24.928999999999998</v>
      </c>
      <c r="Q10" s="27">
        <v>24.896000000000001</v>
      </c>
      <c r="R10" s="27">
        <v>26.201000000000001</v>
      </c>
      <c r="S10" s="27">
        <v>39.518000000000001</v>
      </c>
      <c r="T10" s="27">
        <v>48.459000000000003</v>
      </c>
      <c r="U10" s="27">
        <v>27.597999999999999</v>
      </c>
      <c r="V10" s="27">
        <v>41.881999999999998</v>
      </c>
      <c r="W10" s="27">
        <v>23.49</v>
      </c>
      <c r="X10" s="27">
        <v>24.29</v>
      </c>
      <c r="Y10" s="27">
        <v>23.606999999999999</v>
      </c>
      <c r="Z10" s="27">
        <v>27.038</v>
      </c>
      <c r="AA10" s="27">
        <v>28.59</v>
      </c>
      <c r="AB10" s="27">
        <v>26.989000000000001</v>
      </c>
      <c r="AC10" s="27">
        <v>28.148</v>
      </c>
      <c r="AD10" s="27">
        <v>32.109000000000002</v>
      </c>
      <c r="AE10" s="27">
        <v>25.884</v>
      </c>
      <c r="AF10" s="27">
        <v>26.018000000000001</v>
      </c>
      <c r="AG10" s="27">
        <v>25.699000000000002</v>
      </c>
      <c r="AH10" s="99">
        <v>33.072000000000003</v>
      </c>
      <c r="AI10" s="12">
        <v>24.884</v>
      </c>
      <c r="AJ10" s="12">
        <v>25.995000000000001</v>
      </c>
      <c r="AK10" s="12">
        <v>33.783999999999999</v>
      </c>
      <c r="AL10" s="12">
        <v>32.302999999999997</v>
      </c>
      <c r="AM10" s="12">
        <v>30.835999999999999</v>
      </c>
      <c r="AN10" s="12"/>
      <c r="AO10" s="12"/>
      <c r="AP10" s="12"/>
      <c r="AQ10" s="12"/>
      <c r="AR10" s="12"/>
      <c r="AS10" s="12"/>
      <c r="AT10" s="12"/>
      <c r="AU10" s="12"/>
      <c r="AV10" s="12"/>
      <c r="AW10" s="12"/>
      <c r="AX10" s="12"/>
      <c r="AY10" s="12"/>
    </row>
    <row r="11" spans="1:54" ht="15" x14ac:dyDescent="0.25">
      <c r="A11" s="95">
        <v>43831</v>
      </c>
      <c r="B11" s="96"/>
      <c r="C11" s="96"/>
      <c r="D11" s="97">
        <v>24</v>
      </c>
      <c r="E11" s="98">
        <v>33.720999999999997</v>
      </c>
      <c r="F11" s="27">
        <v>23.888999999999999</v>
      </c>
      <c r="G11" s="27">
        <v>23.324999999999999</v>
      </c>
      <c r="H11" s="27">
        <v>24</v>
      </c>
      <c r="I11" s="27">
        <v>24.541</v>
      </c>
      <c r="J11" s="27">
        <v>24.847000000000001</v>
      </c>
      <c r="K11" s="27">
        <v>22.887</v>
      </c>
      <c r="L11" s="27">
        <v>22.352</v>
      </c>
      <c r="M11" s="27">
        <v>22.484999999999999</v>
      </c>
      <c r="N11" s="27">
        <v>24.074000000000002</v>
      </c>
      <c r="O11" s="27">
        <v>22.558</v>
      </c>
      <c r="P11" s="27">
        <v>22.84</v>
      </c>
      <c r="Q11" s="27">
        <v>23.093</v>
      </c>
      <c r="R11" s="27">
        <v>25.27</v>
      </c>
      <c r="S11" s="27">
        <v>24.981000000000002</v>
      </c>
      <c r="T11" s="27">
        <v>32.405999999999999</v>
      </c>
      <c r="U11" s="27">
        <v>26.952000000000002</v>
      </c>
      <c r="V11" s="27">
        <v>26.376000000000001</v>
      </c>
      <c r="W11" s="27">
        <v>25.143000000000001</v>
      </c>
      <c r="X11" s="27">
        <v>22.940999999999999</v>
      </c>
      <c r="Y11" s="27">
        <v>22.184000000000001</v>
      </c>
      <c r="Z11" s="27">
        <v>22.603999999999999</v>
      </c>
      <c r="AA11" s="27">
        <v>22.998000000000001</v>
      </c>
      <c r="AB11" s="27">
        <v>34.386000000000003</v>
      </c>
      <c r="AC11" s="27">
        <v>25.763999999999999</v>
      </c>
      <c r="AD11" s="27">
        <v>27.425000000000001</v>
      </c>
      <c r="AE11" s="27">
        <v>23.375</v>
      </c>
      <c r="AF11" s="27">
        <v>22.699000000000002</v>
      </c>
      <c r="AG11" s="27">
        <v>22.701000000000001</v>
      </c>
      <c r="AH11" s="99">
        <v>26.164000000000001</v>
      </c>
      <c r="AI11" s="12">
        <v>23.614999999999998</v>
      </c>
      <c r="AJ11" s="12">
        <v>22.234999999999999</v>
      </c>
      <c r="AK11" s="12">
        <v>24.446999999999999</v>
      </c>
      <c r="AL11" s="12">
        <v>24.620999999999999</v>
      </c>
      <c r="AM11" s="12">
        <v>31.076000000000001</v>
      </c>
      <c r="AN11" s="12"/>
      <c r="AO11" s="12"/>
      <c r="AP11" s="12"/>
      <c r="AQ11" s="12"/>
      <c r="AR11" s="12"/>
      <c r="AS11" s="12"/>
      <c r="AT11" s="12"/>
      <c r="AU11" s="12"/>
      <c r="AV11" s="12"/>
      <c r="AW11" s="12"/>
      <c r="AX11" s="12"/>
      <c r="AY11" s="12"/>
    </row>
    <row r="12" spans="1:54" ht="15" x14ac:dyDescent="0.25">
      <c r="A12" s="95">
        <v>43862</v>
      </c>
      <c r="B12" s="96"/>
      <c r="C12" s="96"/>
      <c r="D12" s="97">
        <v>24</v>
      </c>
      <c r="E12" s="98">
        <v>33.494999999999997</v>
      </c>
      <c r="F12" s="27">
        <v>24.100999999999999</v>
      </c>
      <c r="G12" s="27">
        <v>20.870999999999999</v>
      </c>
      <c r="H12" s="27">
        <v>21.440999999999999</v>
      </c>
      <c r="I12" s="27">
        <v>69.459999999999994</v>
      </c>
      <c r="J12" s="27">
        <v>40.963000000000001</v>
      </c>
      <c r="K12" s="27">
        <v>20.288</v>
      </c>
      <c r="L12" s="27">
        <v>20.152000000000001</v>
      </c>
      <c r="M12" s="27">
        <v>21.122</v>
      </c>
      <c r="N12" s="27">
        <v>23.492000000000001</v>
      </c>
      <c r="O12" s="27">
        <v>22.178999999999998</v>
      </c>
      <c r="P12" s="27">
        <v>21.87</v>
      </c>
      <c r="Q12" s="27">
        <v>22.213999999999999</v>
      </c>
      <c r="R12" s="27">
        <v>40.783000000000001</v>
      </c>
      <c r="S12" s="27">
        <v>32.597999999999999</v>
      </c>
      <c r="T12" s="27">
        <v>33.198</v>
      </c>
      <c r="U12" s="27">
        <v>28.169</v>
      </c>
      <c r="V12" s="27">
        <v>40.122</v>
      </c>
      <c r="W12" s="27">
        <v>34.915999999999997</v>
      </c>
      <c r="X12" s="27">
        <v>22.189</v>
      </c>
      <c r="Y12" s="27">
        <v>20.401</v>
      </c>
      <c r="Z12" s="27">
        <v>29.428999999999998</v>
      </c>
      <c r="AA12" s="27">
        <v>24</v>
      </c>
      <c r="AB12" s="27">
        <v>35.08</v>
      </c>
      <c r="AC12" s="27">
        <v>21.579000000000001</v>
      </c>
      <c r="AD12" s="27">
        <v>32.090000000000003</v>
      </c>
      <c r="AE12" s="27">
        <v>20.937999999999999</v>
      </c>
      <c r="AF12" s="27">
        <v>27.111000000000001</v>
      </c>
      <c r="AG12" s="27">
        <v>20.315000000000001</v>
      </c>
      <c r="AH12" s="99">
        <v>22.245000000000001</v>
      </c>
      <c r="AI12" s="12">
        <v>22.099</v>
      </c>
      <c r="AJ12" s="12">
        <v>19.866</v>
      </c>
      <c r="AK12" s="12">
        <v>28.37</v>
      </c>
      <c r="AL12" s="12">
        <v>48.377000000000002</v>
      </c>
      <c r="AM12" s="12">
        <v>27.256</v>
      </c>
      <c r="AN12" s="12"/>
      <c r="AO12" s="12"/>
      <c r="AP12" s="12"/>
      <c r="AQ12" s="12"/>
      <c r="AR12" s="12"/>
      <c r="AS12" s="12"/>
      <c r="AT12" s="12"/>
      <c r="AU12" s="12"/>
      <c r="AV12" s="12"/>
      <c r="AW12" s="12"/>
      <c r="AX12" s="12"/>
      <c r="AY12" s="12"/>
    </row>
    <row r="13" spans="1:54" ht="15" x14ac:dyDescent="0.25">
      <c r="A13" s="95">
        <v>43891</v>
      </c>
      <c r="B13" s="96"/>
      <c r="C13" s="96"/>
      <c r="D13" s="97">
        <v>71</v>
      </c>
      <c r="E13" s="98">
        <v>87.742999999999995</v>
      </c>
      <c r="F13" s="27">
        <v>71</v>
      </c>
      <c r="G13" s="27">
        <v>36.348999999999997</v>
      </c>
      <c r="H13" s="27">
        <v>53.808</v>
      </c>
      <c r="I13" s="27">
        <v>240.41800000000001</v>
      </c>
      <c r="J13" s="27">
        <v>54.914000000000001</v>
      </c>
      <c r="K13" s="27">
        <v>37.072000000000003</v>
      </c>
      <c r="L13" s="27">
        <v>101.754</v>
      </c>
      <c r="M13" s="27">
        <v>69.224000000000004</v>
      </c>
      <c r="N13" s="27">
        <v>55.274000000000001</v>
      </c>
      <c r="O13" s="27">
        <v>64.938999999999993</v>
      </c>
      <c r="P13" s="27">
        <v>82.45</v>
      </c>
      <c r="Q13" s="27">
        <v>77.305000000000007</v>
      </c>
      <c r="R13" s="27">
        <v>99.444000000000003</v>
      </c>
      <c r="S13" s="27">
        <v>76.465999999999994</v>
      </c>
      <c r="T13" s="27">
        <v>115.88500000000001</v>
      </c>
      <c r="U13" s="27">
        <v>86.356999999999999</v>
      </c>
      <c r="V13" s="27">
        <v>96.138000000000005</v>
      </c>
      <c r="W13" s="27">
        <v>58.716999999999999</v>
      </c>
      <c r="X13" s="27">
        <v>63.561</v>
      </c>
      <c r="Y13" s="27">
        <v>39.850999999999999</v>
      </c>
      <c r="Z13" s="27">
        <v>73.924000000000007</v>
      </c>
      <c r="AA13" s="27">
        <v>121.708</v>
      </c>
      <c r="AB13" s="27">
        <v>52.963999999999999</v>
      </c>
      <c r="AC13" s="27">
        <v>51.536000000000001</v>
      </c>
      <c r="AD13" s="27">
        <v>152.964</v>
      </c>
      <c r="AE13" s="27">
        <v>38.917000000000002</v>
      </c>
      <c r="AF13" s="27">
        <v>104.711</v>
      </c>
      <c r="AG13" s="27">
        <v>35.558999999999997</v>
      </c>
      <c r="AH13" s="99">
        <v>88.887</v>
      </c>
      <c r="AI13" s="12">
        <v>77.034000000000006</v>
      </c>
      <c r="AJ13" s="12">
        <v>53.223999999999997</v>
      </c>
      <c r="AK13" s="12">
        <v>68.968000000000004</v>
      </c>
      <c r="AL13" s="12">
        <v>97.474000000000004</v>
      </c>
      <c r="AM13" s="12">
        <v>45.835000000000001</v>
      </c>
      <c r="AN13" s="12"/>
      <c r="AO13" s="12"/>
      <c r="AP13" s="12"/>
      <c r="AQ13" s="12"/>
      <c r="AR13" s="12"/>
      <c r="AS13" s="12"/>
      <c r="AT13" s="12"/>
      <c r="AU13" s="12"/>
      <c r="AV13" s="12"/>
      <c r="AW13" s="12"/>
      <c r="AX13" s="12"/>
      <c r="AY13" s="12"/>
    </row>
    <row r="14" spans="1:54" ht="15" x14ac:dyDescent="0.25">
      <c r="A14" s="95">
        <v>43922</v>
      </c>
      <c r="B14" s="96"/>
      <c r="C14" s="96"/>
      <c r="D14" s="97">
        <v>210</v>
      </c>
      <c r="E14" s="98">
        <v>214.21100000000001</v>
      </c>
      <c r="F14" s="27">
        <v>120.209</v>
      </c>
      <c r="G14" s="27">
        <v>249.80199999999999</v>
      </c>
      <c r="H14" s="27">
        <v>342.666</v>
      </c>
      <c r="I14" s="27">
        <v>530.23</v>
      </c>
      <c r="J14" s="27">
        <v>190.327</v>
      </c>
      <c r="K14" s="27">
        <v>205.518</v>
      </c>
      <c r="L14" s="27">
        <v>278.90800000000002</v>
      </c>
      <c r="M14" s="27">
        <v>203.05799999999999</v>
      </c>
      <c r="N14" s="27">
        <v>148.607</v>
      </c>
      <c r="O14" s="27">
        <v>162.32400000000001</v>
      </c>
      <c r="P14" s="27">
        <v>285.54000000000002</v>
      </c>
      <c r="Q14" s="27">
        <v>183.876</v>
      </c>
      <c r="R14" s="27">
        <v>137.584</v>
      </c>
      <c r="S14" s="27">
        <v>350.77</v>
      </c>
      <c r="T14" s="27">
        <v>330.27100000000002</v>
      </c>
      <c r="U14" s="27">
        <v>254.85499999999999</v>
      </c>
      <c r="V14" s="27">
        <v>246.87700000000001</v>
      </c>
      <c r="W14" s="27">
        <v>208.96</v>
      </c>
      <c r="X14" s="27">
        <v>197.63</v>
      </c>
      <c r="Y14" s="27">
        <v>142.47300000000001</v>
      </c>
      <c r="Z14" s="27">
        <v>249.761</v>
      </c>
      <c r="AA14" s="27">
        <v>276.43900000000002</v>
      </c>
      <c r="AB14" s="27">
        <v>210</v>
      </c>
      <c r="AC14" s="27">
        <v>367.17200000000003</v>
      </c>
      <c r="AD14" s="27">
        <v>217.18600000000001</v>
      </c>
      <c r="AE14" s="27">
        <v>155.43100000000001</v>
      </c>
      <c r="AF14" s="27">
        <v>290.13299999999998</v>
      </c>
      <c r="AG14" s="27">
        <v>171.83500000000001</v>
      </c>
      <c r="AH14" s="99">
        <v>446.56900000000002</v>
      </c>
      <c r="AI14" s="12">
        <v>167.10499999999999</v>
      </c>
      <c r="AJ14" s="12">
        <v>150.011</v>
      </c>
      <c r="AK14" s="12">
        <v>262.60300000000001</v>
      </c>
      <c r="AL14" s="12">
        <v>130.006</v>
      </c>
      <c r="AM14" s="12">
        <v>103.90600000000001</v>
      </c>
      <c r="AN14" s="12"/>
      <c r="AO14" s="12"/>
      <c r="AP14" s="12"/>
      <c r="AQ14" s="12"/>
      <c r="AR14" s="12"/>
      <c r="AS14" s="12"/>
      <c r="AT14" s="12"/>
      <c r="AU14" s="12"/>
      <c r="AV14" s="12"/>
      <c r="AW14" s="12"/>
      <c r="AX14" s="12"/>
      <c r="AY14" s="12"/>
    </row>
    <row r="15" spans="1:54" ht="15" x14ac:dyDescent="0.25">
      <c r="A15" s="95">
        <v>43952</v>
      </c>
      <c r="B15" s="96"/>
      <c r="C15" s="96"/>
      <c r="D15" s="97">
        <v>530</v>
      </c>
      <c r="E15" s="98">
        <v>615.62599999999998</v>
      </c>
      <c r="F15" s="27">
        <v>489.137</v>
      </c>
      <c r="G15" s="27">
        <v>1212.2809999999999</v>
      </c>
      <c r="H15" s="27">
        <v>800.98900000000003</v>
      </c>
      <c r="I15" s="27">
        <v>655.46900000000005</v>
      </c>
      <c r="J15" s="27">
        <v>356.31700000000001</v>
      </c>
      <c r="K15" s="27">
        <v>530</v>
      </c>
      <c r="L15" s="27">
        <v>336.858</v>
      </c>
      <c r="M15" s="27">
        <v>280.78800000000001</v>
      </c>
      <c r="N15" s="27">
        <v>475.358</v>
      </c>
      <c r="O15" s="27">
        <v>359.613</v>
      </c>
      <c r="P15" s="27">
        <v>820.77099999999996</v>
      </c>
      <c r="Q15" s="27">
        <v>414.38099999999997</v>
      </c>
      <c r="R15" s="27">
        <v>734.37</v>
      </c>
      <c r="S15" s="27">
        <v>761.66</v>
      </c>
      <c r="T15" s="27">
        <v>978.99099999999999</v>
      </c>
      <c r="U15" s="27">
        <v>699.62</v>
      </c>
      <c r="V15" s="27">
        <v>572.78099999999995</v>
      </c>
      <c r="W15" s="27">
        <v>504.14699999999999</v>
      </c>
      <c r="X15" s="27">
        <v>464.34399999999999</v>
      </c>
      <c r="Y15" s="27">
        <v>174.72</v>
      </c>
      <c r="Z15" s="27">
        <v>617.23</v>
      </c>
      <c r="AA15" s="27">
        <v>413.56299999999999</v>
      </c>
      <c r="AB15" s="27">
        <v>637.529</v>
      </c>
      <c r="AC15" s="27">
        <v>688.14200000000005</v>
      </c>
      <c r="AD15" s="27">
        <v>467.56700000000001</v>
      </c>
      <c r="AE15" s="27">
        <v>739.74</v>
      </c>
      <c r="AF15" s="27">
        <v>732.44899999999996</v>
      </c>
      <c r="AG15" s="27">
        <v>433.52300000000002</v>
      </c>
      <c r="AH15" s="99">
        <v>972.28599999999994</v>
      </c>
      <c r="AI15" s="12">
        <v>208.05500000000001</v>
      </c>
      <c r="AJ15" s="12">
        <v>447.65100000000001</v>
      </c>
      <c r="AK15" s="12">
        <v>700.726</v>
      </c>
      <c r="AL15" s="12">
        <v>356.887</v>
      </c>
      <c r="AM15" s="12">
        <v>305.82600000000002</v>
      </c>
      <c r="AN15" s="12"/>
      <c r="AO15" s="12"/>
      <c r="AP15" s="12"/>
      <c r="AQ15" s="12"/>
      <c r="AR15" s="12"/>
      <c r="AS15" s="12"/>
      <c r="AT15" s="12"/>
      <c r="AU15" s="12"/>
      <c r="AV15" s="12"/>
      <c r="AW15" s="12"/>
      <c r="AX15" s="12"/>
      <c r="AY15" s="12"/>
    </row>
    <row r="16" spans="1:54" ht="15" x14ac:dyDescent="0.25">
      <c r="A16" s="95">
        <v>43983</v>
      </c>
      <c r="B16" s="96"/>
      <c r="C16" s="96"/>
      <c r="D16" s="97">
        <v>450</v>
      </c>
      <c r="E16" s="98">
        <v>607.596</v>
      </c>
      <c r="F16" s="27">
        <v>800.67499999999995</v>
      </c>
      <c r="G16" s="27">
        <v>999.27300000000002</v>
      </c>
      <c r="H16" s="27">
        <v>422.88299999999998</v>
      </c>
      <c r="I16" s="27">
        <v>512.94600000000003</v>
      </c>
      <c r="J16" s="27">
        <v>103.486</v>
      </c>
      <c r="K16" s="27">
        <v>450</v>
      </c>
      <c r="L16" s="27">
        <v>193.62299999999999</v>
      </c>
      <c r="M16" s="27">
        <v>363.38299999999998</v>
      </c>
      <c r="N16" s="27">
        <v>407.30900000000003</v>
      </c>
      <c r="O16" s="27">
        <v>179.07400000000001</v>
      </c>
      <c r="P16" s="27">
        <v>693.97799999999995</v>
      </c>
      <c r="Q16" s="27">
        <v>214.83199999999999</v>
      </c>
      <c r="R16" s="27">
        <v>889.38199999999995</v>
      </c>
      <c r="S16" s="27">
        <v>547.67399999999998</v>
      </c>
      <c r="T16" s="27">
        <v>806.44899999999996</v>
      </c>
      <c r="U16" s="27">
        <v>495.78199999999998</v>
      </c>
      <c r="V16" s="27">
        <v>551.64800000000002</v>
      </c>
      <c r="W16" s="27">
        <v>305.12</v>
      </c>
      <c r="X16" s="27">
        <v>235.32</v>
      </c>
      <c r="Y16" s="27">
        <v>146.054</v>
      </c>
      <c r="Z16" s="27">
        <v>503.48200000000003</v>
      </c>
      <c r="AA16" s="27">
        <v>199.48599999999999</v>
      </c>
      <c r="AB16" s="27">
        <v>533.53099999999995</v>
      </c>
      <c r="AC16" s="27">
        <v>344.19299999999998</v>
      </c>
      <c r="AD16" s="27">
        <v>180.44300000000001</v>
      </c>
      <c r="AE16" s="27">
        <v>787.13599999999997</v>
      </c>
      <c r="AF16" s="27">
        <v>521.17499999999995</v>
      </c>
      <c r="AG16" s="27">
        <v>629.58699999999999</v>
      </c>
      <c r="AH16" s="99">
        <v>1259.348</v>
      </c>
      <c r="AI16" s="12">
        <v>67.887</v>
      </c>
      <c r="AJ16" s="12">
        <v>211.74</v>
      </c>
      <c r="AK16" s="12">
        <v>530.73</v>
      </c>
      <c r="AL16" s="12">
        <v>309.77</v>
      </c>
      <c r="AM16" s="12">
        <v>174.34700000000001</v>
      </c>
      <c r="AN16" s="12"/>
      <c r="AO16" s="12"/>
      <c r="AP16" s="12"/>
      <c r="AQ16" s="12"/>
      <c r="AR16" s="12"/>
      <c r="AS16" s="12"/>
      <c r="AT16" s="12"/>
      <c r="AU16" s="12"/>
      <c r="AV16" s="12"/>
      <c r="AW16" s="12"/>
      <c r="AX16" s="12"/>
      <c r="AY16" s="12"/>
    </row>
    <row r="17" spans="1:51" ht="15" x14ac:dyDescent="0.25">
      <c r="A17" s="95">
        <v>44013</v>
      </c>
      <c r="B17" s="96"/>
      <c r="C17" s="96"/>
      <c r="D17" s="97">
        <v>75</v>
      </c>
      <c r="E17" s="98">
        <v>192.28700000000001</v>
      </c>
      <c r="F17" s="27">
        <v>255.52099999999999</v>
      </c>
      <c r="G17" s="27">
        <v>225.953</v>
      </c>
      <c r="H17" s="27">
        <v>79.981999999999999</v>
      </c>
      <c r="I17" s="27">
        <v>100.518</v>
      </c>
      <c r="J17" s="27">
        <v>25.716999999999999</v>
      </c>
      <c r="K17" s="27">
        <v>62.308999999999997</v>
      </c>
      <c r="L17" s="27">
        <v>40.396999999999998</v>
      </c>
      <c r="M17" s="27">
        <v>66.924999999999997</v>
      </c>
      <c r="N17" s="27">
        <v>72.67</v>
      </c>
      <c r="O17" s="27">
        <v>40.246000000000002</v>
      </c>
      <c r="P17" s="27">
        <v>167.012</v>
      </c>
      <c r="Q17" s="27">
        <v>41.826999999999998</v>
      </c>
      <c r="R17" s="27">
        <v>332.435</v>
      </c>
      <c r="S17" s="27">
        <v>110.029</v>
      </c>
      <c r="T17" s="27">
        <v>143.76900000000001</v>
      </c>
      <c r="U17" s="27">
        <v>157.29599999999999</v>
      </c>
      <c r="V17" s="27">
        <v>128.12299999999999</v>
      </c>
      <c r="W17" s="27">
        <v>39.386000000000003</v>
      </c>
      <c r="X17" s="27">
        <v>36.155999999999999</v>
      </c>
      <c r="Y17" s="27">
        <v>21.678000000000001</v>
      </c>
      <c r="Z17" s="27">
        <v>77.867999999999995</v>
      </c>
      <c r="AA17" s="27">
        <v>40.529000000000003</v>
      </c>
      <c r="AB17" s="27">
        <v>110.90900000000001</v>
      </c>
      <c r="AC17" s="27">
        <v>51.500999999999998</v>
      </c>
      <c r="AD17" s="27">
        <v>34.695999999999998</v>
      </c>
      <c r="AE17" s="27">
        <v>189.93</v>
      </c>
      <c r="AF17" s="27">
        <v>110.82899999999999</v>
      </c>
      <c r="AG17" s="27">
        <v>101.081</v>
      </c>
      <c r="AH17" s="99">
        <v>456.89800000000002</v>
      </c>
      <c r="AI17" s="12">
        <v>15.821999999999999</v>
      </c>
      <c r="AJ17" s="12">
        <v>31.568000000000001</v>
      </c>
      <c r="AK17" s="12">
        <v>75</v>
      </c>
      <c r="AL17" s="12">
        <v>48.3</v>
      </c>
      <c r="AM17" s="12">
        <v>30.167000000000002</v>
      </c>
      <c r="AN17" s="12"/>
      <c r="AO17" s="12"/>
      <c r="AP17" s="12"/>
      <c r="AQ17" s="12"/>
      <c r="AR17" s="12"/>
      <c r="AS17" s="12"/>
      <c r="AT17" s="12"/>
      <c r="AU17" s="12"/>
      <c r="AV17" s="12"/>
      <c r="AW17" s="12"/>
      <c r="AX17" s="12"/>
      <c r="AY17" s="12"/>
    </row>
    <row r="18" spans="1:51" ht="15" x14ac:dyDescent="0.25">
      <c r="A18" s="95">
        <v>44044</v>
      </c>
      <c r="B18" s="96"/>
      <c r="C18" s="96"/>
      <c r="D18" s="97">
        <v>21</v>
      </c>
      <c r="E18" s="98">
        <v>31.832000000000001</v>
      </c>
      <c r="F18" s="27">
        <v>38.314</v>
      </c>
      <c r="G18" s="27">
        <v>46.426000000000002</v>
      </c>
      <c r="H18" s="27">
        <v>28.683</v>
      </c>
      <c r="I18" s="27">
        <v>27.577999999999999</v>
      </c>
      <c r="J18" s="27">
        <v>15.795999999999999</v>
      </c>
      <c r="K18" s="27">
        <v>19.119</v>
      </c>
      <c r="L18" s="27">
        <v>20.199000000000002</v>
      </c>
      <c r="M18" s="27">
        <v>18.562999999999999</v>
      </c>
      <c r="N18" s="27">
        <v>20.436</v>
      </c>
      <c r="O18" s="27">
        <v>15.776</v>
      </c>
      <c r="P18" s="27">
        <v>32.691000000000003</v>
      </c>
      <c r="Q18" s="27">
        <v>16.280999999999999</v>
      </c>
      <c r="R18" s="27">
        <v>43.097000000000001</v>
      </c>
      <c r="S18" s="27">
        <v>26.82</v>
      </c>
      <c r="T18" s="27">
        <v>39.61</v>
      </c>
      <c r="U18" s="27">
        <v>33.665999999999997</v>
      </c>
      <c r="V18" s="27">
        <v>27.6</v>
      </c>
      <c r="W18" s="27">
        <v>16.047999999999998</v>
      </c>
      <c r="X18" s="27">
        <v>17.425000000000001</v>
      </c>
      <c r="Y18" s="27">
        <v>12.739000000000001</v>
      </c>
      <c r="Z18" s="27">
        <v>20.838999999999999</v>
      </c>
      <c r="AA18" s="27">
        <v>16.696000000000002</v>
      </c>
      <c r="AB18" s="27">
        <v>24.218</v>
      </c>
      <c r="AC18" s="27">
        <v>21</v>
      </c>
      <c r="AD18" s="27">
        <v>16.751000000000001</v>
      </c>
      <c r="AE18" s="27">
        <v>32.08</v>
      </c>
      <c r="AF18" s="27">
        <v>26.582999999999998</v>
      </c>
      <c r="AG18" s="27">
        <v>23.22</v>
      </c>
      <c r="AH18" s="99">
        <v>54.298000000000002</v>
      </c>
      <c r="AI18" s="12">
        <v>11.217000000000001</v>
      </c>
      <c r="AJ18" s="12">
        <v>16.864999999999998</v>
      </c>
      <c r="AK18" s="12">
        <v>33.216999999999999</v>
      </c>
      <c r="AL18" s="12">
        <v>16.41</v>
      </c>
      <c r="AM18" s="12">
        <v>12.967000000000001</v>
      </c>
      <c r="AN18" s="12"/>
      <c r="AO18" s="12"/>
      <c r="AP18" s="12"/>
      <c r="AQ18" s="12"/>
      <c r="AR18" s="12"/>
      <c r="AS18" s="12"/>
      <c r="AT18" s="12"/>
      <c r="AU18" s="12"/>
      <c r="AV18" s="12"/>
      <c r="AW18" s="12"/>
      <c r="AX18" s="12"/>
      <c r="AY18" s="12"/>
    </row>
    <row r="19" spans="1:51" ht="15" x14ac:dyDescent="0.25">
      <c r="A19" s="95">
        <v>44075</v>
      </c>
      <c r="B19" s="96"/>
      <c r="C19" s="96"/>
      <c r="D19" s="97">
        <v>15</v>
      </c>
      <c r="E19" s="98">
        <v>21.684999999999999</v>
      </c>
      <c r="F19" s="27">
        <v>13.603999999999999</v>
      </c>
      <c r="G19" s="27">
        <v>26.504000000000001</v>
      </c>
      <c r="H19" s="27">
        <v>15.821999999999999</v>
      </c>
      <c r="I19" s="27">
        <v>19.376999999999999</v>
      </c>
      <c r="J19" s="27">
        <v>8.3889999999999993</v>
      </c>
      <c r="K19" s="27">
        <v>16.96</v>
      </c>
      <c r="L19" s="27">
        <v>10.593</v>
      </c>
      <c r="M19" s="27">
        <v>8.91</v>
      </c>
      <c r="N19" s="27">
        <v>12.894</v>
      </c>
      <c r="O19" s="27">
        <v>7.9950000000000001</v>
      </c>
      <c r="P19" s="27">
        <v>17.928999999999998</v>
      </c>
      <c r="Q19" s="27">
        <v>8.298</v>
      </c>
      <c r="R19" s="27">
        <v>16.196000000000002</v>
      </c>
      <c r="S19" s="27">
        <v>14.526</v>
      </c>
      <c r="T19" s="27">
        <v>101.395</v>
      </c>
      <c r="U19" s="27">
        <v>15</v>
      </c>
      <c r="V19" s="27">
        <v>14.12</v>
      </c>
      <c r="W19" s="27">
        <v>21.204999999999998</v>
      </c>
      <c r="X19" s="27">
        <v>9.8000000000000007</v>
      </c>
      <c r="Y19" s="27">
        <v>6.7119999999999997</v>
      </c>
      <c r="Z19" s="27">
        <v>15.775</v>
      </c>
      <c r="AA19" s="27">
        <v>16.161000000000001</v>
      </c>
      <c r="AB19" s="27">
        <v>14.667999999999999</v>
      </c>
      <c r="AC19" s="27">
        <v>32.201000000000001</v>
      </c>
      <c r="AD19" s="27">
        <v>18.712</v>
      </c>
      <c r="AE19" s="27">
        <v>17.777000000000001</v>
      </c>
      <c r="AF19" s="27">
        <v>13.847</v>
      </c>
      <c r="AG19" s="27">
        <v>10.786</v>
      </c>
      <c r="AH19" s="99">
        <v>28.03</v>
      </c>
      <c r="AI19" s="12">
        <v>4.6289999999999996</v>
      </c>
      <c r="AJ19" s="12">
        <v>20.294</v>
      </c>
      <c r="AK19" s="12">
        <v>26.850999999999999</v>
      </c>
      <c r="AL19" s="12">
        <v>8.7460000000000004</v>
      </c>
      <c r="AM19" s="12">
        <v>7.351</v>
      </c>
      <c r="AN19" s="12"/>
      <c r="AO19" s="12"/>
      <c r="AP19" s="12"/>
      <c r="AQ19" s="12"/>
      <c r="AR19" s="12"/>
      <c r="AS19" s="12"/>
      <c r="AT19" s="12"/>
      <c r="AU19" s="12"/>
      <c r="AV19" s="12"/>
      <c r="AW19" s="12"/>
      <c r="AX19" s="12"/>
      <c r="AY19" s="12"/>
    </row>
    <row r="20" spans="1:51" ht="15" x14ac:dyDescent="0.25">
      <c r="A20" s="95">
        <v>44105</v>
      </c>
      <c r="B20" s="96"/>
      <c r="C20" s="96"/>
      <c r="D20" s="97">
        <v>27.88</v>
      </c>
      <c r="E20" s="98">
        <v>29.132999999999999</v>
      </c>
      <c r="F20" s="27">
        <v>33.340000000000003</v>
      </c>
      <c r="G20" s="27">
        <v>35.256999999999998</v>
      </c>
      <c r="H20" s="27">
        <v>44.976999999999997</v>
      </c>
      <c r="I20" s="27">
        <v>52.091000000000001</v>
      </c>
      <c r="J20" s="27">
        <v>11.644</v>
      </c>
      <c r="K20" s="27">
        <v>16.831</v>
      </c>
      <c r="L20" s="27">
        <v>13.307</v>
      </c>
      <c r="M20" s="27">
        <v>27.334</v>
      </c>
      <c r="N20" s="27">
        <v>14.702</v>
      </c>
      <c r="O20" s="27">
        <v>11.332000000000001</v>
      </c>
      <c r="P20" s="27">
        <v>37.317999999999998</v>
      </c>
      <c r="Q20" s="27">
        <v>24.706</v>
      </c>
      <c r="R20" s="27">
        <v>38.947000000000003</v>
      </c>
      <c r="S20" s="27">
        <v>22.876000000000001</v>
      </c>
      <c r="T20" s="27">
        <v>76.807000000000002</v>
      </c>
      <c r="U20" s="27">
        <v>40.28</v>
      </c>
      <c r="V20" s="27">
        <v>18.084</v>
      </c>
      <c r="W20" s="27">
        <v>32.463999999999999</v>
      </c>
      <c r="X20" s="27">
        <v>15.377000000000001</v>
      </c>
      <c r="Y20" s="27">
        <v>16.326000000000001</v>
      </c>
      <c r="Z20" s="27">
        <v>16.367999999999999</v>
      </c>
      <c r="AA20" s="27">
        <v>30.556999999999999</v>
      </c>
      <c r="AB20" s="27">
        <v>31.744</v>
      </c>
      <c r="AC20" s="27">
        <v>52.537999999999997</v>
      </c>
      <c r="AD20" s="27">
        <v>41.69</v>
      </c>
      <c r="AE20" s="27">
        <v>20.443000000000001</v>
      </c>
      <c r="AF20" s="27">
        <v>26.707999999999998</v>
      </c>
      <c r="AG20" s="27">
        <v>20.367000000000001</v>
      </c>
      <c r="AH20" s="99">
        <v>33.061</v>
      </c>
      <c r="AI20" s="12">
        <v>8.4260000000000002</v>
      </c>
      <c r="AJ20" s="12">
        <v>51.037999999999997</v>
      </c>
      <c r="AK20" s="12">
        <v>31.251000000000001</v>
      </c>
      <c r="AL20" s="12">
        <v>12.522</v>
      </c>
      <c r="AM20" s="12">
        <v>40.914000000000001</v>
      </c>
      <c r="AN20" s="12"/>
      <c r="AO20" s="12"/>
      <c r="AP20" s="12"/>
      <c r="AQ20" s="12"/>
      <c r="AR20" s="12"/>
      <c r="AS20" s="12"/>
      <c r="AT20" s="12"/>
      <c r="AU20" s="12"/>
      <c r="AV20" s="12"/>
      <c r="AW20" s="12"/>
      <c r="AX20" s="12"/>
      <c r="AY20" s="12"/>
    </row>
    <row r="21" spans="1:51" ht="15" x14ac:dyDescent="0.25">
      <c r="A21" s="95">
        <v>44136</v>
      </c>
      <c r="B21" s="96"/>
      <c r="C21" s="96"/>
      <c r="D21" s="97">
        <v>29.46</v>
      </c>
      <c r="E21" s="98">
        <v>35.57</v>
      </c>
      <c r="F21" s="27">
        <v>34.31</v>
      </c>
      <c r="G21" s="27">
        <v>51.603000000000002</v>
      </c>
      <c r="H21" s="27">
        <v>41.401000000000003</v>
      </c>
      <c r="I21" s="27">
        <v>50.256</v>
      </c>
      <c r="J21" s="27">
        <v>21.835999999999999</v>
      </c>
      <c r="K21" s="27">
        <v>22.263999999999999</v>
      </c>
      <c r="L21" s="27">
        <v>21.481000000000002</v>
      </c>
      <c r="M21" s="27">
        <v>38.453000000000003</v>
      </c>
      <c r="N21" s="27">
        <v>24.896000000000001</v>
      </c>
      <c r="O21" s="27">
        <v>22.51</v>
      </c>
      <c r="P21" s="27">
        <v>33.222999999999999</v>
      </c>
      <c r="Q21" s="27">
        <v>25.475000000000001</v>
      </c>
      <c r="R21" s="27">
        <v>41.726999999999997</v>
      </c>
      <c r="S21" s="27">
        <v>55.523000000000003</v>
      </c>
      <c r="T21" s="27">
        <v>39.116</v>
      </c>
      <c r="U21" s="27">
        <v>40.502000000000002</v>
      </c>
      <c r="V21" s="27">
        <v>23.539000000000001</v>
      </c>
      <c r="W21" s="27">
        <v>22.003</v>
      </c>
      <c r="X21" s="27">
        <v>21.684000000000001</v>
      </c>
      <c r="Y21" s="27">
        <v>20.007000000000001</v>
      </c>
      <c r="Z21" s="27">
        <v>25.73</v>
      </c>
      <c r="AA21" s="27">
        <v>40.542999999999999</v>
      </c>
      <c r="AB21" s="27">
        <v>32.384</v>
      </c>
      <c r="AC21" s="27">
        <v>51.994</v>
      </c>
      <c r="AD21" s="27">
        <v>34.508000000000003</v>
      </c>
      <c r="AE21" s="27">
        <v>28.387</v>
      </c>
      <c r="AF21" s="27">
        <v>36.204000000000001</v>
      </c>
      <c r="AG21" s="27">
        <v>50.802</v>
      </c>
      <c r="AH21" s="99">
        <v>33.576999999999998</v>
      </c>
      <c r="AI21" s="12">
        <v>17.399000000000001</v>
      </c>
      <c r="AJ21" s="12">
        <v>50.168999999999997</v>
      </c>
      <c r="AK21" s="12">
        <v>29.027000000000001</v>
      </c>
      <c r="AL21" s="12">
        <v>23.289000000000001</v>
      </c>
      <c r="AM21" s="12">
        <v>38.905000000000001</v>
      </c>
      <c r="AN21" s="12"/>
      <c r="AO21" s="12"/>
      <c r="AP21" s="12"/>
      <c r="AQ21" s="12"/>
      <c r="AR21" s="12"/>
      <c r="AS21" s="12"/>
      <c r="AT21" s="12"/>
      <c r="AU21" s="12"/>
      <c r="AV21" s="12"/>
      <c r="AW21" s="12"/>
      <c r="AX21" s="12"/>
      <c r="AY21" s="12"/>
    </row>
    <row r="22" spans="1:51" ht="15" x14ac:dyDescent="0.25">
      <c r="A22" s="95">
        <v>44166</v>
      </c>
      <c r="B22" s="96"/>
      <c r="C22" s="96"/>
      <c r="D22" s="97">
        <v>25.27</v>
      </c>
      <c r="E22" s="98">
        <v>28.547000000000001</v>
      </c>
      <c r="F22" s="27">
        <v>27.11</v>
      </c>
      <c r="G22" s="27">
        <v>39.212000000000003</v>
      </c>
      <c r="H22" s="27">
        <v>32.582999999999998</v>
      </c>
      <c r="I22" s="27">
        <v>35.201000000000001</v>
      </c>
      <c r="J22" s="27">
        <v>22.335999999999999</v>
      </c>
      <c r="K22" s="27">
        <v>23.699000000000002</v>
      </c>
      <c r="L22" s="27">
        <v>21.622</v>
      </c>
      <c r="M22" s="27">
        <v>26.81</v>
      </c>
      <c r="N22" s="27">
        <v>23.047000000000001</v>
      </c>
      <c r="O22" s="27">
        <v>20.536999999999999</v>
      </c>
      <c r="P22" s="27">
        <v>27.957999999999998</v>
      </c>
      <c r="Q22" s="27">
        <v>22.516999999999999</v>
      </c>
      <c r="R22" s="27">
        <v>41.798000000000002</v>
      </c>
      <c r="S22" s="27">
        <v>51.091999999999999</v>
      </c>
      <c r="T22" s="27">
        <v>31.449000000000002</v>
      </c>
      <c r="U22" s="27">
        <v>42.212000000000003</v>
      </c>
      <c r="V22" s="27">
        <v>24.756</v>
      </c>
      <c r="W22" s="27">
        <v>21.766999999999999</v>
      </c>
      <c r="X22" s="27">
        <v>21.419</v>
      </c>
      <c r="Y22" s="27">
        <v>20.959</v>
      </c>
      <c r="Z22" s="27">
        <v>27.933</v>
      </c>
      <c r="AA22" s="27">
        <v>24.1</v>
      </c>
      <c r="AB22" s="27">
        <v>27.542000000000002</v>
      </c>
      <c r="AC22" s="27">
        <v>31.567</v>
      </c>
      <c r="AD22" s="27">
        <v>23.5</v>
      </c>
      <c r="AE22" s="27">
        <v>29.492000000000001</v>
      </c>
      <c r="AF22" s="27">
        <v>27.128</v>
      </c>
      <c r="AG22" s="27">
        <v>31.437000000000001</v>
      </c>
      <c r="AH22" s="99">
        <v>32.726999999999997</v>
      </c>
      <c r="AI22" s="12">
        <v>18.818999999999999</v>
      </c>
      <c r="AJ22" s="12">
        <v>29.812999999999999</v>
      </c>
      <c r="AK22" s="12">
        <v>31.838000000000001</v>
      </c>
      <c r="AL22" s="12">
        <v>26.603999999999999</v>
      </c>
      <c r="AM22" s="12">
        <v>37.055999999999997</v>
      </c>
      <c r="AN22" s="12"/>
      <c r="AO22" s="12"/>
      <c r="AP22" s="12"/>
      <c r="AQ22" s="12"/>
      <c r="AR22" s="12"/>
      <c r="AS22" s="12"/>
      <c r="AT22" s="12"/>
      <c r="AU22" s="12"/>
      <c r="AV22" s="12"/>
      <c r="AW22" s="12"/>
      <c r="AX22" s="12"/>
      <c r="AY22" s="12"/>
    </row>
    <row r="23" spans="1:51" ht="15" x14ac:dyDescent="0.25">
      <c r="A23" s="95">
        <v>44197</v>
      </c>
      <c r="B23" s="96"/>
      <c r="C23" s="96"/>
      <c r="D23" s="97">
        <v>25.07</v>
      </c>
      <c r="E23" s="98">
        <v>25.498000000000001</v>
      </c>
      <c r="F23" s="27">
        <v>23.434000000000001</v>
      </c>
      <c r="G23" s="27">
        <v>33.314</v>
      </c>
      <c r="H23" s="27">
        <v>27.64</v>
      </c>
      <c r="I23" s="27">
        <v>27.263000000000002</v>
      </c>
      <c r="J23" s="27">
        <v>18.79</v>
      </c>
      <c r="K23" s="27">
        <v>21.097999999999999</v>
      </c>
      <c r="L23" s="27">
        <v>19.672999999999998</v>
      </c>
      <c r="M23" s="27">
        <v>21.123999999999999</v>
      </c>
      <c r="N23" s="27">
        <v>20.846</v>
      </c>
      <c r="O23" s="27">
        <v>18.492999999999999</v>
      </c>
      <c r="P23" s="27">
        <v>25.779</v>
      </c>
      <c r="Q23" s="27">
        <v>21.709</v>
      </c>
      <c r="R23" s="27">
        <v>27.096</v>
      </c>
      <c r="S23" s="27">
        <v>34.098999999999997</v>
      </c>
      <c r="T23" s="27">
        <v>30.658000000000001</v>
      </c>
      <c r="U23" s="27">
        <v>27.193999999999999</v>
      </c>
      <c r="V23" s="27">
        <v>26.178999999999998</v>
      </c>
      <c r="W23" s="27">
        <v>20.331</v>
      </c>
      <c r="X23" s="27">
        <v>19.917999999999999</v>
      </c>
      <c r="Y23" s="27">
        <v>17.036999999999999</v>
      </c>
      <c r="Z23" s="27">
        <v>22.367999999999999</v>
      </c>
      <c r="AA23" s="27">
        <v>31.119</v>
      </c>
      <c r="AB23" s="27">
        <v>24.998999999999999</v>
      </c>
      <c r="AC23" s="27">
        <v>27.053000000000001</v>
      </c>
      <c r="AD23" s="27">
        <v>21.041</v>
      </c>
      <c r="AE23" s="27">
        <v>25.699000000000002</v>
      </c>
      <c r="AF23" s="27">
        <v>23.962</v>
      </c>
      <c r="AG23" s="27">
        <v>24.451000000000001</v>
      </c>
      <c r="AH23" s="99">
        <v>30.873000000000001</v>
      </c>
      <c r="AI23" s="12">
        <v>15.526999999999999</v>
      </c>
      <c r="AJ23" s="12">
        <v>22.056999999999999</v>
      </c>
      <c r="AK23" s="12">
        <v>24.073</v>
      </c>
      <c r="AL23" s="12">
        <v>26.212</v>
      </c>
      <c r="AM23" s="12">
        <v>27.521000000000001</v>
      </c>
      <c r="AN23" s="12"/>
      <c r="AO23" s="12"/>
      <c r="AP23" s="12"/>
      <c r="AQ23" s="12"/>
      <c r="AR23" s="12"/>
      <c r="AS23" s="12"/>
      <c r="AT23" s="12"/>
      <c r="AU23" s="12"/>
      <c r="AV23" s="12"/>
      <c r="AW23" s="12"/>
      <c r="AX23" s="12"/>
      <c r="AY23" s="12"/>
    </row>
    <row r="24" spans="1:51" ht="15" x14ac:dyDescent="0.25">
      <c r="A24" s="95">
        <v>44228</v>
      </c>
      <c r="B24" s="96"/>
      <c r="C24" s="96"/>
      <c r="D24" s="97">
        <v>27.87</v>
      </c>
      <c r="E24" s="98">
        <v>24.225999999999999</v>
      </c>
      <c r="F24" s="27">
        <v>19.841000000000001</v>
      </c>
      <c r="G24" s="27">
        <v>28.196999999999999</v>
      </c>
      <c r="H24" s="27">
        <v>69.87</v>
      </c>
      <c r="I24" s="27">
        <v>41.183999999999997</v>
      </c>
      <c r="J24" s="27">
        <v>15.738</v>
      </c>
      <c r="K24" s="27">
        <v>17.888999999999999</v>
      </c>
      <c r="L24" s="27">
        <v>17.574999999999999</v>
      </c>
      <c r="M24" s="27">
        <v>19.706</v>
      </c>
      <c r="N24" s="27">
        <v>19.446999999999999</v>
      </c>
      <c r="O24" s="27">
        <v>16.783999999999999</v>
      </c>
      <c r="P24" s="27">
        <v>23.326000000000001</v>
      </c>
      <c r="Q24" s="27">
        <v>35.130000000000003</v>
      </c>
      <c r="R24" s="27">
        <v>33.097999999999999</v>
      </c>
      <c r="S24" s="27">
        <v>32.951999999999998</v>
      </c>
      <c r="T24" s="27">
        <v>30.146000000000001</v>
      </c>
      <c r="U24" s="27">
        <v>39.081000000000003</v>
      </c>
      <c r="V24" s="27">
        <v>33.893000000000001</v>
      </c>
      <c r="W24" s="27">
        <v>18.364999999999998</v>
      </c>
      <c r="X24" s="27">
        <v>17.347999999999999</v>
      </c>
      <c r="Y24" s="27">
        <v>22.678000000000001</v>
      </c>
      <c r="Z24" s="27">
        <v>22.161999999999999</v>
      </c>
      <c r="AA24" s="27">
        <v>29.847000000000001</v>
      </c>
      <c r="AB24" s="27">
        <v>19.890999999999998</v>
      </c>
      <c r="AC24" s="27">
        <v>30.181999999999999</v>
      </c>
      <c r="AD24" s="27">
        <v>17.806999999999999</v>
      </c>
      <c r="AE24" s="27">
        <v>27.295000000000002</v>
      </c>
      <c r="AF24" s="27">
        <v>20.292999999999999</v>
      </c>
      <c r="AG24" s="27">
        <v>19.760999999999999</v>
      </c>
      <c r="AH24" s="99">
        <v>27.21</v>
      </c>
      <c r="AI24" s="12">
        <v>13.069000000000001</v>
      </c>
      <c r="AJ24" s="12">
        <v>24.803999999999998</v>
      </c>
      <c r="AK24" s="12">
        <v>45.076000000000001</v>
      </c>
      <c r="AL24" s="12">
        <v>21.725999999999999</v>
      </c>
      <c r="AM24" s="12">
        <v>25.616</v>
      </c>
      <c r="AN24" s="12"/>
      <c r="AO24" s="12"/>
      <c r="AP24" s="12"/>
      <c r="AQ24" s="12"/>
      <c r="AR24" s="12"/>
      <c r="AS24" s="12"/>
      <c r="AT24" s="12"/>
      <c r="AU24" s="12"/>
      <c r="AV24" s="12"/>
      <c r="AW24" s="12"/>
      <c r="AX24" s="12"/>
      <c r="AY24" s="12"/>
    </row>
    <row r="25" spans="1:51" ht="15" x14ac:dyDescent="0.25">
      <c r="A25" s="95">
        <v>44256</v>
      </c>
      <c r="B25" s="96"/>
      <c r="C25" s="96"/>
      <c r="D25" s="97">
        <v>76.75</v>
      </c>
      <c r="E25" s="98">
        <v>72.680999999999997</v>
      </c>
      <c r="F25" s="27">
        <v>36.170999999999999</v>
      </c>
      <c r="G25" s="27">
        <v>64.953000000000003</v>
      </c>
      <c r="H25" s="27">
        <v>240.94300000000001</v>
      </c>
      <c r="I25" s="27">
        <v>57.868000000000002</v>
      </c>
      <c r="J25" s="27">
        <v>32.432000000000002</v>
      </c>
      <c r="K25" s="27">
        <v>94.521000000000001</v>
      </c>
      <c r="L25" s="27">
        <v>65.165999999999997</v>
      </c>
      <c r="M25" s="27">
        <v>51.381999999999998</v>
      </c>
      <c r="N25" s="27">
        <v>62.134</v>
      </c>
      <c r="O25" s="27">
        <v>67.772000000000006</v>
      </c>
      <c r="P25" s="27">
        <v>82.23</v>
      </c>
      <c r="Q25" s="27">
        <v>91.498000000000005</v>
      </c>
      <c r="R25" s="27">
        <v>79.644000000000005</v>
      </c>
      <c r="S25" s="27">
        <v>113.663</v>
      </c>
      <c r="T25" s="27">
        <v>93.441000000000003</v>
      </c>
      <c r="U25" s="27">
        <v>96.256</v>
      </c>
      <c r="V25" s="27">
        <v>59.225000000000001</v>
      </c>
      <c r="W25" s="27">
        <v>57.685000000000002</v>
      </c>
      <c r="X25" s="27">
        <v>37.353999999999999</v>
      </c>
      <c r="Y25" s="27">
        <v>64.930000000000007</v>
      </c>
      <c r="Z25" s="27">
        <v>118.746</v>
      </c>
      <c r="AA25" s="27">
        <v>47.843000000000004</v>
      </c>
      <c r="AB25" s="27">
        <v>50.243000000000002</v>
      </c>
      <c r="AC25" s="27">
        <v>146.744</v>
      </c>
      <c r="AD25" s="27">
        <v>36.375999999999998</v>
      </c>
      <c r="AE25" s="27">
        <v>109.215</v>
      </c>
      <c r="AF25" s="27">
        <v>37.109000000000002</v>
      </c>
      <c r="AG25" s="27">
        <v>86.064999999999998</v>
      </c>
      <c r="AH25" s="99">
        <v>89.590999999999994</v>
      </c>
      <c r="AI25" s="12">
        <v>43.203000000000003</v>
      </c>
      <c r="AJ25" s="12">
        <v>64.718000000000004</v>
      </c>
      <c r="AK25" s="12">
        <v>93.875</v>
      </c>
      <c r="AL25" s="12">
        <v>40.646000000000001</v>
      </c>
      <c r="AM25" s="12">
        <v>74.567999999999998</v>
      </c>
      <c r="AN25" s="12"/>
      <c r="AO25" s="12"/>
      <c r="AP25" s="12"/>
      <c r="AQ25" s="12"/>
      <c r="AR25" s="12"/>
      <c r="AS25" s="12"/>
      <c r="AT25" s="12"/>
      <c r="AU25" s="12"/>
      <c r="AV25" s="12"/>
      <c r="AW25" s="12"/>
      <c r="AX25" s="12"/>
      <c r="AY25" s="12"/>
    </row>
    <row r="26" spans="1:51" ht="15" x14ac:dyDescent="0.25">
      <c r="A26" s="95">
        <v>44287</v>
      </c>
      <c r="B26" s="96"/>
      <c r="C26" s="96"/>
      <c r="D26" s="97">
        <v>215.16</v>
      </c>
      <c r="E26" s="98">
        <v>114.01900000000001</v>
      </c>
      <c r="F26" s="27">
        <v>233.39099999999999</v>
      </c>
      <c r="G26" s="27">
        <v>341.73599999999999</v>
      </c>
      <c r="H26" s="27">
        <v>495.43</v>
      </c>
      <c r="I26" s="27">
        <v>177.02699999999999</v>
      </c>
      <c r="J26" s="27">
        <v>175.39</v>
      </c>
      <c r="K26" s="27">
        <v>255.649</v>
      </c>
      <c r="L26" s="27">
        <v>178.114</v>
      </c>
      <c r="M26" s="27">
        <v>130.51499999999999</v>
      </c>
      <c r="N26" s="27">
        <v>147.75</v>
      </c>
      <c r="O26" s="27">
        <v>244.10400000000001</v>
      </c>
      <c r="P26" s="27">
        <v>180.42</v>
      </c>
      <c r="Q26" s="27">
        <v>119.538</v>
      </c>
      <c r="R26" s="27">
        <v>341.43400000000003</v>
      </c>
      <c r="S26" s="27">
        <v>300.67399999999998</v>
      </c>
      <c r="T26" s="27">
        <v>247.22800000000001</v>
      </c>
      <c r="U26" s="27">
        <v>230.45400000000001</v>
      </c>
      <c r="V26" s="27">
        <v>196.92500000000001</v>
      </c>
      <c r="W26" s="27">
        <v>165.82599999999999</v>
      </c>
      <c r="X26" s="27">
        <v>126.669</v>
      </c>
      <c r="Y26" s="27">
        <v>210.57900000000001</v>
      </c>
      <c r="Z26" s="27">
        <v>256.47500000000002</v>
      </c>
      <c r="AA26" s="27">
        <v>173.048</v>
      </c>
      <c r="AB26" s="27">
        <v>341.767</v>
      </c>
      <c r="AC26" s="27">
        <v>192.666</v>
      </c>
      <c r="AD26" s="27">
        <v>139.536</v>
      </c>
      <c r="AE26" s="27">
        <v>270.60700000000003</v>
      </c>
      <c r="AF26" s="27">
        <v>166.13900000000001</v>
      </c>
      <c r="AG26" s="27">
        <v>410.89800000000002</v>
      </c>
      <c r="AH26" s="99">
        <v>174.38</v>
      </c>
      <c r="AI26" s="12">
        <v>118.926</v>
      </c>
      <c r="AJ26" s="12">
        <v>227.53200000000001</v>
      </c>
      <c r="AK26" s="12">
        <v>115.928</v>
      </c>
      <c r="AL26" s="12">
        <v>89.741</v>
      </c>
      <c r="AM26" s="12">
        <v>172.11699999999999</v>
      </c>
      <c r="AN26" s="12"/>
      <c r="AO26" s="12"/>
      <c r="AP26" s="12"/>
      <c r="AQ26" s="12"/>
      <c r="AR26" s="12"/>
      <c r="AS26" s="12"/>
      <c r="AT26" s="12"/>
      <c r="AU26" s="12"/>
      <c r="AV26" s="12"/>
      <c r="AW26" s="12"/>
      <c r="AX26" s="12"/>
      <c r="AY26" s="12"/>
    </row>
    <row r="27" spans="1:51" ht="15" x14ac:dyDescent="0.25">
      <c r="A27" s="95">
        <v>44317</v>
      </c>
      <c r="B27" s="96"/>
      <c r="C27" s="96"/>
      <c r="D27" s="97">
        <v>531.97</v>
      </c>
      <c r="E27" s="98">
        <v>478.34800000000001</v>
      </c>
      <c r="F27" s="27">
        <v>1192.7329999999999</v>
      </c>
      <c r="G27" s="27">
        <v>803.41300000000001</v>
      </c>
      <c r="H27" s="27">
        <v>635.78200000000004</v>
      </c>
      <c r="I27" s="27">
        <v>338.46699999999998</v>
      </c>
      <c r="J27" s="27">
        <v>470.18900000000002</v>
      </c>
      <c r="K27" s="27">
        <v>313.37700000000001</v>
      </c>
      <c r="L27" s="27">
        <v>251.56899999999999</v>
      </c>
      <c r="M27" s="27">
        <v>439.83100000000002</v>
      </c>
      <c r="N27" s="27">
        <v>339.238</v>
      </c>
      <c r="O27" s="27">
        <v>729.46500000000003</v>
      </c>
      <c r="P27" s="27">
        <v>410.44900000000001</v>
      </c>
      <c r="Q27" s="27">
        <v>674.49099999999999</v>
      </c>
      <c r="R27" s="27">
        <v>767.26499999999999</v>
      </c>
      <c r="S27" s="27">
        <v>938.64499999999998</v>
      </c>
      <c r="T27" s="27">
        <v>687.73500000000001</v>
      </c>
      <c r="U27" s="27">
        <v>548.31799999999998</v>
      </c>
      <c r="V27" s="27">
        <v>489.97800000000001</v>
      </c>
      <c r="W27" s="27">
        <v>420.72399999999999</v>
      </c>
      <c r="X27" s="27">
        <v>152.518</v>
      </c>
      <c r="Y27" s="27">
        <v>546.14300000000003</v>
      </c>
      <c r="Z27" s="27">
        <v>392.34899999999999</v>
      </c>
      <c r="AA27" s="27">
        <v>576.95000000000005</v>
      </c>
      <c r="AB27" s="27">
        <v>662.76300000000003</v>
      </c>
      <c r="AC27" s="27">
        <v>434.49900000000002</v>
      </c>
      <c r="AD27" s="27">
        <v>673.755</v>
      </c>
      <c r="AE27" s="27">
        <v>720.55700000000002</v>
      </c>
      <c r="AF27" s="27">
        <v>419.32900000000001</v>
      </c>
      <c r="AG27" s="27">
        <v>935.22</v>
      </c>
      <c r="AH27" s="99">
        <v>217.67500000000001</v>
      </c>
      <c r="AI27" s="12">
        <v>373.536</v>
      </c>
      <c r="AJ27" s="12">
        <v>643.18700000000001</v>
      </c>
      <c r="AK27" s="12">
        <v>337.64499999999998</v>
      </c>
      <c r="AL27" s="12">
        <v>276.71899999999999</v>
      </c>
      <c r="AM27" s="12">
        <v>531.846</v>
      </c>
      <c r="AN27" s="12"/>
      <c r="AO27" s="12"/>
      <c r="AP27" s="12"/>
      <c r="AQ27" s="12"/>
      <c r="AR27" s="12"/>
      <c r="AS27" s="12"/>
      <c r="AT27" s="12"/>
      <c r="AU27" s="12"/>
      <c r="AV27" s="12"/>
      <c r="AW27" s="12"/>
      <c r="AX27" s="12"/>
      <c r="AY27" s="12"/>
    </row>
    <row r="28" spans="1:51" ht="15" x14ac:dyDescent="0.25">
      <c r="A28" s="95">
        <v>44348</v>
      </c>
      <c r="B28" s="96"/>
      <c r="C28" s="96"/>
      <c r="D28" s="97">
        <v>420.22</v>
      </c>
      <c r="E28" s="98">
        <v>822.28700000000003</v>
      </c>
      <c r="F28" s="27">
        <v>1024.088</v>
      </c>
      <c r="G28" s="27">
        <v>453.77</v>
      </c>
      <c r="H28" s="27">
        <v>523.98500000000001</v>
      </c>
      <c r="I28" s="27">
        <v>105.786</v>
      </c>
      <c r="J28" s="27">
        <v>443.06400000000002</v>
      </c>
      <c r="K28" s="27">
        <v>201.21199999999999</v>
      </c>
      <c r="L28" s="27">
        <v>358.34100000000001</v>
      </c>
      <c r="M28" s="27">
        <v>407.661</v>
      </c>
      <c r="N28" s="27">
        <v>179.65299999999999</v>
      </c>
      <c r="O28" s="27">
        <v>706.34400000000005</v>
      </c>
      <c r="P28" s="27">
        <v>220.82</v>
      </c>
      <c r="Q28" s="27">
        <v>888.04399999999998</v>
      </c>
      <c r="R28" s="27">
        <v>563.05899999999997</v>
      </c>
      <c r="S28" s="27">
        <v>831.87599999999998</v>
      </c>
      <c r="T28" s="27">
        <v>507.79599999999999</v>
      </c>
      <c r="U28" s="27">
        <v>559.44799999999998</v>
      </c>
      <c r="V28" s="27">
        <v>311.78199999999998</v>
      </c>
      <c r="W28" s="27">
        <v>242.863</v>
      </c>
      <c r="X28" s="27">
        <v>139.637</v>
      </c>
      <c r="Y28" s="27">
        <v>494.37400000000002</v>
      </c>
      <c r="Z28" s="27">
        <v>201.23099999999999</v>
      </c>
      <c r="AA28" s="27">
        <v>542.10599999999999</v>
      </c>
      <c r="AB28" s="27">
        <v>350.00700000000001</v>
      </c>
      <c r="AC28" s="27">
        <v>181.10900000000001</v>
      </c>
      <c r="AD28" s="27">
        <v>782.07</v>
      </c>
      <c r="AE28" s="27">
        <v>546.77200000000005</v>
      </c>
      <c r="AF28" s="27">
        <v>638.89200000000005</v>
      </c>
      <c r="AG28" s="27">
        <v>1277.883</v>
      </c>
      <c r="AH28" s="99">
        <v>73.957999999999998</v>
      </c>
      <c r="AI28" s="12">
        <v>208.36199999999999</v>
      </c>
      <c r="AJ28" s="12">
        <v>531.62599999999998</v>
      </c>
      <c r="AK28" s="12">
        <v>313.88499999999999</v>
      </c>
      <c r="AL28" s="12">
        <v>171.86199999999999</v>
      </c>
      <c r="AM28" s="12">
        <v>606.70500000000004</v>
      </c>
      <c r="AN28" s="12"/>
      <c r="AO28" s="12"/>
      <c r="AP28" s="12"/>
      <c r="AQ28" s="12"/>
      <c r="AR28" s="12"/>
      <c r="AS28" s="12"/>
      <c r="AT28" s="12"/>
      <c r="AU28" s="12"/>
      <c r="AV28" s="12"/>
      <c r="AW28" s="12"/>
      <c r="AX28" s="12"/>
      <c r="AY28" s="12"/>
    </row>
    <row r="29" spans="1:51" ht="15" x14ac:dyDescent="0.25">
      <c r="A29" s="95">
        <v>44378</v>
      </c>
      <c r="B29" s="96"/>
      <c r="C29" s="96"/>
      <c r="D29" s="97">
        <v>100.03</v>
      </c>
      <c r="E29" s="98">
        <v>254.69800000000001</v>
      </c>
      <c r="F29" s="27">
        <v>223.827</v>
      </c>
      <c r="G29" s="27">
        <v>88.572000000000003</v>
      </c>
      <c r="H29" s="27">
        <v>100.9</v>
      </c>
      <c r="I29" s="27">
        <v>26.529</v>
      </c>
      <c r="J29" s="27">
        <v>59.331000000000003</v>
      </c>
      <c r="K29" s="27">
        <v>40.033000000000001</v>
      </c>
      <c r="L29" s="27">
        <v>64.372</v>
      </c>
      <c r="M29" s="27">
        <v>69.804000000000002</v>
      </c>
      <c r="N29" s="27">
        <v>38.521999999999998</v>
      </c>
      <c r="O29" s="27">
        <v>173.874</v>
      </c>
      <c r="P29" s="27">
        <v>42.814999999999998</v>
      </c>
      <c r="Q29" s="27">
        <v>327.20400000000001</v>
      </c>
      <c r="R29" s="27">
        <v>109.91</v>
      </c>
      <c r="S29" s="27">
        <v>152.06299999999999</v>
      </c>
      <c r="T29" s="27">
        <v>157.37299999999999</v>
      </c>
      <c r="U29" s="27">
        <v>126.771</v>
      </c>
      <c r="V29" s="27">
        <v>39.554000000000002</v>
      </c>
      <c r="W29" s="27">
        <v>35.423999999999999</v>
      </c>
      <c r="X29" s="27">
        <v>19.652000000000001</v>
      </c>
      <c r="Y29" s="27">
        <v>74.632999999999996</v>
      </c>
      <c r="Z29" s="27">
        <v>39.58</v>
      </c>
      <c r="AA29" s="27">
        <v>115.429</v>
      </c>
      <c r="AB29" s="27">
        <v>50.61</v>
      </c>
      <c r="AC29" s="27">
        <v>33.773000000000003</v>
      </c>
      <c r="AD29" s="27">
        <v>185.964</v>
      </c>
      <c r="AE29" s="27">
        <v>117.544</v>
      </c>
      <c r="AF29" s="27">
        <v>100.819</v>
      </c>
      <c r="AG29" s="27">
        <v>452.476</v>
      </c>
      <c r="AH29" s="99">
        <v>19.297000000000001</v>
      </c>
      <c r="AI29" s="12">
        <v>28.414999999999999</v>
      </c>
      <c r="AJ29" s="12">
        <v>73.206999999999994</v>
      </c>
      <c r="AK29" s="12">
        <v>47.305</v>
      </c>
      <c r="AL29" s="12">
        <v>27.172000000000001</v>
      </c>
      <c r="AM29" s="12">
        <v>199.33</v>
      </c>
      <c r="AN29" s="12"/>
      <c r="AO29" s="12"/>
      <c r="AP29" s="12"/>
      <c r="AQ29" s="12"/>
      <c r="AR29" s="12"/>
      <c r="AS29" s="12"/>
      <c r="AT29" s="12"/>
      <c r="AU29" s="12"/>
      <c r="AV29" s="12"/>
      <c r="AW29" s="12"/>
      <c r="AX29" s="12"/>
      <c r="AY29" s="12"/>
    </row>
    <row r="30" spans="1:51" ht="15" x14ac:dyDescent="0.25">
      <c r="A30" s="95">
        <v>44409</v>
      </c>
      <c r="B30" s="96"/>
      <c r="C30" s="96"/>
      <c r="D30" s="97">
        <v>25.12</v>
      </c>
      <c r="E30" s="98">
        <v>39.29</v>
      </c>
      <c r="F30" s="27">
        <v>46.36</v>
      </c>
      <c r="G30" s="27">
        <v>33.896000000000001</v>
      </c>
      <c r="H30" s="27">
        <v>29.189</v>
      </c>
      <c r="I30" s="27">
        <v>17.027999999999999</v>
      </c>
      <c r="J30" s="27">
        <v>17.73</v>
      </c>
      <c r="K30" s="27">
        <v>19.933</v>
      </c>
      <c r="L30" s="27">
        <v>17.588999999999999</v>
      </c>
      <c r="M30" s="27">
        <v>19.384</v>
      </c>
      <c r="N30" s="27">
        <v>15.074</v>
      </c>
      <c r="O30" s="27">
        <v>32.35</v>
      </c>
      <c r="P30" s="27">
        <v>17.794</v>
      </c>
      <c r="Q30" s="27">
        <v>42.069000000000003</v>
      </c>
      <c r="R30" s="27">
        <v>27.911999999999999</v>
      </c>
      <c r="S30" s="27">
        <v>40.728999999999999</v>
      </c>
      <c r="T30" s="27">
        <v>35.247999999999998</v>
      </c>
      <c r="U30" s="27">
        <v>28.172999999999998</v>
      </c>
      <c r="V30" s="27">
        <v>16.763000000000002</v>
      </c>
      <c r="W30" s="27">
        <v>16.268000000000001</v>
      </c>
      <c r="X30" s="27">
        <v>11.766999999999999</v>
      </c>
      <c r="Y30" s="27">
        <v>19.202000000000002</v>
      </c>
      <c r="Z30" s="27">
        <v>16.466999999999999</v>
      </c>
      <c r="AA30" s="27">
        <v>23.643000000000001</v>
      </c>
      <c r="AB30" s="27">
        <v>20.733000000000001</v>
      </c>
      <c r="AC30" s="27">
        <v>16.712</v>
      </c>
      <c r="AD30" s="27">
        <v>31.504999999999999</v>
      </c>
      <c r="AE30" s="27">
        <v>28.343</v>
      </c>
      <c r="AF30" s="27">
        <v>24.068999999999999</v>
      </c>
      <c r="AG30" s="27">
        <v>54.069000000000003</v>
      </c>
      <c r="AH30" s="99">
        <v>15.122</v>
      </c>
      <c r="AI30" s="12">
        <v>14.531000000000001</v>
      </c>
      <c r="AJ30" s="12">
        <v>32.591000000000001</v>
      </c>
      <c r="AK30" s="12">
        <v>16.007000000000001</v>
      </c>
      <c r="AL30" s="12">
        <v>11.132</v>
      </c>
      <c r="AM30" s="12">
        <v>30.928000000000001</v>
      </c>
      <c r="AN30" s="12"/>
      <c r="AO30" s="12"/>
      <c r="AP30" s="12"/>
      <c r="AQ30" s="12"/>
      <c r="AR30" s="12"/>
      <c r="AS30" s="12"/>
      <c r="AT30" s="12"/>
      <c r="AU30" s="12"/>
      <c r="AV30" s="12"/>
      <c r="AW30" s="12"/>
      <c r="AX30" s="12"/>
      <c r="AY30" s="12"/>
    </row>
    <row r="31" spans="1:51" ht="15" x14ac:dyDescent="0.25">
      <c r="A31" s="95">
        <v>44440</v>
      </c>
      <c r="B31" s="96"/>
      <c r="C31" s="96"/>
      <c r="D31" s="97">
        <v>18.899999999999999</v>
      </c>
      <c r="E31" s="98">
        <v>14.97</v>
      </c>
      <c r="F31" s="27">
        <v>27.861999999999998</v>
      </c>
      <c r="G31" s="27">
        <v>20.794</v>
      </c>
      <c r="H31" s="27">
        <v>21.97</v>
      </c>
      <c r="I31" s="27">
        <v>9.8260000000000005</v>
      </c>
      <c r="J31" s="27">
        <v>16.721</v>
      </c>
      <c r="K31" s="27">
        <v>10.597</v>
      </c>
      <c r="L31" s="27">
        <v>8.7029999999999994</v>
      </c>
      <c r="M31" s="27">
        <v>12.590999999999999</v>
      </c>
      <c r="N31" s="27">
        <v>7.7779999999999996</v>
      </c>
      <c r="O31" s="27">
        <v>17.863</v>
      </c>
      <c r="P31" s="27">
        <v>10.061</v>
      </c>
      <c r="Q31" s="27">
        <v>16.141999999999999</v>
      </c>
      <c r="R31" s="27">
        <v>16.276</v>
      </c>
      <c r="S31" s="27">
        <v>104.843</v>
      </c>
      <c r="T31" s="27">
        <v>17.198</v>
      </c>
      <c r="U31" s="27">
        <v>15.412000000000001</v>
      </c>
      <c r="V31" s="27">
        <v>23.065999999999999</v>
      </c>
      <c r="W31" s="27">
        <v>9.3070000000000004</v>
      </c>
      <c r="X31" s="27">
        <v>6.2290000000000001</v>
      </c>
      <c r="Y31" s="27">
        <v>15.081</v>
      </c>
      <c r="Z31" s="27">
        <v>16.692</v>
      </c>
      <c r="AA31" s="27">
        <v>14.406000000000001</v>
      </c>
      <c r="AB31" s="27">
        <v>33.747999999999998</v>
      </c>
      <c r="AC31" s="27">
        <v>19.702999999999999</v>
      </c>
      <c r="AD31" s="27">
        <v>18.28</v>
      </c>
      <c r="AE31" s="27">
        <v>15.760999999999999</v>
      </c>
      <c r="AF31" s="27">
        <v>12.041</v>
      </c>
      <c r="AG31" s="27">
        <v>29.332999999999998</v>
      </c>
      <c r="AH31" s="99">
        <v>8.5670000000000002</v>
      </c>
      <c r="AI31" s="12">
        <v>17.934999999999999</v>
      </c>
      <c r="AJ31" s="12">
        <v>27.85</v>
      </c>
      <c r="AK31" s="12">
        <v>8.7590000000000003</v>
      </c>
      <c r="AL31" s="12">
        <v>6.06</v>
      </c>
      <c r="AM31" s="12">
        <v>20.329000000000001</v>
      </c>
      <c r="AN31" s="12"/>
      <c r="AO31" s="12"/>
      <c r="AP31" s="12"/>
      <c r="AQ31" s="12"/>
      <c r="AR31" s="12"/>
      <c r="AS31" s="12"/>
      <c r="AT31" s="12"/>
      <c r="AU31" s="12"/>
      <c r="AV31" s="12"/>
      <c r="AW31" s="12"/>
      <c r="AX31" s="12"/>
      <c r="AY31" s="12"/>
    </row>
    <row r="32" spans="1:51" ht="15" x14ac:dyDescent="0.25">
      <c r="A32" s="95">
        <v>44470</v>
      </c>
      <c r="B32" s="96"/>
      <c r="C32" s="96"/>
      <c r="D32" s="97">
        <v>27.88</v>
      </c>
      <c r="E32" s="98">
        <v>34.029000000000003</v>
      </c>
      <c r="F32" s="27">
        <v>34.959000000000003</v>
      </c>
      <c r="G32" s="27">
        <v>49.21</v>
      </c>
      <c r="H32" s="27">
        <v>53.529000000000003</v>
      </c>
      <c r="I32" s="27">
        <v>12.682</v>
      </c>
      <c r="J32" s="27">
        <v>15.504</v>
      </c>
      <c r="K32" s="27">
        <v>12.545999999999999</v>
      </c>
      <c r="L32" s="27">
        <v>25.963999999999999</v>
      </c>
      <c r="M32" s="27">
        <v>13.420999999999999</v>
      </c>
      <c r="N32" s="27">
        <v>10.395</v>
      </c>
      <c r="O32" s="27">
        <v>35.908999999999999</v>
      </c>
      <c r="P32" s="27">
        <v>26.125</v>
      </c>
      <c r="Q32" s="27">
        <v>37.725000000000001</v>
      </c>
      <c r="R32" s="27">
        <v>23.673999999999999</v>
      </c>
      <c r="S32" s="27">
        <v>81.543999999999997</v>
      </c>
      <c r="T32" s="27">
        <v>41.531999999999996</v>
      </c>
      <c r="U32" s="27">
        <v>18.501000000000001</v>
      </c>
      <c r="V32" s="27">
        <v>33.158000000000001</v>
      </c>
      <c r="W32" s="27">
        <v>13.936</v>
      </c>
      <c r="X32" s="27">
        <v>14.922000000000001</v>
      </c>
      <c r="Y32" s="27">
        <v>14.726000000000001</v>
      </c>
      <c r="Z32" s="27">
        <v>30.058</v>
      </c>
      <c r="AA32" s="27">
        <v>30.532</v>
      </c>
      <c r="AB32" s="27">
        <v>52.078000000000003</v>
      </c>
      <c r="AC32" s="27">
        <v>41.38</v>
      </c>
      <c r="AD32" s="27">
        <v>19.837</v>
      </c>
      <c r="AE32" s="27">
        <v>27.466999999999999</v>
      </c>
      <c r="AF32" s="27">
        <v>20.937999999999999</v>
      </c>
      <c r="AG32" s="27">
        <v>32.628999999999998</v>
      </c>
      <c r="AH32" s="99">
        <v>12.319000000000001</v>
      </c>
      <c r="AI32" s="12">
        <v>47.302999999999997</v>
      </c>
      <c r="AJ32" s="12">
        <v>30.58</v>
      </c>
      <c r="AK32" s="12">
        <v>12.019</v>
      </c>
      <c r="AL32" s="12">
        <v>38.262</v>
      </c>
      <c r="AM32" s="12">
        <v>27.734000000000002</v>
      </c>
      <c r="AN32" s="12"/>
      <c r="AO32" s="12"/>
      <c r="AP32" s="12"/>
      <c r="AQ32" s="12"/>
      <c r="AR32" s="12"/>
      <c r="AS32" s="12"/>
      <c r="AT32" s="12"/>
      <c r="AU32" s="12"/>
      <c r="AV32" s="12"/>
      <c r="AW32" s="12"/>
      <c r="AX32" s="12"/>
      <c r="AY32" s="12"/>
    </row>
    <row r="33" spans="1:51" ht="15" x14ac:dyDescent="0.25">
      <c r="A33" s="95">
        <v>44501</v>
      </c>
      <c r="B33" s="96"/>
      <c r="C33" s="96"/>
      <c r="D33" s="97">
        <v>29.46</v>
      </c>
      <c r="E33" s="98">
        <v>34.978000000000002</v>
      </c>
      <c r="F33" s="27">
        <v>51.360999999999997</v>
      </c>
      <c r="G33" s="27">
        <v>46.112000000000002</v>
      </c>
      <c r="H33" s="27">
        <v>51.6</v>
      </c>
      <c r="I33" s="27">
        <v>22.852</v>
      </c>
      <c r="J33" s="27">
        <v>21.07</v>
      </c>
      <c r="K33" s="27">
        <v>20.783000000000001</v>
      </c>
      <c r="L33" s="27">
        <v>37.252000000000002</v>
      </c>
      <c r="M33" s="27">
        <v>23.736000000000001</v>
      </c>
      <c r="N33" s="27">
        <v>21.599</v>
      </c>
      <c r="O33" s="27">
        <v>33.103999999999999</v>
      </c>
      <c r="P33" s="27">
        <v>26.756</v>
      </c>
      <c r="Q33" s="27">
        <v>40.673000000000002</v>
      </c>
      <c r="R33" s="27">
        <v>56.472000000000001</v>
      </c>
      <c r="S33" s="27">
        <v>40.195999999999998</v>
      </c>
      <c r="T33" s="27">
        <v>41.747</v>
      </c>
      <c r="U33" s="27">
        <v>23.952000000000002</v>
      </c>
      <c r="V33" s="27">
        <v>22.573</v>
      </c>
      <c r="W33" s="27">
        <v>20.550999999999998</v>
      </c>
      <c r="X33" s="27">
        <v>18.771999999999998</v>
      </c>
      <c r="Y33" s="27">
        <v>24.193000000000001</v>
      </c>
      <c r="Z33" s="27">
        <v>40.090000000000003</v>
      </c>
      <c r="AA33" s="27">
        <v>31.754999999999999</v>
      </c>
      <c r="AB33" s="27">
        <v>51.622999999999998</v>
      </c>
      <c r="AC33" s="27">
        <v>34.267000000000003</v>
      </c>
      <c r="AD33" s="27">
        <v>27.872</v>
      </c>
      <c r="AE33" s="27">
        <v>37.533000000000001</v>
      </c>
      <c r="AF33" s="27">
        <v>51.37</v>
      </c>
      <c r="AG33" s="27">
        <v>33.238999999999997</v>
      </c>
      <c r="AH33" s="99">
        <v>21.074999999999999</v>
      </c>
      <c r="AI33" s="12">
        <v>47.973999999999997</v>
      </c>
      <c r="AJ33" s="12">
        <v>28.497</v>
      </c>
      <c r="AK33" s="12">
        <v>22.873999999999999</v>
      </c>
      <c r="AL33" s="12">
        <v>36.579000000000001</v>
      </c>
      <c r="AM33" s="12">
        <v>33.689</v>
      </c>
      <c r="AN33" s="12"/>
      <c r="AO33" s="12"/>
      <c r="AP33" s="12"/>
      <c r="AQ33" s="12"/>
      <c r="AR33" s="12"/>
      <c r="AS33" s="12"/>
      <c r="AT33" s="12"/>
      <c r="AU33" s="12"/>
      <c r="AV33" s="12"/>
      <c r="AW33" s="12"/>
      <c r="AX33" s="12"/>
      <c r="AY33" s="12"/>
    </row>
    <row r="34" spans="1:51" ht="15" x14ac:dyDescent="0.25">
      <c r="A34" s="95">
        <v>44531</v>
      </c>
      <c r="B34" s="96"/>
      <c r="C34" s="96"/>
      <c r="D34" s="97">
        <v>25.27</v>
      </c>
      <c r="E34" s="98">
        <v>27.776</v>
      </c>
      <c r="F34" s="27">
        <v>39.058</v>
      </c>
      <c r="G34" s="27">
        <v>36.655000000000001</v>
      </c>
      <c r="H34" s="27">
        <v>36.435000000000002</v>
      </c>
      <c r="I34" s="27">
        <v>23.44</v>
      </c>
      <c r="J34" s="27">
        <v>22.594000000000001</v>
      </c>
      <c r="K34" s="27">
        <v>21.122</v>
      </c>
      <c r="L34" s="27">
        <v>25.832000000000001</v>
      </c>
      <c r="M34" s="27">
        <v>21.986999999999998</v>
      </c>
      <c r="N34" s="27">
        <v>19.738</v>
      </c>
      <c r="O34" s="27">
        <v>27.2</v>
      </c>
      <c r="P34" s="27">
        <v>23.81</v>
      </c>
      <c r="Q34" s="27">
        <v>40.807000000000002</v>
      </c>
      <c r="R34" s="27">
        <v>52.003999999999998</v>
      </c>
      <c r="S34" s="27">
        <v>31.93</v>
      </c>
      <c r="T34" s="27">
        <v>43.44</v>
      </c>
      <c r="U34" s="27">
        <v>25.221</v>
      </c>
      <c r="V34" s="27">
        <v>22.35</v>
      </c>
      <c r="W34" s="27">
        <v>20.29</v>
      </c>
      <c r="X34" s="27">
        <v>19.812000000000001</v>
      </c>
      <c r="Y34" s="27">
        <v>26.492999999999999</v>
      </c>
      <c r="Z34" s="27">
        <v>23.785</v>
      </c>
      <c r="AA34" s="27">
        <v>26.85</v>
      </c>
      <c r="AB34" s="27">
        <v>31.303000000000001</v>
      </c>
      <c r="AC34" s="27">
        <v>23.376999999999999</v>
      </c>
      <c r="AD34" s="27">
        <v>29.036000000000001</v>
      </c>
      <c r="AE34" s="27">
        <v>28.306999999999999</v>
      </c>
      <c r="AF34" s="27">
        <v>32.057000000000002</v>
      </c>
      <c r="AG34" s="27">
        <v>32.444000000000003</v>
      </c>
      <c r="AH34" s="99">
        <v>22.428999999999998</v>
      </c>
      <c r="AI34" s="12">
        <v>27.712</v>
      </c>
      <c r="AJ34" s="12">
        <v>31.334</v>
      </c>
      <c r="AK34" s="12">
        <v>26.271000000000001</v>
      </c>
      <c r="AL34" s="12">
        <v>34.776000000000003</v>
      </c>
      <c r="AM34" s="12">
        <v>27.018999999999998</v>
      </c>
      <c r="AN34" s="12"/>
      <c r="AO34" s="12"/>
      <c r="AP34" s="12"/>
      <c r="AQ34" s="12"/>
      <c r="AR34" s="12"/>
      <c r="AS34" s="12"/>
      <c r="AT34" s="12"/>
      <c r="AU34" s="12"/>
      <c r="AV34" s="12"/>
      <c r="AW34" s="12"/>
      <c r="AX34" s="12"/>
      <c r="AY34" s="12"/>
    </row>
    <row r="35" spans="1:51" ht="15" x14ac:dyDescent="0.25">
      <c r="A35" s="95">
        <v>44562</v>
      </c>
      <c r="B35" s="96"/>
      <c r="C35" s="96"/>
      <c r="D35" s="97">
        <v>25.07</v>
      </c>
      <c r="E35" s="100">
        <v>24.053000000000001</v>
      </c>
      <c r="F35" s="101">
        <v>33.176000000000002</v>
      </c>
      <c r="G35" s="101">
        <v>30.972000000000001</v>
      </c>
      <c r="H35" s="101">
        <v>28.4</v>
      </c>
      <c r="I35" s="101">
        <v>19.797999999999998</v>
      </c>
      <c r="J35" s="101">
        <v>20.088999999999999</v>
      </c>
      <c r="K35" s="101">
        <v>19.158999999999999</v>
      </c>
      <c r="L35" s="101">
        <v>20.25</v>
      </c>
      <c r="M35" s="101">
        <v>19.849</v>
      </c>
      <c r="N35" s="101">
        <v>17.754000000000001</v>
      </c>
      <c r="O35" s="101">
        <v>25.029</v>
      </c>
      <c r="P35" s="101">
        <v>22.969000000000001</v>
      </c>
      <c r="Q35" s="101">
        <v>26.273</v>
      </c>
      <c r="R35" s="101">
        <v>34.905000000000001</v>
      </c>
      <c r="S35" s="101">
        <v>31.087</v>
      </c>
      <c r="T35" s="101">
        <v>28.308</v>
      </c>
      <c r="U35" s="101">
        <v>26.638000000000002</v>
      </c>
      <c r="V35" s="101">
        <v>20.885999999999999</v>
      </c>
      <c r="W35" s="101">
        <v>18.835000000000001</v>
      </c>
      <c r="X35" s="101">
        <v>16.010000000000002</v>
      </c>
      <c r="Y35" s="101">
        <v>21.097000000000001</v>
      </c>
      <c r="Z35" s="101">
        <v>30.745999999999999</v>
      </c>
      <c r="AA35" s="101">
        <v>24.29</v>
      </c>
      <c r="AB35" s="101">
        <v>26.814</v>
      </c>
      <c r="AC35" s="101">
        <v>20.934000000000001</v>
      </c>
      <c r="AD35" s="101">
        <v>25.276</v>
      </c>
      <c r="AE35" s="101">
        <v>24.914999999999999</v>
      </c>
      <c r="AF35" s="101">
        <v>25.026</v>
      </c>
      <c r="AG35" s="101">
        <v>30.611999999999998</v>
      </c>
      <c r="AH35" s="102">
        <v>18.913</v>
      </c>
      <c r="AI35" s="12">
        <v>19.827999999999999</v>
      </c>
      <c r="AJ35" s="12">
        <v>23.637</v>
      </c>
      <c r="AK35" s="12">
        <v>25.899000000000001</v>
      </c>
      <c r="AL35" s="12">
        <v>25.591999999999999</v>
      </c>
      <c r="AM35" s="12">
        <v>23.831</v>
      </c>
      <c r="AN35" s="12"/>
      <c r="AO35" s="12"/>
      <c r="AP35" s="12"/>
      <c r="AQ35" s="12"/>
      <c r="AR35" s="12"/>
      <c r="AS35" s="12"/>
      <c r="AT35" s="12"/>
      <c r="AU35" s="12"/>
      <c r="AV35" s="12"/>
      <c r="AW35" s="12"/>
      <c r="AX35" s="12"/>
      <c r="AY35" s="12"/>
    </row>
    <row r="36" spans="1:51" ht="15" x14ac:dyDescent="0.25">
      <c r="A36" s="95">
        <v>44593</v>
      </c>
      <c r="B36" s="96"/>
      <c r="C36" s="96"/>
      <c r="D36" s="97">
        <v>27.87</v>
      </c>
      <c r="E36">
        <v>20.370999999999999</v>
      </c>
      <c r="F36">
        <v>28.084</v>
      </c>
      <c r="G36">
        <v>70.03</v>
      </c>
      <c r="H36">
        <v>42.231000000000002</v>
      </c>
      <c r="I36">
        <v>16.597000000000001</v>
      </c>
      <c r="J36">
        <v>17.029</v>
      </c>
      <c r="K36">
        <v>17.061</v>
      </c>
      <c r="L36">
        <v>18.95</v>
      </c>
      <c r="M36">
        <v>18.577999999999999</v>
      </c>
      <c r="N36">
        <v>16.149999999999999</v>
      </c>
      <c r="O36">
        <v>22.294</v>
      </c>
      <c r="P36">
        <v>36.476999999999997</v>
      </c>
      <c r="Q36">
        <v>32.246000000000002</v>
      </c>
      <c r="R36">
        <v>33.640999999999998</v>
      </c>
      <c r="S36">
        <v>30.085999999999999</v>
      </c>
      <c r="T36">
        <v>40.274000000000001</v>
      </c>
      <c r="U36">
        <v>34.338000000000001</v>
      </c>
      <c r="V36">
        <v>18.841000000000001</v>
      </c>
      <c r="W36">
        <v>16.286999999999999</v>
      </c>
      <c r="X36">
        <v>21.690999999999999</v>
      </c>
      <c r="Y36">
        <v>21.033000000000001</v>
      </c>
      <c r="Z36">
        <v>29.509</v>
      </c>
      <c r="AA36">
        <v>19.193000000000001</v>
      </c>
      <c r="AB36">
        <v>29.925000000000001</v>
      </c>
      <c r="AC36">
        <v>17.72</v>
      </c>
      <c r="AD36">
        <v>26.905999999999999</v>
      </c>
      <c r="AE36">
        <v>21.103000000000002</v>
      </c>
      <c r="AF36">
        <v>20.253</v>
      </c>
      <c r="AG36">
        <v>26.986999999999998</v>
      </c>
      <c r="AH36">
        <v>15.962</v>
      </c>
      <c r="AI36" s="12">
        <v>22.053999999999998</v>
      </c>
      <c r="AJ36" s="12">
        <v>44.453000000000003</v>
      </c>
      <c r="AK36" s="12">
        <v>21.457999999999998</v>
      </c>
      <c r="AL36" s="12">
        <v>23.933</v>
      </c>
      <c r="AM36" s="12">
        <v>22.166</v>
      </c>
      <c r="AN36" s="12"/>
      <c r="AO36" s="12"/>
      <c r="AP36" s="12"/>
      <c r="AQ36" s="12"/>
      <c r="AR36" s="12"/>
      <c r="AS36" s="12"/>
      <c r="AT36" s="12"/>
      <c r="AU36" s="12"/>
      <c r="AV36" s="12"/>
      <c r="AW36" s="12"/>
      <c r="AX36" s="12"/>
      <c r="AY36" s="12"/>
    </row>
    <row r="37" spans="1:51" ht="15" x14ac:dyDescent="0.25">
      <c r="A37" s="95">
        <v>44621</v>
      </c>
      <c r="B37" s="96"/>
      <c r="C37" s="96"/>
      <c r="D37" s="97">
        <v>76.75</v>
      </c>
      <c r="E37">
        <v>36.738999999999997</v>
      </c>
      <c r="F37">
        <v>64.733000000000004</v>
      </c>
      <c r="G37">
        <v>240.46199999999999</v>
      </c>
      <c r="H37">
        <v>59.027000000000001</v>
      </c>
      <c r="I37">
        <v>33.659999999999997</v>
      </c>
      <c r="J37">
        <v>92.33</v>
      </c>
      <c r="K37">
        <v>61.51</v>
      </c>
      <c r="L37">
        <v>50.265000000000001</v>
      </c>
      <c r="M37">
        <v>60.573</v>
      </c>
      <c r="N37">
        <v>66.540000000000006</v>
      </c>
      <c r="O37">
        <v>80.317999999999998</v>
      </c>
      <c r="P37">
        <v>94.228999999999999</v>
      </c>
      <c r="Q37">
        <v>78.146000000000001</v>
      </c>
      <c r="R37">
        <v>115.261</v>
      </c>
      <c r="S37">
        <v>89.364999999999995</v>
      </c>
      <c r="T37">
        <v>98.506</v>
      </c>
      <c r="U37">
        <v>59.783999999999999</v>
      </c>
      <c r="V37">
        <v>58.29</v>
      </c>
      <c r="W37">
        <v>34.786000000000001</v>
      </c>
      <c r="X37">
        <v>63.243000000000002</v>
      </c>
      <c r="Y37">
        <v>115.619</v>
      </c>
      <c r="Z37">
        <v>47.34</v>
      </c>
      <c r="AA37">
        <v>46.499000000000002</v>
      </c>
      <c r="AB37">
        <v>146.03200000000001</v>
      </c>
      <c r="AC37">
        <v>36.286999999999999</v>
      </c>
      <c r="AD37">
        <v>108.018</v>
      </c>
      <c r="AE37">
        <v>36.942</v>
      </c>
      <c r="AF37">
        <v>87.331000000000003</v>
      </c>
      <c r="AG37">
        <v>89.266000000000005</v>
      </c>
      <c r="AH37">
        <v>47.267000000000003</v>
      </c>
      <c r="AI37" s="12">
        <v>61.036000000000001</v>
      </c>
      <c r="AJ37" s="12">
        <v>92.933999999999997</v>
      </c>
      <c r="AK37" s="12">
        <v>40.39</v>
      </c>
      <c r="AL37" s="12">
        <v>71.638999999999996</v>
      </c>
      <c r="AM37" s="12">
        <v>69.960999999999999</v>
      </c>
      <c r="AN37" s="12"/>
      <c r="AO37" s="12"/>
      <c r="AP37" s="12"/>
      <c r="AQ37" s="12"/>
      <c r="AR37" s="12"/>
      <c r="AS37" s="12"/>
      <c r="AT37" s="12"/>
      <c r="AU37" s="12"/>
      <c r="AV37" s="12"/>
      <c r="AW37" s="12"/>
      <c r="AX37" s="12"/>
      <c r="AY37" s="12"/>
    </row>
    <row r="38" spans="1:51" ht="15" x14ac:dyDescent="0.25">
      <c r="A38" s="95">
        <v>44652</v>
      </c>
      <c r="B38" s="96"/>
      <c r="C38" s="96"/>
      <c r="D38" s="97">
        <v>215.16</v>
      </c>
      <c r="E38">
        <v>234.501</v>
      </c>
      <c r="F38">
        <v>341.39400000000001</v>
      </c>
      <c r="G38">
        <v>502.40899999999999</v>
      </c>
      <c r="H38">
        <v>178.26</v>
      </c>
      <c r="I38">
        <v>177.202</v>
      </c>
      <c r="J38">
        <v>252.399</v>
      </c>
      <c r="K38">
        <v>173.041</v>
      </c>
      <c r="L38">
        <v>127.979</v>
      </c>
      <c r="M38">
        <v>145.41900000000001</v>
      </c>
      <c r="N38">
        <v>241.30600000000001</v>
      </c>
      <c r="O38">
        <v>174.77699999999999</v>
      </c>
      <c r="P38">
        <v>121.04600000000001</v>
      </c>
      <c r="Q38">
        <v>338.42599999999999</v>
      </c>
      <c r="R38">
        <v>302.12200000000001</v>
      </c>
      <c r="S38">
        <v>240.78800000000001</v>
      </c>
      <c r="T38">
        <v>232.51599999999999</v>
      </c>
      <c r="U38">
        <v>197.24</v>
      </c>
      <c r="V38">
        <v>166.64500000000001</v>
      </c>
      <c r="W38">
        <v>121.084</v>
      </c>
      <c r="X38">
        <v>206.85900000000001</v>
      </c>
      <c r="Y38">
        <v>252.959</v>
      </c>
      <c r="Z38">
        <v>172.30500000000001</v>
      </c>
      <c r="AA38">
        <v>329.82299999999998</v>
      </c>
      <c r="AB38">
        <v>192.22800000000001</v>
      </c>
      <c r="AC38">
        <v>139.852</v>
      </c>
      <c r="AD38">
        <v>268.68900000000002</v>
      </c>
      <c r="AE38">
        <v>162.18700000000001</v>
      </c>
      <c r="AF38">
        <v>412.964</v>
      </c>
      <c r="AG38">
        <v>174.114</v>
      </c>
      <c r="AH38">
        <v>125.499</v>
      </c>
      <c r="AI38" s="12">
        <v>217.13200000000001</v>
      </c>
      <c r="AJ38" s="12">
        <v>115.274</v>
      </c>
      <c r="AK38" s="12">
        <v>89.343000000000004</v>
      </c>
      <c r="AL38" s="12">
        <v>167.7</v>
      </c>
      <c r="AM38" s="12">
        <v>103.824</v>
      </c>
      <c r="AN38" s="12"/>
      <c r="AO38" s="12"/>
      <c r="AP38" s="12"/>
      <c r="AQ38" s="12"/>
      <c r="AR38" s="12"/>
      <c r="AS38" s="12"/>
      <c r="AT38" s="12"/>
      <c r="AU38" s="12"/>
      <c r="AV38" s="12"/>
      <c r="AW38" s="12"/>
      <c r="AX38" s="12"/>
      <c r="AY38" s="12"/>
    </row>
    <row r="39" spans="1:51" ht="15" x14ac:dyDescent="0.25">
      <c r="A39" s="95">
        <v>44682</v>
      </c>
      <c r="B39" s="96"/>
      <c r="C39" s="96"/>
      <c r="D39" s="97">
        <v>531.97</v>
      </c>
      <c r="E39">
        <v>1194.442</v>
      </c>
      <c r="F39">
        <v>803.61199999999997</v>
      </c>
      <c r="G39">
        <v>633.17700000000002</v>
      </c>
      <c r="H39">
        <v>339.29700000000003</v>
      </c>
      <c r="I39">
        <v>470.565</v>
      </c>
      <c r="J39">
        <v>311.79500000000002</v>
      </c>
      <c r="K39">
        <v>243.45400000000001</v>
      </c>
      <c r="L39">
        <v>436.762</v>
      </c>
      <c r="M39">
        <v>337.74700000000001</v>
      </c>
      <c r="N39">
        <v>726.37</v>
      </c>
      <c r="O39">
        <v>403.82499999999999</v>
      </c>
      <c r="P39">
        <v>678.34199999999998</v>
      </c>
      <c r="Q39">
        <v>765.80799999999999</v>
      </c>
      <c r="R39">
        <v>941.54</v>
      </c>
      <c r="S39">
        <v>680.84799999999996</v>
      </c>
      <c r="T39">
        <v>549.93799999999999</v>
      </c>
      <c r="U39">
        <v>490.077</v>
      </c>
      <c r="V39">
        <v>421.24900000000002</v>
      </c>
      <c r="W39">
        <v>148.376</v>
      </c>
      <c r="X39">
        <v>542.10599999999999</v>
      </c>
      <c r="Y39">
        <v>390.62400000000002</v>
      </c>
      <c r="Z39">
        <v>576.048</v>
      </c>
      <c r="AA39">
        <v>655.15599999999995</v>
      </c>
      <c r="AB39">
        <v>434.31599999999997</v>
      </c>
      <c r="AC39">
        <v>672.16600000000005</v>
      </c>
      <c r="AD39">
        <v>718.59699999999998</v>
      </c>
      <c r="AE39">
        <v>398.14699999999999</v>
      </c>
      <c r="AF39">
        <v>936.15700000000004</v>
      </c>
      <c r="AG39">
        <v>217.428</v>
      </c>
      <c r="AH39">
        <v>379.24400000000003</v>
      </c>
      <c r="AI39" s="12">
        <v>607.77200000000005</v>
      </c>
      <c r="AJ39" s="12">
        <v>336.68900000000002</v>
      </c>
      <c r="AK39" s="12">
        <v>276.27499999999998</v>
      </c>
      <c r="AL39" s="12">
        <v>526.322</v>
      </c>
      <c r="AM39" s="12">
        <v>445.74700000000001</v>
      </c>
      <c r="AN39" s="12"/>
      <c r="AO39" s="12"/>
      <c r="AP39" s="12"/>
      <c r="AQ39" s="12"/>
      <c r="AR39" s="12"/>
      <c r="AS39" s="12"/>
      <c r="AT39" s="12"/>
      <c r="AU39" s="12"/>
      <c r="AV39" s="12"/>
      <c r="AW39" s="12"/>
      <c r="AX39" s="12"/>
      <c r="AY39" s="12"/>
    </row>
    <row r="40" spans="1:51" ht="15" x14ac:dyDescent="0.25">
      <c r="A40" s="95">
        <v>44713</v>
      </c>
      <c r="B40" s="96"/>
      <c r="C40" s="96"/>
      <c r="D40" s="97">
        <v>420.22</v>
      </c>
      <c r="E40">
        <v>1024.7360000000001</v>
      </c>
      <c r="F40">
        <v>453.70600000000002</v>
      </c>
      <c r="G40">
        <v>530.98500000000001</v>
      </c>
      <c r="H40">
        <v>106.423</v>
      </c>
      <c r="I40">
        <v>443.56299999999999</v>
      </c>
      <c r="J40">
        <v>200.43600000000001</v>
      </c>
      <c r="K40">
        <v>362.67399999999998</v>
      </c>
      <c r="L40">
        <v>406.56700000000001</v>
      </c>
      <c r="M40">
        <v>178.87200000000001</v>
      </c>
      <c r="N40">
        <v>705.50099999999998</v>
      </c>
      <c r="O40">
        <v>226.38399999999999</v>
      </c>
      <c r="P40">
        <v>889.43</v>
      </c>
      <c r="Q40">
        <v>562.55999999999995</v>
      </c>
      <c r="R40">
        <v>832.57799999999997</v>
      </c>
      <c r="S40">
        <v>515.178</v>
      </c>
      <c r="T40">
        <v>560.10199999999998</v>
      </c>
      <c r="U40">
        <v>312</v>
      </c>
      <c r="V40">
        <v>243.203</v>
      </c>
      <c r="W40">
        <v>142.762</v>
      </c>
      <c r="X40">
        <v>492.786</v>
      </c>
      <c r="Y40">
        <v>200.477</v>
      </c>
      <c r="Z40">
        <v>541.63</v>
      </c>
      <c r="AA40">
        <v>360.98099999999999</v>
      </c>
      <c r="AB40">
        <v>180.995</v>
      </c>
      <c r="AC40">
        <v>781.30899999999997</v>
      </c>
      <c r="AD40">
        <v>546.44000000000005</v>
      </c>
      <c r="AE40">
        <v>656.279</v>
      </c>
      <c r="AF40">
        <v>1278.26</v>
      </c>
      <c r="AG40">
        <v>73.787999999999997</v>
      </c>
      <c r="AH40">
        <v>210.80699999999999</v>
      </c>
      <c r="AI40" s="12">
        <v>556.82799999999997</v>
      </c>
      <c r="AJ40" s="12">
        <v>313.48</v>
      </c>
      <c r="AK40" s="12">
        <v>171.529</v>
      </c>
      <c r="AL40" s="12">
        <v>604.79999999999995</v>
      </c>
      <c r="AM40" s="12">
        <v>835.24699999999996</v>
      </c>
      <c r="AN40" s="12"/>
      <c r="AO40" s="12"/>
      <c r="AP40" s="12"/>
      <c r="AQ40" s="12"/>
      <c r="AR40" s="12"/>
      <c r="AS40" s="12"/>
      <c r="AT40" s="12"/>
      <c r="AU40" s="12"/>
      <c r="AV40" s="12"/>
      <c r="AW40" s="12"/>
      <c r="AX40" s="12"/>
      <c r="AY40" s="12"/>
    </row>
    <row r="41" spans="1:51" ht="15" x14ac:dyDescent="0.25">
      <c r="A41" s="95">
        <v>44743</v>
      </c>
      <c r="B41" s="96"/>
      <c r="C41" s="96"/>
      <c r="D41" s="97">
        <v>100.03</v>
      </c>
      <c r="E41">
        <v>224.131</v>
      </c>
      <c r="F41">
        <v>88.454999999999998</v>
      </c>
      <c r="G41">
        <v>108.61199999999999</v>
      </c>
      <c r="H41">
        <v>27.263000000000002</v>
      </c>
      <c r="I41">
        <v>59.896999999999998</v>
      </c>
      <c r="J41">
        <v>39.515000000000001</v>
      </c>
      <c r="K41">
        <v>68.123000000000005</v>
      </c>
      <c r="L41">
        <v>69.421000000000006</v>
      </c>
      <c r="M41">
        <v>37.923999999999999</v>
      </c>
      <c r="N41">
        <v>173.59800000000001</v>
      </c>
      <c r="O41">
        <v>44.994999999999997</v>
      </c>
      <c r="P41">
        <v>327.904</v>
      </c>
      <c r="Q41">
        <v>109.52200000000001</v>
      </c>
      <c r="R41">
        <v>152.50399999999999</v>
      </c>
      <c r="S41">
        <v>165.958</v>
      </c>
      <c r="T41">
        <v>127.402</v>
      </c>
      <c r="U41">
        <v>39.799999999999997</v>
      </c>
      <c r="V41">
        <v>35.704000000000001</v>
      </c>
      <c r="W41">
        <v>19.916</v>
      </c>
      <c r="X41">
        <v>74.244</v>
      </c>
      <c r="Y41">
        <v>38.948999999999998</v>
      </c>
      <c r="Z41">
        <v>115.20399999999999</v>
      </c>
      <c r="AA41">
        <v>52.62</v>
      </c>
      <c r="AB41">
        <v>33.670999999999999</v>
      </c>
      <c r="AC41">
        <v>185.89400000000001</v>
      </c>
      <c r="AD41">
        <v>117.378</v>
      </c>
      <c r="AE41">
        <v>108.383</v>
      </c>
      <c r="AF41">
        <v>452.81099999999998</v>
      </c>
      <c r="AG41">
        <v>19.198</v>
      </c>
      <c r="AH41">
        <v>30.224</v>
      </c>
      <c r="AI41" s="12">
        <v>76.600999999999999</v>
      </c>
      <c r="AJ41" s="12">
        <v>47.08</v>
      </c>
      <c r="AK41" s="12">
        <v>26.981000000000002</v>
      </c>
      <c r="AL41" s="12">
        <v>198.464</v>
      </c>
      <c r="AM41" s="12">
        <v>268.66199999999998</v>
      </c>
      <c r="AN41" s="12"/>
      <c r="AO41" s="12"/>
      <c r="AP41" s="12"/>
      <c r="AQ41" s="12"/>
      <c r="AR41" s="12"/>
      <c r="AS41" s="12"/>
      <c r="AT41" s="12"/>
      <c r="AU41" s="12"/>
      <c r="AV41" s="12"/>
      <c r="AW41" s="12"/>
      <c r="AX41" s="12"/>
      <c r="AY41" s="12"/>
    </row>
    <row r="42" spans="1:51" ht="15" x14ac:dyDescent="0.25">
      <c r="A42" s="95">
        <v>44774</v>
      </c>
      <c r="B42" s="96"/>
      <c r="C42" s="96"/>
      <c r="D42" s="97">
        <v>25.12</v>
      </c>
      <c r="E42">
        <v>46.654000000000003</v>
      </c>
      <c r="F42">
        <v>33.834000000000003</v>
      </c>
      <c r="G42">
        <v>31.294</v>
      </c>
      <c r="H42">
        <v>17.789000000000001</v>
      </c>
      <c r="I42">
        <v>18.289000000000001</v>
      </c>
      <c r="J42">
        <v>19.472000000000001</v>
      </c>
      <c r="K42">
        <v>17.564</v>
      </c>
      <c r="L42">
        <v>19.122</v>
      </c>
      <c r="M42">
        <v>14.7</v>
      </c>
      <c r="N42">
        <v>32.149000000000001</v>
      </c>
      <c r="O42">
        <v>17.494</v>
      </c>
      <c r="P42">
        <v>42.643999999999998</v>
      </c>
      <c r="Q42">
        <v>27.609000000000002</v>
      </c>
      <c r="R42">
        <v>41.137999999999998</v>
      </c>
      <c r="S42">
        <v>36.466000000000001</v>
      </c>
      <c r="T42">
        <v>28.78</v>
      </c>
      <c r="U42">
        <v>17.024000000000001</v>
      </c>
      <c r="V42">
        <v>16.613</v>
      </c>
      <c r="W42">
        <v>11.316000000000001</v>
      </c>
      <c r="X42">
        <v>18.962</v>
      </c>
      <c r="Y42">
        <v>15.898</v>
      </c>
      <c r="Z42">
        <v>23.577999999999999</v>
      </c>
      <c r="AA42">
        <v>20.440000000000001</v>
      </c>
      <c r="AB42">
        <v>16.603000000000002</v>
      </c>
      <c r="AC42">
        <v>31.492999999999999</v>
      </c>
      <c r="AD42">
        <v>28.207000000000001</v>
      </c>
      <c r="AE42">
        <v>24.969000000000001</v>
      </c>
      <c r="AF42">
        <v>54.371000000000002</v>
      </c>
      <c r="AG42">
        <v>15.004</v>
      </c>
      <c r="AH42">
        <v>16.059000000000001</v>
      </c>
      <c r="AI42" s="12">
        <v>30.34</v>
      </c>
      <c r="AJ42" s="12">
        <v>15.863</v>
      </c>
      <c r="AK42" s="12">
        <v>10.913</v>
      </c>
      <c r="AL42" s="12">
        <v>30.213000000000001</v>
      </c>
      <c r="AM42" s="12">
        <v>40.311999999999998</v>
      </c>
      <c r="AN42" s="12"/>
      <c r="AO42" s="12"/>
      <c r="AP42" s="12"/>
      <c r="AQ42" s="12"/>
      <c r="AR42" s="12"/>
      <c r="AS42" s="12"/>
      <c r="AT42" s="12"/>
      <c r="AU42" s="12"/>
      <c r="AV42" s="12"/>
      <c r="AW42" s="12"/>
      <c r="AX42" s="12"/>
      <c r="AY42" s="12"/>
    </row>
    <row r="43" spans="1:51" ht="15" x14ac:dyDescent="0.25">
      <c r="A43" s="95">
        <v>44805</v>
      </c>
      <c r="B43" s="96"/>
      <c r="C43" s="96"/>
      <c r="D43" s="97">
        <v>18.899999999999999</v>
      </c>
      <c r="E43">
        <v>28.122</v>
      </c>
      <c r="F43">
        <v>20.75</v>
      </c>
      <c r="G43">
        <v>22.675999999999998</v>
      </c>
      <c r="H43">
        <v>10.394</v>
      </c>
      <c r="I43">
        <v>17.321999999999999</v>
      </c>
      <c r="J43">
        <v>10.244999999999999</v>
      </c>
      <c r="K43">
        <v>8.4930000000000003</v>
      </c>
      <c r="L43">
        <v>12.361000000000001</v>
      </c>
      <c r="M43">
        <v>7.43</v>
      </c>
      <c r="N43">
        <v>17.687999999999999</v>
      </c>
      <c r="O43">
        <v>9.6660000000000004</v>
      </c>
      <c r="P43">
        <v>16.673999999999999</v>
      </c>
      <c r="Q43">
        <v>15.981999999999999</v>
      </c>
      <c r="R43">
        <v>105.274</v>
      </c>
      <c r="S43">
        <v>17.449000000000002</v>
      </c>
      <c r="T43">
        <v>15.981999999999999</v>
      </c>
      <c r="U43">
        <v>23.375</v>
      </c>
      <c r="V43">
        <v>9.5839999999999996</v>
      </c>
      <c r="W43">
        <v>5.7439999999999998</v>
      </c>
      <c r="X43">
        <v>14.826000000000001</v>
      </c>
      <c r="Y43">
        <v>16.114999999999998</v>
      </c>
      <c r="Z43">
        <v>14.294</v>
      </c>
      <c r="AA43">
        <v>31.802</v>
      </c>
      <c r="AB43">
        <v>19.594999999999999</v>
      </c>
      <c r="AC43">
        <v>18.28</v>
      </c>
      <c r="AD43">
        <v>15.641999999999999</v>
      </c>
      <c r="AE43">
        <v>12.563000000000001</v>
      </c>
      <c r="AF43">
        <v>29.617000000000001</v>
      </c>
      <c r="AG43">
        <v>8.4290000000000003</v>
      </c>
      <c r="AH43">
        <v>19.689</v>
      </c>
      <c r="AI43" s="12">
        <v>28.812000000000001</v>
      </c>
      <c r="AJ43" s="12">
        <v>8.6419999999999995</v>
      </c>
      <c r="AK43" s="12">
        <v>5.8609999999999998</v>
      </c>
      <c r="AL43" s="12">
        <v>19.692</v>
      </c>
      <c r="AM43" s="12">
        <v>14.371</v>
      </c>
      <c r="AN43" s="12"/>
      <c r="AO43" s="12"/>
      <c r="AP43" s="12"/>
      <c r="AQ43" s="12"/>
      <c r="AR43" s="12"/>
      <c r="AS43" s="12"/>
      <c r="AT43" s="12"/>
      <c r="AU43" s="12"/>
      <c r="AV43" s="12"/>
      <c r="AW43" s="12"/>
      <c r="AX43" s="12"/>
      <c r="AY43" s="12"/>
    </row>
    <row r="44" spans="1:51" ht="15" x14ac:dyDescent="0.25">
      <c r="A44" s="95">
        <v>44835</v>
      </c>
      <c r="B44" s="96"/>
      <c r="C44" s="96"/>
      <c r="D44" s="97">
        <v>27.88</v>
      </c>
      <c r="E44">
        <v>35.222000000000001</v>
      </c>
      <c r="F44">
        <v>49.158000000000001</v>
      </c>
      <c r="G44">
        <v>56.170999999999999</v>
      </c>
      <c r="H44">
        <v>13.234999999999999</v>
      </c>
      <c r="I44">
        <v>16.053000000000001</v>
      </c>
      <c r="J44">
        <v>12.115</v>
      </c>
      <c r="K44">
        <v>24.725000000000001</v>
      </c>
      <c r="L44">
        <v>13.117000000000001</v>
      </c>
      <c r="M44">
        <v>9.923</v>
      </c>
      <c r="N44">
        <v>35.700000000000003</v>
      </c>
      <c r="O44">
        <v>25.536000000000001</v>
      </c>
      <c r="P44">
        <v>38.265999999999998</v>
      </c>
      <c r="Q44">
        <v>23.382000000000001</v>
      </c>
      <c r="R44">
        <v>81.91</v>
      </c>
      <c r="S44">
        <v>41.601999999999997</v>
      </c>
      <c r="T44">
        <v>19.056000000000001</v>
      </c>
      <c r="U44">
        <v>33.436999999999998</v>
      </c>
      <c r="V44">
        <v>14.272</v>
      </c>
      <c r="W44">
        <v>14.382999999999999</v>
      </c>
      <c r="X44">
        <v>14.467000000000001</v>
      </c>
      <c r="Y44">
        <v>29.462</v>
      </c>
      <c r="Z44">
        <v>30.408999999999999</v>
      </c>
      <c r="AA44">
        <v>52.619</v>
      </c>
      <c r="AB44">
        <v>41.262999999999998</v>
      </c>
      <c r="AC44">
        <v>19.841999999999999</v>
      </c>
      <c r="AD44">
        <v>27.355</v>
      </c>
      <c r="AE44">
        <v>20.585999999999999</v>
      </c>
      <c r="AF44">
        <v>32.905999999999999</v>
      </c>
      <c r="AG44">
        <v>12.193</v>
      </c>
      <c r="AH44">
        <v>49.353999999999999</v>
      </c>
      <c r="AI44" s="12">
        <v>30.113</v>
      </c>
      <c r="AJ44" s="12">
        <v>11.824999999999999</v>
      </c>
      <c r="AK44" s="12">
        <v>38.042999999999999</v>
      </c>
      <c r="AL44" s="12">
        <v>27.062000000000001</v>
      </c>
      <c r="AM44" s="12">
        <v>33.265000000000001</v>
      </c>
      <c r="AN44" s="12"/>
      <c r="AO44" s="12"/>
      <c r="AP44" s="12"/>
      <c r="AQ44" s="12"/>
      <c r="AR44" s="12"/>
      <c r="AS44" s="12"/>
      <c r="AT44" s="12"/>
      <c r="AU44" s="12"/>
      <c r="AV44" s="12"/>
      <c r="AW44" s="12"/>
      <c r="AX44" s="12"/>
      <c r="AY44" s="12"/>
    </row>
    <row r="45" spans="1:51" ht="15" x14ac:dyDescent="0.25">
      <c r="A45" s="95">
        <v>44866</v>
      </c>
      <c r="B45" s="96"/>
      <c r="C45" s="96"/>
      <c r="D45" s="97">
        <v>29.46</v>
      </c>
      <c r="E45">
        <v>51.613999999999997</v>
      </c>
      <c r="F45">
        <v>46.075000000000003</v>
      </c>
      <c r="G45">
        <v>53.618000000000002</v>
      </c>
      <c r="H45">
        <v>23.469000000000001</v>
      </c>
      <c r="I45">
        <v>21.625</v>
      </c>
      <c r="J45">
        <v>20.364000000000001</v>
      </c>
      <c r="K45">
        <v>37.747999999999998</v>
      </c>
      <c r="L45">
        <v>23.436</v>
      </c>
      <c r="M45">
        <v>21.097000000000001</v>
      </c>
      <c r="N45">
        <v>32.942999999999998</v>
      </c>
      <c r="O45">
        <v>26.771000000000001</v>
      </c>
      <c r="P45">
        <v>41.186</v>
      </c>
      <c r="Q45">
        <v>56.087000000000003</v>
      </c>
      <c r="R45">
        <v>40.506999999999998</v>
      </c>
      <c r="S45">
        <v>41.768000000000001</v>
      </c>
      <c r="T45">
        <v>24.465</v>
      </c>
      <c r="U45">
        <v>22.831</v>
      </c>
      <c r="V45">
        <v>20.887</v>
      </c>
      <c r="W45">
        <v>18.082000000000001</v>
      </c>
      <c r="X45">
        <v>23.923999999999999</v>
      </c>
      <c r="Y45">
        <v>39.494999999999997</v>
      </c>
      <c r="Z45">
        <v>31.661000000000001</v>
      </c>
      <c r="AA45">
        <v>52.454000000000001</v>
      </c>
      <c r="AB45">
        <v>34.173000000000002</v>
      </c>
      <c r="AC45">
        <v>27.885000000000002</v>
      </c>
      <c r="AD45">
        <v>37.433999999999997</v>
      </c>
      <c r="AE45">
        <v>52.606999999999999</v>
      </c>
      <c r="AF45">
        <v>33.499000000000002</v>
      </c>
      <c r="AG45">
        <v>20.962</v>
      </c>
      <c r="AH45">
        <v>49.709000000000003</v>
      </c>
      <c r="AI45" s="12">
        <v>28.099</v>
      </c>
      <c r="AJ45" s="12">
        <v>22.689</v>
      </c>
      <c r="AK45" s="12">
        <v>36.433</v>
      </c>
      <c r="AL45" s="12">
        <v>33.042999999999999</v>
      </c>
      <c r="AM45" s="12">
        <v>34.716999999999999</v>
      </c>
      <c r="AN45" s="12"/>
      <c r="AO45" s="12"/>
      <c r="AP45" s="12"/>
      <c r="AQ45" s="12"/>
      <c r="AR45" s="12"/>
      <c r="AS45" s="12"/>
      <c r="AT45" s="12"/>
      <c r="AU45" s="12"/>
      <c r="AV45" s="12"/>
      <c r="AW45" s="12"/>
      <c r="AX45" s="12"/>
      <c r="AY45" s="12"/>
    </row>
    <row r="46" spans="1:51" ht="15" x14ac:dyDescent="0.25">
      <c r="A46" s="95">
        <v>44896</v>
      </c>
      <c r="B46" s="96"/>
      <c r="C46" s="96"/>
      <c r="D46" s="97">
        <v>25.27</v>
      </c>
      <c r="E46">
        <v>39.286000000000001</v>
      </c>
      <c r="F46">
        <v>36.618000000000002</v>
      </c>
      <c r="G46">
        <v>38.545999999999999</v>
      </c>
      <c r="H46">
        <v>24.045999999999999</v>
      </c>
      <c r="I46">
        <v>23.167999999999999</v>
      </c>
      <c r="J46">
        <v>20.724</v>
      </c>
      <c r="K46">
        <v>26.13</v>
      </c>
      <c r="L46">
        <v>21.707999999999998</v>
      </c>
      <c r="M46">
        <v>19.263999999999999</v>
      </c>
      <c r="N46">
        <v>27.056000000000001</v>
      </c>
      <c r="O46">
        <v>23.631</v>
      </c>
      <c r="P46">
        <v>41.307000000000002</v>
      </c>
      <c r="Q46">
        <v>51.664999999999999</v>
      </c>
      <c r="R46">
        <v>32.237000000000002</v>
      </c>
      <c r="S46">
        <v>44.594000000000001</v>
      </c>
      <c r="T46">
        <v>25.722000000000001</v>
      </c>
      <c r="U46">
        <v>22.600999999999999</v>
      </c>
      <c r="V46">
        <v>20.623000000000001</v>
      </c>
      <c r="W46">
        <v>19.539000000000001</v>
      </c>
      <c r="X46">
        <v>26.236000000000001</v>
      </c>
      <c r="Y46">
        <v>23.274000000000001</v>
      </c>
      <c r="Z46">
        <v>26.756</v>
      </c>
      <c r="AA46">
        <v>31.631</v>
      </c>
      <c r="AB46">
        <v>23.292000000000002</v>
      </c>
      <c r="AC46">
        <v>29.048999999999999</v>
      </c>
      <c r="AD46">
        <v>28.210999999999999</v>
      </c>
      <c r="AE46">
        <v>32.773000000000003</v>
      </c>
      <c r="AF46">
        <v>32.704999999999998</v>
      </c>
      <c r="AG46">
        <v>22.321999999999999</v>
      </c>
      <c r="AH46">
        <v>29.280999999999999</v>
      </c>
      <c r="AI46" s="12">
        <v>30.771999999999998</v>
      </c>
      <c r="AJ46" s="12">
        <v>26.088999999999999</v>
      </c>
      <c r="AK46" s="12">
        <v>34.536000000000001</v>
      </c>
      <c r="AL46" s="12">
        <v>26.434999999999999</v>
      </c>
      <c r="AM46" s="12">
        <v>27.457999999999998</v>
      </c>
      <c r="AN46" s="12"/>
      <c r="AO46" s="12"/>
      <c r="AP46" s="12"/>
      <c r="AQ46" s="12"/>
      <c r="AR46" s="12"/>
      <c r="AS46" s="12"/>
      <c r="AT46" s="12"/>
      <c r="AU46" s="12"/>
      <c r="AV46" s="12"/>
      <c r="AW46" s="12"/>
      <c r="AX46" s="12"/>
      <c r="AY46" s="12"/>
    </row>
    <row r="47" spans="1:51" ht="15" x14ac:dyDescent="0.25">
      <c r="A47" s="95">
        <v>44927</v>
      </c>
      <c r="B47" s="96"/>
      <c r="C47" s="96"/>
      <c r="D47" s="97">
        <v>25.07</v>
      </c>
      <c r="E47">
        <v>33.393000000000001</v>
      </c>
      <c r="F47">
        <v>30.946999999999999</v>
      </c>
      <c r="G47">
        <v>29.605</v>
      </c>
      <c r="H47">
        <v>20.366</v>
      </c>
      <c r="I47">
        <v>20.616</v>
      </c>
      <c r="J47">
        <v>18.783000000000001</v>
      </c>
      <c r="K47">
        <v>20.146999999999998</v>
      </c>
      <c r="L47">
        <v>19.588000000000001</v>
      </c>
      <c r="M47">
        <v>17.309999999999999</v>
      </c>
      <c r="N47">
        <v>24.898</v>
      </c>
      <c r="O47">
        <v>22.579000000000001</v>
      </c>
      <c r="P47">
        <v>26.722000000000001</v>
      </c>
      <c r="Q47">
        <v>34.640999999999998</v>
      </c>
      <c r="R47">
        <v>31.376000000000001</v>
      </c>
      <c r="S47">
        <v>28.597999999999999</v>
      </c>
      <c r="T47">
        <v>27.149000000000001</v>
      </c>
      <c r="U47">
        <v>21.126000000000001</v>
      </c>
      <c r="V47">
        <v>19.154</v>
      </c>
      <c r="W47">
        <v>15.528</v>
      </c>
      <c r="X47">
        <v>20.885999999999999</v>
      </c>
      <c r="Y47">
        <v>30.204000000000001</v>
      </c>
      <c r="Z47">
        <v>24.204999999999998</v>
      </c>
      <c r="AA47">
        <v>26.672000000000001</v>
      </c>
      <c r="AB47">
        <v>20.856000000000002</v>
      </c>
      <c r="AC47">
        <v>25.294</v>
      </c>
      <c r="AD47">
        <v>24.824999999999999</v>
      </c>
      <c r="AE47">
        <v>25.722000000000001</v>
      </c>
      <c r="AF47">
        <v>30.861000000000001</v>
      </c>
      <c r="AG47">
        <v>18.814</v>
      </c>
      <c r="AH47">
        <v>21.27</v>
      </c>
      <c r="AI47" s="12">
        <v>23.074999999999999</v>
      </c>
      <c r="AJ47" s="12">
        <v>25.727</v>
      </c>
      <c r="AK47" s="12">
        <v>25.478999999999999</v>
      </c>
      <c r="AL47" s="12">
        <v>23.286000000000001</v>
      </c>
      <c r="AM47" s="12">
        <v>23.513999999999999</v>
      </c>
      <c r="AN47" s="12"/>
      <c r="AO47" s="12"/>
      <c r="AP47" s="12"/>
      <c r="AQ47" s="12"/>
      <c r="AR47" s="12"/>
      <c r="AS47" s="12"/>
      <c r="AT47" s="12"/>
      <c r="AU47" s="12"/>
      <c r="AV47" s="12"/>
      <c r="AW47" s="12"/>
      <c r="AX47" s="12"/>
      <c r="AY47" s="12"/>
    </row>
    <row r="48" spans="1:51" ht="15" x14ac:dyDescent="0.25">
      <c r="A48" s="95">
        <v>44958</v>
      </c>
      <c r="B48" s="96"/>
      <c r="C48" s="96"/>
      <c r="D48" s="97">
        <v>27.87</v>
      </c>
      <c r="E48">
        <v>28.271999999999998</v>
      </c>
      <c r="F48">
        <v>69.975999999999999</v>
      </c>
      <c r="G48">
        <v>43.69</v>
      </c>
      <c r="H48">
        <v>17.084</v>
      </c>
      <c r="I48">
        <v>17.481999999999999</v>
      </c>
      <c r="J48">
        <v>16.738</v>
      </c>
      <c r="K48">
        <v>18.603999999999999</v>
      </c>
      <c r="L48">
        <v>18.350000000000001</v>
      </c>
      <c r="M48">
        <v>15.766</v>
      </c>
      <c r="N48">
        <v>22.181000000000001</v>
      </c>
      <c r="O48">
        <v>34.709000000000003</v>
      </c>
      <c r="P48">
        <v>32.722999999999999</v>
      </c>
      <c r="Q48">
        <v>33.406999999999996</v>
      </c>
      <c r="R48">
        <v>30.337</v>
      </c>
      <c r="S48">
        <v>39.502000000000002</v>
      </c>
      <c r="T48">
        <v>34.869999999999997</v>
      </c>
      <c r="U48">
        <v>19.052</v>
      </c>
      <c r="V48">
        <v>16.567</v>
      </c>
      <c r="W48">
        <v>21.283999999999999</v>
      </c>
      <c r="X48">
        <v>20.850999999999999</v>
      </c>
      <c r="Y48">
        <v>29.026</v>
      </c>
      <c r="Z48">
        <v>19.128</v>
      </c>
      <c r="AA48">
        <v>29.204000000000001</v>
      </c>
      <c r="AB48">
        <v>17.655000000000001</v>
      </c>
      <c r="AC48">
        <v>26.917999999999999</v>
      </c>
      <c r="AD48">
        <v>21.027999999999999</v>
      </c>
      <c r="AE48">
        <v>20.606999999999999</v>
      </c>
      <c r="AF48">
        <v>27.201000000000001</v>
      </c>
      <c r="AG48">
        <v>15.88</v>
      </c>
      <c r="AH48">
        <v>23.398</v>
      </c>
      <c r="AI48" s="12">
        <v>43.758000000000003</v>
      </c>
      <c r="AJ48" s="12">
        <v>21.303000000000001</v>
      </c>
      <c r="AK48" s="12">
        <v>23.815999999999999</v>
      </c>
      <c r="AL48" s="12">
        <v>21.687000000000001</v>
      </c>
      <c r="AM48" s="12">
        <v>19.901</v>
      </c>
      <c r="AN48" s="12"/>
      <c r="AO48" s="12"/>
      <c r="AP48" s="12"/>
      <c r="AQ48" s="12"/>
      <c r="AR48" s="12"/>
      <c r="AS48" s="12"/>
      <c r="AT48" s="12"/>
      <c r="AU48" s="12"/>
      <c r="AV48" s="12"/>
      <c r="AW48" s="12"/>
      <c r="AX48" s="12"/>
      <c r="AY48" s="12"/>
    </row>
    <row r="49" spans="1:1005" ht="15" x14ac:dyDescent="0.25">
      <c r="A49" s="95">
        <v>44986</v>
      </c>
      <c r="B49" s="96"/>
      <c r="C49" s="96"/>
      <c r="D49" s="97">
        <v>76.75</v>
      </c>
      <c r="E49">
        <v>64.936000000000007</v>
      </c>
      <c r="F49">
        <v>240.43</v>
      </c>
      <c r="G49">
        <v>60.421999999999997</v>
      </c>
      <c r="H49">
        <v>34.305</v>
      </c>
      <c r="I49">
        <v>93.427000000000007</v>
      </c>
      <c r="J49">
        <v>60.869</v>
      </c>
      <c r="K49">
        <v>48.953000000000003</v>
      </c>
      <c r="L49">
        <v>60.116999999999997</v>
      </c>
      <c r="M49">
        <v>65.784999999999997</v>
      </c>
      <c r="N49">
        <v>80.03</v>
      </c>
      <c r="O49">
        <v>94.066000000000003</v>
      </c>
      <c r="P49">
        <v>78.917000000000002</v>
      </c>
      <c r="Q49">
        <v>114.625</v>
      </c>
      <c r="R49">
        <v>89.763000000000005</v>
      </c>
      <c r="S49">
        <v>97.668999999999997</v>
      </c>
      <c r="T49">
        <v>60.688000000000002</v>
      </c>
      <c r="U49">
        <v>58.588999999999999</v>
      </c>
      <c r="V49">
        <v>35.1</v>
      </c>
      <c r="W49">
        <v>61.052</v>
      </c>
      <c r="X49">
        <v>114.779</v>
      </c>
      <c r="Y49">
        <v>46.656999999999996</v>
      </c>
      <c r="Z49">
        <v>46.326000000000001</v>
      </c>
      <c r="AA49">
        <v>142.02600000000001</v>
      </c>
      <c r="AB49">
        <v>36.183999999999997</v>
      </c>
      <c r="AC49">
        <v>108.19499999999999</v>
      </c>
      <c r="AD49">
        <v>36.841000000000001</v>
      </c>
      <c r="AE49">
        <v>85.504999999999995</v>
      </c>
      <c r="AF49">
        <v>89.697000000000003</v>
      </c>
      <c r="AG49">
        <v>47.125</v>
      </c>
      <c r="AH49">
        <v>63.366</v>
      </c>
      <c r="AI49" s="12">
        <v>87.584999999999994</v>
      </c>
      <c r="AJ49" s="12">
        <v>40.195999999999998</v>
      </c>
      <c r="AK49" s="12">
        <v>71.451999999999998</v>
      </c>
      <c r="AL49" s="12">
        <v>69.082999999999998</v>
      </c>
      <c r="AM49" s="12">
        <v>36.252000000000002</v>
      </c>
      <c r="AN49" s="12"/>
      <c r="AO49" s="12"/>
      <c r="AP49" s="12"/>
      <c r="AQ49" s="12"/>
      <c r="AR49" s="12"/>
      <c r="AS49" s="12"/>
      <c r="AT49" s="12"/>
      <c r="AU49" s="12"/>
      <c r="AV49" s="12"/>
      <c r="AW49" s="12"/>
      <c r="AX49" s="12"/>
      <c r="AY49" s="12"/>
    </row>
    <row r="50" spans="1:1005" ht="15" x14ac:dyDescent="0.25">
      <c r="A50" s="95">
        <v>45017</v>
      </c>
      <c r="B50" s="96"/>
      <c r="C50" s="96"/>
      <c r="D50" s="97">
        <v>215.16</v>
      </c>
      <c r="E50">
        <v>341.76299999999998</v>
      </c>
      <c r="F50">
        <v>502.43099999999998</v>
      </c>
      <c r="G50">
        <v>169.684</v>
      </c>
      <c r="H50">
        <v>177.749</v>
      </c>
      <c r="I50">
        <v>253.226</v>
      </c>
      <c r="J50">
        <v>172.01499999999999</v>
      </c>
      <c r="K50">
        <v>126.41500000000001</v>
      </c>
      <c r="L50">
        <v>144.691</v>
      </c>
      <c r="M50">
        <v>239.58600000000001</v>
      </c>
      <c r="N50">
        <v>174.53800000000001</v>
      </c>
      <c r="O50">
        <v>116.35</v>
      </c>
      <c r="P50">
        <v>339.404</v>
      </c>
      <c r="Q50">
        <v>301.52699999999999</v>
      </c>
      <c r="R50">
        <v>241.45699999999999</v>
      </c>
      <c r="S50">
        <v>216.78700000000001</v>
      </c>
      <c r="T50">
        <v>197.88200000000001</v>
      </c>
      <c r="U50">
        <v>166.88300000000001</v>
      </c>
      <c r="V50">
        <v>121.38800000000001</v>
      </c>
      <c r="W50">
        <v>195.01900000000001</v>
      </c>
      <c r="X50">
        <v>252.01900000000001</v>
      </c>
      <c r="Y50">
        <v>171.34299999999999</v>
      </c>
      <c r="Z50">
        <v>329.44600000000003</v>
      </c>
      <c r="AA50">
        <v>188.72</v>
      </c>
      <c r="AB50">
        <v>139.441</v>
      </c>
      <c r="AC50">
        <v>268.815</v>
      </c>
      <c r="AD50">
        <v>161.91999999999999</v>
      </c>
      <c r="AE50">
        <v>402.43200000000002</v>
      </c>
      <c r="AF50">
        <v>174.31899999999999</v>
      </c>
      <c r="AG50">
        <v>125.34099999999999</v>
      </c>
      <c r="AH50">
        <v>219.571</v>
      </c>
      <c r="AI50" s="12">
        <v>116.376</v>
      </c>
      <c r="AJ50" s="12">
        <v>89.126999999999995</v>
      </c>
      <c r="AK50" s="12">
        <v>167.48699999999999</v>
      </c>
      <c r="AL50" s="12">
        <v>102.804</v>
      </c>
      <c r="AM50" s="12">
        <v>234.10900000000001</v>
      </c>
      <c r="AN50" s="12"/>
      <c r="AO50" s="12"/>
      <c r="AP50" s="12"/>
      <c r="AQ50" s="12"/>
      <c r="AR50" s="12"/>
      <c r="AS50" s="12"/>
      <c r="AT50" s="12"/>
      <c r="AU50" s="12"/>
      <c r="AV50" s="12"/>
      <c r="AW50" s="12"/>
      <c r="AX50" s="12"/>
      <c r="AY50" s="12"/>
    </row>
    <row r="51" spans="1:1005" ht="15" x14ac:dyDescent="0.25">
      <c r="A51" s="95">
        <v>45047</v>
      </c>
      <c r="B51" s="96"/>
      <c r="C51" s="96"/>
      <c r="D51" s="97">
        <v>531.97</v>
      </c>
      <c r="E51">
        <v>803.875</v>
      </c>
      <c r="F51">
        <v>633.13099999999997</v>
      </c>
      <c r="G51">
        <v>346.142</v>
      </c>
      <c r="H51">
        <v>470.971</v>
      </c>
      <c r="I51">
        <v>312.13900000000001</v>
      </c>
      <c r="J51">
        <v>242.94499999999999</v>
      </c>
      <c r="K51">
        <v>421.55399999999997</v>
      </c>
      <c r="L51">
        <v>337.327</v>
      </c>
      <c r="M51">
        <v>724.40499999999997</v>
      </c>
      <c r="N51">
        <v>403.59300000000002</v>
      </c>
      <c r="O51">
        <v>656.55799999999999</v>
      </c>
      <c r="P51">
        <v>766.30100000000004</v>
      </c>
      <c r="Q51">
        <v>941.06500000000005</v>
      </c>
      <c r="R51">
        <v>681.31</v>
      </c>
      <c r="S51">
        <v>542.16200000000003</v>
      </c>
      <c r="T51">
        <v>490.44499999999999</v>
      </c>
      <c r="U51">
        <v>421.41899999999998</v>
      </c>
      <c r="V51">
        <v>148.57400000000001</v>
      </c>
      <c r="W51">
        <v>517.59100000000001</v>
      </c>
      <c r="X51">
        <v>390.29899999999998</v>
      </c>
      <c r="Y51">
        <v>575.08299999999997</v>
      </c>
      <c r="Z51">
        <v>655.04999999999995</v>
      </c>
      <c r="AA51">
        <v>433.04700000000003</v>
      </c>
      <c r="AB51">
        <v>671.87599999999998</v>
      </c>
      <c r="AC51">
        <v>718.524</v>
      </c>
      <c r="AD51">
        <v>397.904</v>
      </c>
      <c r="AE51">
        <v>910.03800000000001</v>
      </c>
      <c r="AF51">
        <v>217.55799999999999</v>
      </c>
      <c r="AG51">
        <v>379.11399999999998</v>
      </c>
      <c r="AH51">
        <v>609.78200000000004</v>
      </c>
      <c r="AI51" s="12">
        <v>328.351</v>
      </c>
      <c r="AJ51" s="12">
        <v>276.02999999999997</v>
      </c>
      <c r="AK51" s="12">
        <v>526.16200000000003</v>
      </c>
      <c r="AL51" s="12">
        <v>444.125</v>
      </c>
      <c r="AM51" s="12">
        <v>1194.635</v>
      </c>
      <c r="AN51" s="12"/>
      <c r="AO51" s="12"/>
      <c r="AP51" s="12"/>
      <c r="AQ51" s="12"/>
      <c r="AR51" s="12"/>
      <c r="AS51" s="12"/>
      <c r="AT51" s="12"/>
      <c r="AU51" s="12"/>
      <c r="AV51" s="12"/>
      <c r="AW51" s="12"/>
      <c r="AX51" s="12"/>
      <c r="AY51" s="12"/>
    </row>
    <row r="52" spans="1:1005" ht="15" x14ac:dyDescent="0.25">
      <c r="A52" s="95">
        <v>45078</v>
      </c>
      <c r="B52" s="96"/>
      <c r="C52" s="96"/>
      <c r="D52" s="97">
        <v>420.22</v>
      </c>
      <c r="E52">
        <v>453.82900000000001</v>
      </c>
      <c r="F52">
        <v>530.93399999999997</v>
      </c>
      <c r="G52">
        <v>110.93600000000001</v>
      </c>
      <c r="H52">
        <v>443.91399999999999</v>
      </c>
      <c r="I52">
        <v>200.703</v>
      </c>
      <c r="J52">
        <v>362.32499999999999</v>
      </c>
      <c r="K52">
        <v>416.56</v>
      </c>
      <c r="L52">
        <v>178.613</v>
      </c>
      <c r="M52">
        <v>705.06500000000005</v>
      </c>
      <c r="N52">
        <v>226.22300000000001</v>
      </c>
      <c r="O52">
        <v>887.38599999999997</v>
      </c>
      <c r="P52">
        <v>562.85900000000004</v>
      </c>
      <c r="Q52">
        <v>832.44200000000001</v>
      </c>
      <c r="R52">
        <v>515.45299999999997</v>
      </c>
      <c r="S52">
        <v>573.00900000000001</v>
      </c>
      <c r="T52">
        <v>312.245</v>
      </c>
      <c r="U52">
        <v>243.30799999999999</v>
      </c>
      <c r="V52">
        <v>142.90100000000001</v>
      </c>
      <c r="W52">
        <v>517.029</v>
      </c>
      <c r="X52">
        <v>200.327</v>
      </c>
      <c r="Y52">
        <v>541.23299999999995</v>
      </c>
      <c r="Z52">
        <v>360.88</v>
      </c>
      <c r="AA52">
        <v>186.13300000000001</v>
      </c>
      <c r="AB52">
        <v>781.23299999999995</v>
      </c>
      <c r="AC52">
        <v>546.35</v>
      </c>
      <c r="AD52">
        <v>656.19799999999998</v>
      </c>
      <c r="AE52">
        <v>1281.972</v>
      </c>
      <c r="AF52">
        <v>73.921000000000006</v>
      </c>
      <c r="AG52">
        <v>210.71799999999999</v>
      </c>
      <c r="AH52">
        <v>557.90599999999995</v>
      </c>
      <c r="AI52" s="12">
        <v>318.47699999999998</v>
      </c>
      <c r="AJ52" s="12">
        <v>171.39500000000001</v>
      </c>
      <c r="AK52" s="12">
        <v>604.697</v>
      </c>
      <c r="AL52" s="12">
        <v>834.62099999999998</v>
      </c>
      <c r="AM52" s="12">
        <v>1023.398</v>
      </c>
      <c r="AN52" s="12"/>
      <c r="AO52" s="12"/>
      <c r="AP52" s="12"/>
      <c r="AQ52" s="12"/>
      <c r="AR52" s="12"/>
      <c r="AS52" s="12"/>
      <c r="AT52" s="12"/>
      <c r="AU52" s="12"/>
      <c r="AV52" s="12"/>
      <c r="AW52" s="12"/>
      <c r="AX52" s="12"/>
      <c r="AY52" s="12"/>
    </row>
    <row r="53" spans="1:1005" ht="15" x14ac:dyDescent="0.25">
      <c r="A53" s="95">
        <v>45108</v>
      </c>
      <c r="B53" s="96"/>
      <c r="C53" s="96"/>
      <c r="D53" s="97">
        <v>100.03</v>
      </c>
      <c r="E53">
        <v>88.555999999999997</v>
      </c>
      <c r="F53">
        <v>108.593</v>
      </c>
      <c r="G53">
        <v>28.655999999999999</v>
      </c>
      <c r="H53">
        <v>60.241999999999997</v>
      </c>
      <c r="I53">
        <v>39.779000000000003</v>
      </c>
      <c r="J53">
        <v>67.926000000000002</v>
      </c>
      <c r="K53">
        <v>73.846999999999994</v>
      </c>
      <c r="L53">
        <v>37.753</v>
      </c>
      <c r="M53">
        <v>173.41200000000001</v>
      </c>
      <c r="N53">
        <v>44.887</v>
      </c>
      <c r="O53">
        <v>345.28100000000001</v>
      </c>
      <c r="P53">
        <v>109.764</v>
      </c>
      <c r="Q53">
        <v>152.40199999999999</v>
      </c>
      <c r="R53">
        <v>166.20599999999999</v>
      </c>
      <c r="S53">
        <v>136.286</v>
      </c>
      <c r="T53">
        <v>40.064</v>
      </c>
      <c r="U53">
        <v>35.823999999999998</v>
      </c>
      <c r="V53">
        <v>20.114999999999998</v>
      </c>
      <c r="W53">
        <v>78.335999999999999</v>
      </c>
      <c r="X53">
        <v>38.884999999999998</v>
      </c>
      <c r="Y53">
        <v>114.985</v>
      </c>
      <c r="Z53">
        <v>52.551000000000002</v>
      </c>
      <c r="AA53">
        <v>35.093000000000004</v>
      </c>
      <c r="AB53">
        <v>185.87799999999999</v>
      </c>
      <c r="AC53">
        <v>117.351</v>
      </c>
      <c r="AD53">
        <v>108.33499999999999</v>
      </c>
      <c r="AE53">
        <v>480.04</v>
      </c>
      <c r="AF53">
        <v>19.372</v>
      </c>
      <c r="AG53">
        <v>30.186</v>
      </c>
      <c r="AH53">
        <v>77.403000000000006</v>
      </c>
      <c r="AI53" s="12">
        <v>49.076999999999998</v>
      </c>
      <c r="AJ53" s="12">
        <v>26.914000000000001</v>
      </c>
      <c r="AK53" s="12">
        <v>198.40600000000001</v>
      </c>
      <c r="AL53" s="12">
        <v>268.35700000000003</v>
      </c>
      <c r="AM53" s="12">
        <v>223.36</v>
      </c>
      <c r="AN53" s="12"/>
      <c r="AO53" s="12"/>
      <c r="AP53" s="12"/>
      <c r="AQ53" s="12"/>
      <c r="AR53" s="12"/>
      <c r="AS53" s="12"/>
      <c r="AT53" s="12"/>
      <c r="AU53" s="12"/>
      <c r="AV53" s="12"/>
      <c r="AW53" s="12"/>
      <c r="AX53" s="12"/>
      <c r="AY53" s="12"/>
    </row>
    <row r="54" spans="1:1005" ht="15" x14ac:dyDescent="0.25">
      <c r="A54" s="95">
        <v>45139</v>
      </c>
      <c r="B54" s="96"/>
      <c r="C54" s="96"/>
      <c r="D54" s="97">
        <v>25.12</v>
      </c>
      <c r="E54">
        <v>33.976999999999997</v>
      </c>
      <c r="F54">
        <v>31.294</v>
      </c>
      <c r="G54">
        <v>18.634</v>
      </c>
      <c r="H54">
        <v>18.638999999999999</v>
      </c>
      <c r="I54">
        <v>19.757999999999999</v>
      </c>
      <c r="J54">
        <v>17.407</v>
      </c>
      <c r="K54">
        <v>19.361999999999998</v>
      </c>
      <c r="L54">
        <v>14.641999999999999</v>
      </c>
      <c r="M54">
        <v>32.003999999999998</v>
      </c>
      <c r="N54">
        <v>17.456</v>
      </c>
      <c r="O54">
        <v>44.363</v>
      </c>
      <c r="P54">
        <v>27.885000000000002</v>
      </c>
      <c r="Q54">
        <v>41.040999999999997</v>
      </c>
      <c r="R54">
        <v>36.673000000000002</v>
      </c>
      <c r="S54">
        <v>29.449000000000002</v>
      </c>
      <c r="T54">
        <v>17.347000000000001</v>
      </c>
      <c r="U54">
        <v>16.756</v>
      </c>
      <c r="V54">
        <v>11.492000000000001</v>
      </c>
      <c r="W54">
        <v>18.972000000000001</v>
      </c>
      <c r="X54">
        <v>15.847</v>
      </c>
      <c r="Y54">
        <v>23.367000000000001</v>
      </c>
      <c r="Z54">
        <v>20.445</v>
      </c>
      <c r="AA54">
        <v>16.581</v>
      </c>
      <c r="AB54">
        <v>31.481000000000002</v>
      </c>
      <c r="AC54">
        <v>28.225000000000001</v>
      </c>
      <c r="AD54">
        <v>24.931999999999999</v>
      </c>
      <c r="AE54">
        <v>56.968000000000004</v>
      </c>
      <c r="AF54">
        <v>15.147</v>
      </c>
      <c r="AG54">
        <v>16.030999999999999</v>
      </c>
      <c r="AH54">
        <v>31.210999999999999</v>
      </c>
      <c r="AI54" s="12">
        <v>15.723000000000001</v>
      </c>
      <c r="AJ54" s="12">
        <v>10.868</v>
      </c>
      <c r="AK54" s="12">
        <v>30.166</v>
      </c>
      <c r="AL54" s="12">
        <v>40.039000000000001</v>
      </c>
      <c r="AM54" s="12">
        <v>46.454000000000001</v>
      </c>
      <c r="AN54" s="12"/>
      <c r="AO54" s="12"/>
      <c r="AP54" s="12"/>
      <c r="AQ54" s="12"/>
      <c r="AR54" s="12"/>
      <c r="AS54" s="12"/>
      <c r="AT54" s="12"/>
      <c r="AU54" s="12"/>
      <c r="AV54" s="12"/>
      <c r="AW54" s="12"/>
      <c r="AX54" s="12"/>
      <c r="AY54" s="12"/>
    </row>
    <row r="55" spans="1:1005" ht="15" x14ac:dyDescent="0.25">
      <c r="A55" s="95">
        <v>45170</v>
      </c>
      <c r="B55" s="96"/>
      <c r="C55" s="96"/>
      <c r="D55" s="97">
        <v>18.899999999999999</v>
      </c>
      <c r="E55">
        <v>20.876999999999999</v>
      </c>
      <c r="F55">
        <v>22.678000000000001</v>
      </c>
      <c r="G55">
        <v>11.063000000000001</v>
      </c>
      <c r="H55">
        <v>17.655999999999999</v>
      </c>
      <c r="I55">
        <v>10.521000000000001</v>
      </c>
      <c r="J55">
        <v>8.3800000000000008</v>
      </c>
      <c r="K55">
        <v>12.298</v>
      </c>
      <c r="L55">
        <v>7.3810000000000002</v>
      </c>
      <c r="M55">
        <v>17.558</v>
      </c>
      <c r="N55">
        <v>9.6180000000000003</v>
      </c>
      <c r="O55">
        <v>16.530999999999999</v>
      </c>
      <c r="P55">
        <v>16.242999999999999</v>
      </c>
      <c r="Q55">
        <v>105.14</v>
      </c>
      <c r="R55">
        <v>17.638999999999999</v>
      </c>
      <c r="S55">
        <v>16.059000000000001</v>
      </c>
      <c r="T55">
        <v>23.684000000000001</v>
      </c>
      <c r="U55">
        <v>9.7349999999999994</v>
      </c>
      <c r="V55">
        <v>5.9089999999999998</v>
      </c>
      <c r="W55">
        <v>14.518000000000001</v>
      </c>
      <c r="X55">
        <v>16.062000000000001</v>
      </c>
      <c r="Y55">
        <v>14.074</v>
      </c>
      <c r="Z55">
        <v>31.774999999999999</v>
      </c>
      <c r="AA55">
        <v>18.806999999999999</v>
      </c>
      <c r="AB55">
        <v>18.271000000000001</v>
      </c>
      <c r="AC55">
        <v>15.662000000000001</v>
      </c>
      <c r="AD55">
        <v>12.525</v>
      </c>
      <c r="AE55">
        <v>29.657</v>
      </c>
      <c r="AF55">
        <v>8.5570000000000004</v>
      </c>
      <c r="AG55">
        <v>19.649999999999999</v>
      </c>
      <c r="AH55">
        <v>29.518999999999998</v>
      </c>
      <c r="AI55" s="12">
        <v>8.31</v>
      </c>
      <c r="AJ55" s="12">
        <v>5.8259999999999996</v>
      </c>
      <c r="AK55" s="12">
        <v>19.658999999999999</v>
      </c>
      <c r="AL55" s="12">
        <v>14.151</v>
      </c>
      <c r="AM55" s="12">
        <v>28.004000000000001</v>
      </c>
      <c r="AN55" s="12"/>
      <c r="AO55" s="12"/>
      <c r="AP55" s="12"/>
      <c r="AQ55" s="12"/>
      <c r="AR55" s="12"/>
      <c r="AS55" s="12"/>
      <c r="AT55" s="12"/>
      <c r="AU55" s="12"/>
      <c r="AV55" s="12"/>
      <c r="AW55" s="12"/>
      <c r="AX55" s="12"/>
      <c r="AY55" s="12"/>
    </row>
    <row r="56" spans="1:1005" ht="15" x14ac:dyDescent="0.25">
      <c r="A56" s="95">
        <v>45200</v>
      </c>
      <c r="B56" s="96"/>
      <c r="C56" s="96"/>
      <c r="D56" s="97">
        <v>27.88</v>
      </c>
      <c r="E56">
        <v>49.295000000000002</v>
      </c>
      <c r="F56">
        <v>56.173000000000002</v>
      </c>
      <c r="G56">
        <v>13.834</v>
      </c>
      <c r="H56">
        <v>16.327999999999999</v>
      </c>
      <c r="I56">
        <v>12.425000000000001</v>
      </c>
      <c r="J56">
        <v>24.530999999999999</v>
      </c>
      <c r="K56">
        <v>13.036</v>
      </c>
      <c r="L56">
        <v>9.8260000000000005</v>
      </c>
      <c r="M56">
        <v>35.555</v>
      </c>
      <c r="N56">
        <v>25.481000000000002</v>
      </c>
      <c r="O56">
        <v>38.213999999999999</v>
      </c>
      <c r="P56">
        <v>23.638000000000002</v>
      </c>
      <c r="Q56">
        <v>81.81</v>
      </c>
      <c r="R56">
        <v>41.795000000000002</v>
      </c>
      <c r="S56">
        <v>19.198</v>
      </c>
      <c r="T56">
        <v>33.741</v>
      </c>
      <c r="U56">
        <v>14.426</v>
      </c>
      <c r="V56">
        <v>14.586</v>
      </c>
      <c r="W56">
        <v>14.304</v>
      </c>
      <c r="X56">
        <v>29.391999999999999</v>
      </c>
      <c r="Y56">
        <v>30.18</v>
      </c>
      <c r="Z56">
        <v>52.579000000000001</v>
      </c>
      <c r="AA56">
        <v>41.372999999999998</v>
      </c>
      <c r="AB56">
        <v>19.835000000000001</v>
      </c>
      <c r="AC56">
        <v>27.378</v>
      </c>
      <c r="AD56">
        <v>20.545999999999999</v>
      </c>
      <c r="AE56">
        <v>33.231999999999999</v>
      </c>
      <c r="AF56">
        <v>12.356999999999999</v>
      </c>
      <c r="AG56">
        <v>49.3</v>
      </c>
      <c r="AH56">
        <v>30.882999999999999</v>
      </c>
      <c r="AI56" s="12">
        <v>11.444000000000001</v>
      </c>
      <c r="AJ56" s="12">
        <v>37.957000000000001</v>
      </c>
      <c r="AK56" s="12">
        <v>27.027000000000001</v>
      </c>
      <c r="AL56" s="12">
        <v>33.033999999999999</v>
      </c>
      <c r="AM56" s="12">
        <v>35.11</v>
      </c>
      <c r="AN56" s="12"/>
      <c r="AO56" s="12"/>
      <c r="AP56" s="12"/>
      <c r="AQ56" s="12"/>
      <c r="AR56" s="12"/>
      <c r="AS56" s="12"/>
      <c r="AT56" s="12"/>
      <c r="AU56" s="12"/>
      <c r="AV56" s="12"/>
      <c r="AW56" s="12"/>
      <c r="AX56" s="12"/>
      <c r="AY56" s="12"/>
    </row>
    <row r="57" spans="1:1005" ht="15" x14ac:dyDescent="0.25">
      <c r="A57" s="95">
        <v>45231</v>
      </c>
      <c r="B57" s="96"/>
      <c r="C57" s="96"/>
      <c r="D57" s="97">
        <v>29.46</v>
      </c>
      <c r="E57">
        <v>46.192</v>
      </c>
      <c r="F57">
        <v>53.625</v>
      </c>
      <c r="G57">
        <v>24.222999999999999</v>
      </c>
      <c r="H57">
        <v>21.93</v>
      </c>
      <c r="I57">
        <v>20.657</v>
      </c>
      <c r="J57">
        <v>37.576000000000001</v>
      </c>
      <c r="K57">
        <v>23.334</v>
      </c>
      <c r="L57">
        <v>20.975000000000001</v>
      </c>
      <c r="M57">
        <v>32.823</v>
      </c>
      <c r="N57">
        <v>26.73</v>
      </c>
      <c r="O57">
        <v>40.582999999999998</v>
      </c>
      <c r="P57">
        <v>56.387999999999998</v>
      </c>
      <c r="Q57">
        <v>40.441000000000003</v>
      </c>
      <c r="R57">
        <v>41.948999999999998</v>
      </c>
      <c r="S57">
        <v>24.561</v>
      </c>
      <c r="T57">
        <v>23.097999999999999</v>
      </c>
      <c r="U57">
        <v>21.030999999999999</v>
      </c>
      <c r="V57">
        <v>18.279</v>
      </c>
      <c r="W57">
        <v>23.414999999999999</v>
      </c>
      <c r="X57">
        <v>39.411999999999999</v>
      </c>
      <c r="Y57">
        <v>31.459</v>
      </c>
      <c r="Z57">
        <v>52.433</v>
      </c>
      <c r="AA57">
        <v>35.340000000000003</v>
      </c>
      <c r="AB57">
        <v>27.88</v>
      </c>
      <c r="AC57">
        <v>37.456000000000003</v>
      </c>
      <c r="AD57">
        <v>52.561999999999998</v>
      </c>
      <c r="AE57">
        <v>33.860999999999997</v>
      </c>
      <c r="AF57">
        <v>21.117000000000001</v>
      </c>
      <c r="AG57">
        <v>49.673999999999999</v>
      </c>
      <c r="AH57">
        <v>28.77</v>
      </c>
      <c r="AI57" s="12">
        <v>22.414000000000001</v>
      </c>
      <c r="AJ57" s="12">
        <v>36.345999999999997</v>
      </c>
      <c r="AK57" s="12">
        <v>33.017000000000003</v>
      </c>
      <c r="AL57" s="12">
        <v>34.505000000000003</v>
      </c>
      <c r="AM57" s="12">
        <v>51.505000000000003</v>
      </c>
      <c r="AN57" s="12"/>
      <c r="AO57" s="12"/>
      <c r="AP57" s="12"/>
      <c r="AQ57" s="12"/>
      <c r="AR57" s="12"/>
      <c r="AS57" s="12"/>
      <c r="AT57" s="12"/>
      <c r="AU57" s="12"/>
      <c r="AV57" s="12"/>
      <c r="AW57" s="12"/>
      <c r="AX57" s="12"/>
      <c r="AY57" s="12"/>
    </row>
    <row r="58" spans="1:1005" ht="15" x14ac:dyDescent="0.25">
      <c r="A58" s="95">
        <v>45261</v>
      </c>
      <c r="B58" s="96"/>
      <c r="C58" s="96"/>
      <c r="D58" s="97">
        <v>25.27</v>
      </c>
      <c r="E58">
        <v>36.732999999999997</v>
      </c>
      <c r="F58">
        <v>38.554000000000002</v>
      </c>
      <c r="G58">
        <v>24.85</v>
      </c>
      <c r="H58">
        <v>23.478999999999999</v>
      </c>
      <c r="I58">
        <v>21.01</v>
      </c>
      <c r="J58">
        <v>25.971</v>
      </c>
      <c r="K58">
        <v>21.826000000000001</v>
      </c>
      <c r="L58">
        <v>19.149999999999999</v>
      </c>
      <c r="M58">
        <v>26.943000000000001</v>
      </c>
      <c r="N58">
        <v>23.594000000000001</v>
      </c>
      <c r="O58">
        <v>42.152000000000001</v>
      </c>
      <c r="P58">
        <v>51.944000000000003</v>
      </c>
      <c r="Q58">
        <v>32.177</v>
      </c>
      <c r="R58">
        <v>44.768999999999998</v>
      </c>
      <c r="S58">
        <v>25.827000000000002</v>
      </c>
      <c r="T58">
        <v>22.864000000000001</v>
      </c>
      <c r="U58">
        <v>20.765000000000001</v>
      </c>
      <c r="V58">
        <v>19.734999999999999</v>
      </c>
      <c r="W58">
        <v>26.207000000000001</v>
      </c>
      <c r="X58">
        <v>23.213999999999999</v>
      </c>
      <c r="Y58">
        <v>26.556000000000001</v>
      </c>
      <c r="Z58">
        <v>31.623000000000001</v>
      </c>
      <c r="AA58">
        <v>23.38</v>
      </c>
      <c r="AB58">
        <v>29.045000000000002</v>
      </c>
      <c r="AC58">
        <v>28.234000000000002</v>
      </c>
      <c r="AD58">
        <v>32.734999999999999</v>
      </c>
      <c r="AE58">
        <v>33.021999999999998</v>
      </c>
      <c r="AF58">
        <v>22.475000000000001</v>
      </c>
      <c r="AG58">
        <v>29.251999999999999</v>
      </c>
      <c r="AH58">
        <v>31.466999999999999</v>
      </c>
      <c r="AI58" s="12">
        <v>25.561</v>
      </c>
      <c r="AJ58" s="12">
        <v>34.441000000000003</v>
      </c>
      <c r="AK58" s="12">
        <v>26.414000000000001</v>
      </c>
      <c r="AL58" s="12">
        <v>27.26</v>
      </c>
      <c r="AM58" s="12">
        <v>39.19</v>
      </c>
      <c r="AN58" s="12"/>
      <c r="AO58" s="12"/>
      <c r="AP58" s="12"/>
      <c r="AQ58" s="12"/>
      <c r="AR58" s="12"/>
      <c r="AS58" s="12"/>
      <c r="AT58" s="12"/>
      <c r="AU58" s="12"/>
      <c r="AV58" s="12"/>
      <c r="AW58" s="12"/>
      <c r="AX58" s="12"/>
      <c r="AY58" s="12"/>
    </row>
    <row r="59" spans="1:1005" ht="15" x14ac:dyDescent="0.25">
      <c r="A59" s="95">
        <v>45292</v>
      </c>
      <c r="B59" s="96"/>
      <c r="C59" s="96"/>
      <c r="D59" s="97">
        <v>25.07</v>
      </c>
      <c r="E59">
        <v>31.059000000000001</v>
      </c>
      <c r="F59">
        <v>29.616</v>
      </c>
      <c r="G59">
        <v>21.077999999999999</v>
      </c>
      <c r="H59">
        <v>20.911000000000001</v>
      </c>
      <c r="I59">
        <v>19.056999999999999</v>
      </c>
      <c r="J59">
        <v>20.003</v>
      </c>
      <c r="K59">
        <v>19.556999999999999</v>
      </c>
      <c r="L59">
        <v>17.206</v>
      </c>
      <c r="M59">
        <v>24.791</v>
      </c>
      <c r="N59">
        <v>22.545000000000002</v>
      </c>
      <c r="O59">
        <v>26.76</v>
      </c>
      <c r="P59">
        <v>34.878999999999998</v>
      </c>
      <c r="Q59">
        <v>31.318000000000001</v>
      </c>
      <c r="R59">
        <v>28.76</v>
      </c>
      <c r="S59">
        <v>27.076000000000001</v>
      </c>
      <c r="T59">
        <v>21.378</v>
      </c>
      <c r="U59">
        <v>19.29</v>
      </c>
      <c r="V59">
        <v>15.725</v>
      </c>
      <c r="W59">
        <v>20.72</v>
      </c>
      <c r="X59">
        <v>30.138999999999999</v>
      </c>
      <c r="Y59">
        <v>24.018999999999998</v>
      </c>
      <c r="Z59">
        <v>26.664999999999999</v>
      </c>
      <c r="AA59">
        <v>20.795000000000002</v>
      </c>
      <c r="AB59">
        <v>25.291</v>
      </c>
      <c r="AC59">
        <v>24.85</v>
      </c>
      <c r="AD59">
        <v>25.693000000000001</v>
      </c>
      <c r="AE59">
        <v>31.021999999999998</v>
      </c>
      <c r="AF59">
        <v>18.962</v>
      </c>
      <c r="AG59">
        <v>21.245000000000001</v>
      </c>
      <c r="AH59">
        <v>23.704000000000001</v>
      </c>
      <c r="AI59" s="12">
        <v>25.827999999999999</v>
      </c>
      <c r="AJ59" s="12">
        <v>25.398</v>
      </c>
      <c r="AK59" s="12">
        <v>23.268999999999998</v>
      </c>
      <c r="AL59" s="12">
        <v>23.332000000000001</v>
      </c>
      <c r="AM59" s="12">
        <v>33.304000000000002</v>
      </c>
      <c r="AN59" s="12"/>
      <c r="AO59" s="12"/>
      <c r="AP59" s="12"/>
      <c r="AQ59" s="12"/>
      <c r="AR59" s="12"/>
      <c r="AS59" s="12"/>
      <c r="AT59" s="12"/>
      <c r="AU59" s="12"/>
      <c r="AV59" s="12"/>
      <c r="AW59" s="12"/>
      <c r="AX59" s="12"/>
      <c r="AY59" s="12"/>
    </row>
    <row r="60" spans="1:1005" ht="15" x14ac:dyDescent="0.25">
      <c r="A60" s="95">
        <v>45323</v>
      </c>
      <c r="B60" s="96"/>
      <c r="C60" s="96"/>
      <c r="D60" s="97">
        <v>27.87</v>
      </c>
      <c r="E60">
        <v>76.710999999999999</v>
      </c>
      <c r="F60">
        <v>45.03</v>
      </c>
      <c r="G60">
        <v>18.262</v>
      </c>
      <c r="H60">
        <v>18.443999999999999</v>
      </c>
      <c r="I60">
        <v>17.617000000000001</v>
      </c>
      <c r="J60">
        <v>19.315999999999999</v>
      </c>
      <c r="K60">
        <v>18.969000000000001</v>
      </c>
      <c r="L60">
        <v>16.337</v>
      </c>
      <c r="M60">
        <v>23.263999999999999</v>
      </c>
      <c r="N60">
        <v>37.006</v>
      </c>
      <c r="O60">
        <v>33.576000000000001</v>
      </c>
      <c r="P60">
        <v>34.695999999999998</v>
      </c>
      <c r="Q60">
        <v>31.768999999999998</v>
      </c>
      <c r="R60">
        <v>41.761000000000003</v>
      </c>
      <c r="S60">
        <v>36.052</v>
      </c>
      <c r="T60">
        <v>20.277000000000001</v>
      </c>
      <c r="U60">
        <v>17.393000000000001</v>
      </c>
      <c r="V60">
        <v>22.094000000000001</v>
      </c>
      <c r="W60">
        <v>21.347000000000001</v>
      </c>
      <c r="X60">
        <v>30.427</v>
      </c>
      <c r="Y60">
        <v>19.625</v>
      </c>
      <c r="Z60">
        <v>30.658999999999999</v>
      </c>
      <c r="AA60">
        <v>18.201000000000001</v>
      </c>
      <c r="AB60">
        <v>29.024999999999999</v>
      </c>
      <c r="AC60">
        <v>21.78</v>
      </c>
      <c r="AD60">
        <v>21.364999999999998</v>
      </c>
      <c r="AE60">
        <v>28.314</v>
      </c>
      <c r="AF60">
        <v>16.559999999999999</v>
      </c>
      <c r="AG60">
        <v>24.861999999999998</v>
      </c>
      <c r="AH60">
        <v>45.765000000000001</v>
      </c>
      <c r="AI60" s="12">
        <v>21.847999999999999</v>
      </c>
      <c r="AJ60" s="12">
        <v>25.143000000000001</v>
      </c>
      <c r="AK60" s="12">
        <v>22.966999999999999</v>
      </c>
      <c r="AL60" s="12">
        <v>20.428999999999998</v>
      </c>
      <c r="AM60" s="12">
        <v>29.173999999999999</v>
      </c>
      <c r="AN60" s="12"/>
      <c r="AO60" s="12"/>
      <c r="AP60" s="12"/>
      <c r="AQ60" s="12"/>
      <c r="AR60" s="12"/>
      <c r="AS60" s="12"/>
      <c r="AT60" s="12"/>
      <c r="AU60" s="12"/>
      <c r="AV60" s="12"/>
      <c r="AW60" s="12"/>
      <c r="AX60" s="12"/>
      <c r="AY60" s="12"/>
    </row>
    <row r="61" spans="1:1005" ht="15" x14ac:dyDescent="0.25">
      <c r="A61" s="95">
        <v>45352</v>
      </c>
      <c r="B61" s="96"/>
      <c r="C61" s="96"/>
      <c r="D61" s="97">
        <v>76.75</v>
      </c>
      <c r="E61">
        <v>251.053</v>
      </c>
      <c r="F61">
        <v>60.436</v>
      </c>
      <c r="G61">
        <v>35.094000000000001</v>
      </c>
      <c r="H61">
        <v>97.733000000000004</v>
      </c>
      <c r="I61">
        <v>63.966000000000001</v>
      </c>
      <c r="J61">
        <v>49.698</v>
      </c>
      <c r="K61">
        <v>59.875</v>
      </c>
      <c r="L61">
        <v>72.742000000000004</v>
      </c>
      <c r="M61">
        <v>80.58</v>
      </c>
      <c r="N61">
        <v>93.677999999999997</v>
      </c>
      <c r="O61">
        <v>78.894999999999996</v>
      </c>
      <c r="P61">
        <v>119.729</v>
      </c>
      <c r="Q61">
        <v>94.814999999999998</v>
      </c>
      <c r="R61">
        <v>99.210999999999999</v>
      </c>
      <c r="S61">
        <v>60.651000000000003</v>
      </c>
      <c r="T61">
        <v>60.991</v>
      </c>
      <c r="U61">
        <v>36.457000000000001</v>
      </c>
      <c r="V61">
        <v>62.643999999999998</v>
      </c>
      <c r="W61">
        <v>114.346</v>
      </c>
      <c r="X61">
        <v>47.497999999999998</v>
      </c>
      <c r="Y61">
        <v>48.634999999999998</v>
      </c>
      <c r="Z61">
        <v>146.45599999999999</v>
      </c>
      <c r="AA61">
        <v>36.189</v>
      </c>
      <c r="AB61">
        <v>110.01</v>
      </c>
      <c r="AC61">
        <v>38.000999999999998</v>
      </c>
      <c r="AD61">
        <v>88</v>
      </c>
      <c r="AE61">
        <v>89.86</v>
      </c>
      <c r="AF61">
        <v>49.384999999999998</v>
      </c>
      <c r="AG61">
        <v>64.001999999999995</v>
      </c>
      <c r="AH61">
        <v>93.168000000000006</v>
      </c>
      <c r="AI61" s="12">
        <v>39.923999999999999</v>
      </c>
      <c r="AJ61" s="12">
        <v>73.293000000000006</v>
      </c>
      <c r="AK61" s="12">
        <v>69.090999999999994</v>
      </c>
      <c r="AL61" s="12">
        <v>36.905999999999999</v>
      </c>
      <c r="AM61" s="12">
        <v>64.688999999999993</v>
      </c>
      <c r="AN61" s="12"/>
      <c r="AO61" s="12"/>
      <c r="AP61" s="12"/>
      <c r="AQ61" s="12"/>
      <c r="AR61" s="12"/>
      <c r="AS61" s="12"/>
      <c r="AT61" s="12"/>
      <c r="AU61" s="12"/>
      <c r="AV61" s="12"/>
      <c r="AW61" s="12"/>
      <c r="AX61" s="12"/>
      <c r="AY61" s="12"/>
    </row>
    <row r="62" spans="1:1005" ht="15" x14ac:dyDescent="0.25">
      <c r="A62" s="95">
        <v>45383</v>
      </c>
      <c r="B62" s="96"/>
      <c r="C62" s="96"/>
      <c r="D62" s="97">
        <v>215.16</v>
      </c>
      <c r="E62">
        <v>503.14499999999998</v>
      </c>
      <c r="F62">
        <v>180.63399999999999</v>
      </c>
      <c r="G62">
        <v>178.83199999999999</v>
      </c>
      <c r="H62">
        <v>255.63300000000001</v>
      </c>
      <c r="I62">
        <v>176.25800000000001</v>
      </c>
      <c r="J62">
        <v>127.55</v>
      </c>
      <c r="K62">
        <v>144.78899999999999</v>
      </c>
      <c r="L62">
        <v>247.11699999999999</v>
      </c>
      <c r="M62">
        <v>178.94499999999999</v>
      </c>
      <c r="N62">
        <v>120.78100000000001</v>
      </c>
      <c r="O62">
        <v>341.31</v>
      </c>
      <c r="P62">
        <v>316.30700000000002</v>
      </c>
      <c r="Q62">
        <v>250.63900000000001</v>
      </c>
      <c r="R62">
        <v>233.95099999999999</v>
      </c>
      <c r="S62">
        <v>197.91499999999999</v>
      </c>
      <c r="T62">
        <v>177.78700000000001</v>
      </c>
      <c r="U62">
        <v>124.82</v>
      </c>
      <c r="V62">
        <v>206.089</v>
      </c>
      <c r="W62">
        <v>251.91300000000001</v>
      </c>
      <c r="X62">
        <v>181.88300000000001</v>
      </c>
      <c r="Y62">
        <v>339.589</v>
      </c>
      <c r="Z62">
        <v>192.78299999999999</v>
      </c>
      <c r="AA62">
        <v>139.70099999999999</v>
      </c>
      <c r="AB62">
        <v>282.04700000000003</v>
      </c>
      <c r="AC62">
        <v>167.715</v>
      </c>
      <c r="AD62">
        <v>415.93200000000002</v>
      </c>
      <c r="AE62">
        <v>175.357</v>
      </c>
      <c r="AF62">
        <v>132.14099999999999</v>
      </c>
      <c r="AG62">
        <v>225.77199999999999</v>
      </c>
      <c r="AH62">
        <v>115.90900000000001</v>
      </c>
      <c r="AI62" s="12">
        <v>88.900999999999996</v>
      </c>
      <c r="AJ62" s="12">
        <v>175.05099999999999</v>
      </c>
      <c r="AK62" s="12">
        <v>110.086</v>
      </c>
      <c r="AL62" s="12">
        <v>242.56</v>
      </c>
      <c r="AM62" s="12">
        <v>341.38499999999999</v>
      </c>
      <c r="AN62" s="12"/>
      <c r="AO62" s="12"/>
      <c r="AP62" s="12"/>
      <c r="AQ62" s="12"/>
      <c r="AR62" s="12"/>
      <c r="AS62" s="12"/>
      <c r="AT62" s="12"/>
      <c r="AU62" s="12"/>
      <c r="AV62" s="12"/>
      <c r="AW62" s="12"/>
      <c r="AX62" s="12"/>
      <c r="AY62" s="12"/>
    </row>
    <row r="63" spans="1:1005" ht="15" x14ac:dyDescent="0.25">
      <c r="A63" s="95">
        <v>45413</v>
      </c>
      <c r="B63" s="96"/>
      <c r="C63" s="96"/>
      <c r="D63" s="97">
        <v>531.97</v>
      </c>
      <c r="E63">
        <v>638.29100000000005</v>
      </c>
      <c r="F63">
        <v>341.72399999999999</v>
      </c>
      <c r="G63">
        <v>472.39400000000001</v>
      </c>
      <c r="H63">
        <v>318.73399999999998</v>
      </c>
      <c r="I63">
        <v>250.738</v>
      </c>
      <c r="J63">
        <v>437.52300000000002</v>
      </c>
      <c r="K63">
        <v>337.93700000000001</v>
      </c>
      <c r="L63">
        <v>743.94899999999996</v>
      </c>
      <c r="M63">
        <v>410.29399999999998</v>
      </c>
      <c r="N63">
        <v>678.56600000000003</v>
      </c>
      <c r="O63">
        <v>768.43499999999995</v>
      </c>
      <c r="P63">
        <v>951.76199999999994</v>
      </c>
      <c r="Q63">
        <v>691.37099999999998</v>
      </c>
      <c r="R63">
        <v>552.00800000000004</v>
      </c>
      <c r="S63">
        <v>491.44400000000002</v>
      </c>
      <c r="T63">
        <v>424.57</v>
      </c>
      <c r="U63">
        <v>151.55699999999999</v>
      </c>
      <c r="V63">
        <v>542.43600000000004</v>
      </c>
      <c r="W63">
        <v>390.83199999999999</v>
      </c>
      <c r="X63">
        <v>584.476</v>
      </c>
      <c r="Y63">
        <v>662.25199999999995</v>
      </c>
      <c r="Z63">
        <v>435.44099999999997</v>
      </c>
      <c r="AA63">
        <v>674.60900000000004</v>
      </c>
      <c r="AB63">
        <v>729.53800000000001</v>
      </c>
      <c r="AC63">
        <v>421.52499999999998</v>
      </c>
      <c r="AD63">
        <v>938.14</v>
      </c>
      <c r="AE63">
        <v>218.738</v>
      </c>
      <c r="AF63">
        <v>383.86900000000003</v>
      </c>
      <c r="AG63">
        <v>639.25699999999995</v>
      </c>
      <c r="AH63">
        <v>338.09199999999998</v>
      </c>
      <c r="AI63" s="12">
        <v>276.77600000000001</v>
      </c>
      <c r="AJ63" s="12">
        <v>540.31700000000001</v>
      </c>
      <c r="AK63" s="12">
        <v>473.32400000000001</v>
      </c>
      <c r="AL63" s="12">
        <v>1232.0429999999999</v>
      </c>
      <c r="AM63" s="12">
        <v>804.255</v>
      </c>
      <c r="AN63" s="12"/>
      <c r="AO63" s="12"/>
      <c r="AP63" s="12"/>
      <c r="AQ63" s="12"/>
      <c r="AR63" s="12"/>
      <c r="AS63" s="12"/>
      <c r="AT63" s="12"/>
      <c r="AU63" s="12"/>
      <c r="AV63" s="12"/>
      <c r="AW63" s="12"/>
      <c r="AX63" s="12"/>
      <c r="AY63" s="12"/>
    </row>
    <row r="64" spans="1:1005" ht="15" x14ac:dyDescent="0.25">
      <c r="A64" s="95">
        <v>45444</v>
      </c>
      <c r="B64" s="96"/>
      <c r="C64" s="96"/>
      <c r="D64" s="15">
        <v>420.22</v>
      </c>
      <c r="E64">
        <v>530.93399999999997</v>
      </c>
      <c r="F64">
        <v>110.93600000000001</v>
      </c>
      <c r="G64">
        <v>443.91399999999999</v>
      </c>
      <c r="H64">
        <v>200.703</v>
      </c>
      <c r="I64">
        <v>362.32499999999999</v>
      </c>
      <c r="J64">
        <v>416.56</v>
      </c>
      <c r="K64">
        <v>178.613</v>
      </c>
      <c r="L64">
        <v>705.06500000000005</v>
      </c>
      <c r="M64">
        <v>226.22300000000001</v>
      </c>
      <c r="N64">
        <v>887.38599999999997</v>
      </c>
      <c r="O64">
        <v>562.85900000000004</v>
      </c>
      <c r="P64">
        <v>832.44200000000001</v>
      </c>
      <c r="Q64">
        <v>515.45299999999997</v>
      </c>
      <c r="R64">
        <v>573.00900000000001</v>
      </c>
      <c r="S64">
        <v>312.245</v>
      </c>
      <c r="T64">
        <v>243.30799999999999</v>
      </c>
      <c r="U64">
        <v>142.90100000000001</v>
      </c>
      <c r="V64">
        <v>517.029</v>
      </c>
      <c r="W64">
        <v>200.327</v>
      </c>
      <c r="X64">
        <v>541.23299999999995</v>
      </c>
      <c r="Y64">
        <v>360.88</v>
      </c>
      <c r="Z64">
        <v>186.13300000000001</v>
      </c>
      <c r="AA64">
        <v>781.23299999999995</v>
      </c>
      <c r="AB64">
        <v>546.35</v>
      </c>
      <c r="AC64">
        <v>656.19799999999998</v>
      </c>
      <c r="AD64">
        <v>1281.972</v>
      </c>
      <c r="AE64">
        <v>73.921000000000006</v>
      </c>
      <c r="AF64">
        <v>210.71799999999999</v>
      </c>
      <c r="AG64">
        <v>557.90599999999995</v>
      </c>
      <c r="AH64">
        <v>318.47699999999998</v>
      </c>
      <c r="AI64" s="12">
        <v>171.39500000000001</v>
      </c>
      <c r="AJ64" s="12">
        <v>604.697</v>
      </c>
      <c r="AK64" s="12">
        <v>834.62099999999998</v>
      </c>
      <c r="AL64" s="12">
        <v>1023.398</v>
      </c>
      <c r="AM64" s="12">
        <v>1023.398</v>
      </c>
      <c r="AN64" s="12"/>
      <c r="AO64" s="12"/>
      <c r="AP64" s="12"/>
      <c r="AQ64" s="12"/>
      <c r="AR64" s="12"/>
      <c r="AS64" s="12"/>
      <c r="AT64" s="12"/>
      <c r="AU64" s="12"/>
      <c r="AV64" s="12"/>
      <c r="AW64" s="12"/>
      <c r="AX64" s="12"/>
      <c r="AY64" s="12"/>
      <c r="ALQ64" t="e">
        <v>#N/A</v>
      </c>
    </row>
    <row r="65" spans="1:1005" ht="15" x14ac:dyDescent="0.25">
      <c r="A65" s="95">
        <v>45474</v>
      </c>
      <c r="B65" s="96"/>
      <c r="C65" s="96"/>
      <c r="D65" s="15">
        <v>100.03</v>
      </c>
      <c r="E65">
        <v>108.593</v>
      </c>
      <c r="F65">
        <v>28.655999999999999</v>
      </c>
      <c r="G65">
        <v>60.241999999999997</v>
      </c>
      <c r="H65">
        <v>39.779000000000003</v>
      </c>
      <c r="I65">
        <v>67.926000000000002</v>
      </c>
      <c r="J65">
        <v>73.846999999999994</v>
      </c>
      <c r="K65">
        <v>37.753</v>
      </c>
      <c r="L65">
        <v>173.41200000000001</v>
      </c>
      <c r="M65">
        <v>44.887</v>
      </c>
      <c r="N65">
        <v>345.28100000000001</v>
      </c>
      <c r="O65">
        <v>109.764</v>
      </c>
      <c r="P65">
        <v>152.40199999999999</v>
      </c>
      <c r="Q65">
        <v>166.20599999999999</v>
      </c>
      <c r="R65">
        <v>136.286</v>
      </c>
      <c r="S65">
        <v>40.064</v>
      </c>
      <c r="T65">
        <v>35.823999999999998</v>
      </c>
      <c r="U65">
        <v>20.114999999999998</v>
      </c>
      <c r="V65">
        <v>78.335999999999999</v>
      </c>
      <c r="W65">
        <v>38.884999999999998</v>
      </c>
      <c r="X65">
        <v>114.985</v>
      </c>
      <c r="Y65">
        <v>52.551000000000002</v>
      </c>
      <c r="Z65">
        <v>35.093000000000004</v>
      </c>
      <c r="AA65">
        <v>185.87799999999999</v>
      </c>
      <c r="AB65">
        <v>117.351</v>
      </c>
      <c r="AC65">
        <v>108.33499999999999</v>
      </c>
      <c r="AD65">
        <v>480.04</v>
      </c>
      <c r="AE65">
        <v>19.372</v>
      </c>
      <c r="AF65">
        <v>30.186</v>
      </c>
      <c r="AG65">
        <v>77.403000000000006</v>
      </c>
      <c r="AH65">
        <v>49.076999999999998</v>
      </c>
      <c r="AI65" s="12">
        <v>26.914000000000001</v>
      </c>
      <c r="AJ65" s="12">
        <v>198.40600000000001</v>
      </c>
      <c r="AK65" s="12">
        <v>268.35700000000003</v>
      </c>
      <c r="AL65" s="12">
        <v>223.36</v>
      </c>
      <c r="AM65" s="12">
        <v>223.36</v>
      </c>
      <c r="AN65" s="12"/>
      <c r="AO65" s="12"/>
      <c r="AP65" s="12"/>
      <c r="AQ65" s="12"/>
      <c r="AR65" s="12"/>
      <c r="AS65" s="12"/>
      <c r="AT65" s="12"/>
      <c r="AU65" s="12"/>
      <c r="AV65" s="12"/>
      <c r="AW65" s="12"/>
      <c r="AX65" s="12"/>
      <c r="AY65" s="12"/>
      <c r="ALQ65" t="e">
        <v>#N/A</v>
      </c>
    </row>
    <row r="66" spans="1:1005" ht="15" x14ac:dyDescent="0.25">
      <c r="A66" s="95">
        <v>45505</v>
      </c>
      <c r="B66" s="96"/>
      <c r="C66" s="96"/>
      <c r="D66" s="15">
        <v>25.12</v>
      </c>
      <c r="E66">
        <v>31.294</v>
      </c>
      <c r="F66">
        <v>18.634</v>
      </c>
      <c r="G66">
        <v>18.638999999999999</v>
      </c>
      <c r="H66">
        <v>19.757999999999999</v>
      </c>
      <c r="I66">
        <v>17.407</v>
      </c>
      <c r="J66">
        <v>19.361999999999998</v>
      </c>
      <c r="K66">
        <v>14.641999999999999</v>
      </c>
      <c r="L66">
        <v>32.003999999999998</v>
      </c>
      <c r="M66">
        <v>17.456</v>
      </c>
      <c r="N66">
        <v>44.363</v>
      </c>
      <c r="O66">
        <v>27.885000000000002</v>
      </c>
      <c r="P66">
        <v>41.040999999999997</v>
      </c>
      <c r="Q66">
        <v>36.673000000000002</v>
      </c>
      <c r="R66">
        <v>29.449000000000002</v>
      </c>
      <c r="S66">
        <v>17.347000000000001</v>
      </c>
      <c r="T66">
        <v>16.756</v>
      </c>
      <c r="U66">
        <v>11.492000000000001</v>
      </c>
      <c r="V66">
        <v>18.972000000000001</v>
      </c>
      <c r="W66">
        <v>15.847</v>
      </c>
      <c r="X66">
        <v>23.367000000000001</v>
      </c>
      <c r="Y66">
        <v>20.445</v>
      </c>
      <c r="Z66">
        <v>16.581</v>
      </c>
      <c r="AA66">
        <v>31.481000000000002</v>
      </c>
      <c r="AB66">
        <v>28.225000000000001</v>
      </c>
      <c r="AC66">
        <v>24.931999999999999</v>
      </c>
      <c r="AD66">
        <v>56.968000000000004</v>
      </c>
      <c r="AE66">
        <v>15.147</v>
      </c>
      <c r="AF66">
        <v>16.030999999999999</v>
      </c>
      <c r="AG66">
        <v>31.210999999999999</v>
      </c>
      <c r="AH66">
        <v>15.723000000000001</v>
      </c>
      <c r="AI66" s="12">
        <v>10.868</v>
      </c>
      <c r="AJ66" s="12">
        <v>30.166</v>
      </c>
      <c r="AK66" s="12">
        <v>40.039000000000001</v>
      </c>
      <c r="AL66" s="12">
        <v>46.454000000000001</v>
      </c>
      <c r="AM66" s="12">
        <v>46.454000000000001</v>
      </c>
      <c r="AN66" s="12"/>
      <c r="AO66" s="12"/>
      <c r="AP66" s="12"/>
      <c r="AQ66" s="12"/>
      <c r="AR66" s="12"/>
      <c r="AS66" s="12"/>
      <c r="AT66" s="12"/>
      <c r="AU66" s="12"/>
      <c r="AV66" s="12"/>
      <c r="AW66" s="12"/>
      <c r="AX66" s="12"/>
      <c r="AY66" s="12"/>
      <c r="ALQ66" t="e">
        <v>#N/A</v>
      </c>
    </row>
    <row r="67" spans="1:1005" ht="15" x14ac:dyDescent="0.25">
      <c r="A67" s="95">
        <v>45536</v>
      </c>
      <c r="B67" s="96"/>
      <c r="C67" s="96"/>
      <c r="D67" s="15">
        <v>18.899999999999999</v>
      </c>
      <c r="E67">
        <v>22.678000000000001</v>
      </c>
      <c r="F67">
        <v>11.063000000000001</v>
      </c>
      <c r="G67">
        <v>17.655999999999999</v>
      </c>
      <c r="H67">
        <v>10.521000000000001</v>
      </c>
      <c r="I67">
        <v>8.3800000000000008</v>
      </c>
      <c r="J67">
        <v>12.298</v>
      </c>
      <c r="K67">
        <v>7.3810000000000002</v>
      </c>
      <c r="L67">
        <v>17.558</v>
      </c>
      <c r="M67">
        <v>9.6180000000000003</v>
      </c>
      <c r="N67">
        <v>16.530999999999999</v>
      </c>
      <c r="O67">
        <v>16.242999999999999</v>
      </c>
      <c r="P67">
        <v>105.14</v>
      </c>
      <c r="Q67">
        <v>17.638999999999999</v>
      </c>
      <c r="R67">
        <v>16.059000000000001</v>
      </c>
      <c r="S67">
        <v>23.684000000000001</v>
      </c>
      <c r="T67">
        <v>9.7349999999999994</v>
      </c>
      <c r="U67">
        <v>5.9089999999999998</v>
      </c>
      <c r="V67">
        <v>14.518000000000001</v>
      </c>
      <c r="W67">
        <v>16.062000000000001</v>
      </c>
      <c r="X67">
        <v>14.074</v>
      </c>
      <c r="Y67">
        <v>31.774999999999999</v>
      </c>
      <c r="Z67">
        <v>18.806999999999999</v>
      </c>
      <c r="AA67">
        <v>18.271000000000001</v>
      </c>
      <c r="AB67">
        <v>15.662000000000001</v>
      </c>
      <c r="AC67">
        <v>12.525</v>
      </c>
      <c r="AD67">
        <v>29.657</v>
      </c>
      <c r="AE67">
        <v>8.5570000000000004</v>
      </c>
      <c r="AF67">
        <v>19.649999999999999</v>
      </c>
      <c r="AG67">
        <v>29.518999999999998</v>
      </c>
      <c r="AH67">
        <v>8.31</v>
      </c>
      <c r="AI67" s="12">
        <v>5.8259999999999996</v>
      </c>
      <c r="AJ67" s="12">
        <v>19.658999999999999</v>
      </c>
      <c r="AK67" s="12">
        <v>14.151</v>
      </c>
      <c r="AL67" s="12">
        <v>28.004000000000001</v>
      </c>
      <c r="AM67" s="12">
        <v>28.004000000000001</v>
      </c>
      <c r="AN67" s="12"/>
      <c r="AO67" s="12"/>
      <c r="AP67" s="12"/>
      <c r="AQ67" s="12"/>
      <c r="AR67" s="12"/>
      <c r="AS67" s="12"/>
      <c r="AT67" s="12"/>
      <c r="AU67" s="12"/>
      <c r="AV67" s="12"/>
      <c r="AW67" s="12"/>
      <c r="AX67" s="12"/>
      <c r="AY67" s="12"/>
      <c r="ALQ67" t="e">
        <v>#N/A</v>
      </c>
    </row>
    <row r="68" spans="1:1005" ht="15" x14ac:dyDescent="0.25">
      <c r="A68" s="95"/>
      <c r="B68" s="96"/>
      <c r="C68" s="96"/>
      <c r="D68" s="15"/>
      <c r="AI68" s="12"/>
      <c r="AJ68" s="12"/>
      <c r="AK68" s="12"/>
      <c r="AL68" s="12"/>
      <c r="AM68" s="12"/>
      <c r="AN68" s="12"/>
      <c r="AO68" s="12"/>
      <c r="AP68" s="12"/>
      <c r="AQ68" s="12"/>
      <c r="AR68" s="12"/>
      <c r="AS68" s="12"/>
      <c r="AT68" s="12"/>
      <c r="AU68" s="12"/>
      <c r="AV68" s="12"/>
      <c r="AW68" s="12"/>
      <c r="AX68" s="12"/>
      <c r="AY68" s="12"/>
      <c r="ALQ68" t="e">
        <v>#N/A</v>
      </c>
    </row>
    <row r="69" spans="1:1005" ht="15" x14ac:dyDescent="0.25">
      <c r="A69" s="95"/>
      <c r="B69" s="96"/>
      <c r="C69" s="96"/>
      <c r="D69" s="15"/>
      <c r="AI69" s="12"/>
      <c r="AJ69" s="12"/>
      <c r="AK69" s="12"/>
      <c r="AL69" s="12"/>
      <c r="AM69" s="12"/>
      <c r="AN69" s="12"/>
      <c r="AO69" s="12"/>
      <c r="AP69" s="12"/>
      <c r="AQ69" s="12"/>
      <c r="AR69" s="12"/>
      <c r="AS69" s="12"/>
      <c r="AT69" s="12"/>
      <c r="AU69" s="12"/>
      <c r="AV69" s="12"/>
      <c r="AW69" s="12"/>
      <c r="AX69" s="12"/>
      <c r="AY69" s="12"/>
      <c r="ALQ69" t="e">
        <v>#N/A</v>
      </c>
    </row>
    <row r="70" spans="1:1005" ht="15" x14ac:dyDescent="0.25">
      <c r="A70" s="95"/>
      <c r="B70" s="96"/>
      <c r="C70" s="96"/>
      <c r="D70" s="15"/>
      <c r="AI70" s="12"/>
      <c r="AJ70" s="12"/>
      <c r="AK70" s="12"/>
      <c r="AL70" s="12"/>
      <c r="AM70" s="12"/>
      <c r="AN70" s="12"/>
      <c r="AO70" s="12"/>
      <c r="AP70" s="12"/>
      <c r="AQ70" s="12"/>
      <c r="AR70" s="12"/>
      <c r="AS70" s="12"/>
      <c r="AT70" s="12"/>
      <c r="AU70" s="12"/>
      <c r="AV70" s="12"/>
      <c r="AW70" s="12"/>
      <c r="AX70" s="12"/>
      <c r="AY70" s="12"/>
      <c r="ALQ70" t="e">
        <v>#N/A</v>
      </c>
    </row>
    <row r="71" spans="1:1005" ht="15" x14ac:dyDescent="0.25">
      <c r="A71" s="95"/>
      <c r="B71" s="96"/>
      <c r="C71" s="96"/>
      <c r="D71" s="15"/>
      <c r="AI71" s="12"/>
      <c r="AJ71" s="12"/>
      <c r="AK71" s="12"/>
      <c r="AL71" s="12"/>
      <c r="AM71" s="12"/>
      <c r="AN71" s="12"/>
      <c r="AO71" s="12"/>
      <c r="AP71" s="12"/>
      <c r="AQ71" s="12"/>
      <c r="AR71" s="12"/>
      <c r="AS71" s="12"/>
      <c r="AT71" s="12"/>
      <c r="AU71" s="12"/>
      <c r="AV71" s="12"/>
      <c r="AW71" s="12"/>
      <c r="AX71" s="12"/>
      <c r="AY71" s="12"/>
      <c r="ALQ71" t="e">
        <v>#N/A</v>
      </c>
    </row>
    <row r="72" spans="1:1005" ht="15" x14ac:dyDescent="0.25">
      <c r="A72" s="95"/>
      <c r="B72" s="96"/>
      <c r="C72" s="96"/>
      <c r="D72" s="15"/>
      <c r="AI72" s="12"/>
      <c r="AJ72" s="12"/>
      <c r="AK72" s="12"/>
      <c r="AL72" s="12"/>
      <c r="AM72" s="12"/>
      <c r="AN72" s="12"/>
      <c r="AO72" s="12"/>
      <c r="AP72" s="12"/>
      <c r="AQ72" s="12"/>
      <c r="AR72" s="12"/>
      <c r="AS72" s="12"/>
      <c r="AT72" s="12"/>
      <c r="AU72" s="12"/>
      <c r="AV72" s="12"/>
      <c r="AW72" s="12"/>
      <c r="AX72" s="12"/>
      <c r="AY72" s="12"/>
      <c r="ALQ72" t="e">
        <v>#N/A</v>
      </c>
    </row>
    <row r="73" spans="1:1005" ht="15" x14ac:dyDescent="0.25">
      <c r="A73" s="95"/>
      <c r="B73" s="96"/>
      <c r="C73" s="96"/>
      <c r="D73" s="96"/>
      <c r="AI73" s="12"/>
      <c r="AJ73" s="12"/>
      <c r="AK73" s="12"/>
      <c r="AL73" s="12"/>
      <c r="AM73" s="12"/>
      <c r="AN73" s="12"/>
      <c r="AO73" s="12"/>
      <c r="AP73" s="12"/>
      <c r="AQ73" s="12"/>
      <c r="AR73" s="12"/>
      <c r="AS73" s="12"/>
      <c r="AT73" s="12"/>
      <c r="AU73" s="12"/>
      <c r="AV73" s="12"/>
      <c r="AW73" s="12"/>
      <c r="AX73" s="12"/>
      <c r="AY73" s="12"/>
    </row>
    <row r="74" spans="1:1005" ht="15" x14ac:dyDescent="0.25">
      <c r="A74" s="95"/>
      <c r="B74" s="96"/>
      <c r="C74" s="96"/>
      <c r="D74" s="96"/>
      <c r="AI74" s="12"/>
      <c r="AJ74" s="12"/>
      <c r="AK74" s="12"/>
      <c r="AL74" s="12"/>
      <c r="AM74" s="12"/>
      <c r="AN74" s="12"/>
      <c r="AO74" s="12"/>
      <c r="AP74" s="12"/>
      <c r="AQ74" s="12"/>
      <c r="AR74" s="12"/>
      <c r="AS74" s="12"/>
      <c r="AT74" s="12"/>
      <c r="AU74" s="12"/>
      <c r="AV74" s="12"/>
      <c r="AW74" s="12"/>
      <c r="AX74" s="12"/>
      <c r="AY74" s="12"/>
    </row>
    <row r="75" spans="1:1005" ht="15" x14ac:dyDescent="0.25">
      <c r="A75" s="95"/>
      <c r="B75" s="96"/>
      <c r="C75" s="96"/>
      <c r="D75" s="96"/>
      <c r="AI75" s="12"/>
      <c r="AJ75" s="12"/>
      <c r="AK75" s="12"/>
      <c r="AL75" s="12"/>
      <c r="AM75" s="12"/>
      <c r="AN75" s="12"/>
      <c r="AO75" s="12"/>
      <c r="AP75" s="12"/>
      <c r="AQ75" s="12"/>
      <c r="AR75" s="12"/>
      <c r="AS75" s="12"/>
      <c r="AT75" s="12"/>
      <c r="AU75" s="12"/>
      <c r="AV75" s="12"/>
      <c r="AW75" s="12"/>
      <c r="AX75" s="12"/>
      <c r="AY75" s="12"/>
    </row>
    <row r="76" spans="1:1005" ht="15" x14ac:dyDescent="0.25">
      <c r="A76" s="95"/>
      <c r="B76" s="96"/>
      <c r="C76" s="96"/>
      <c r="D76" s="96"/>
      <c r="AI76" s="12"/>
      <c r="AJ76" s="12"/>
      <c r="AK76" s="12"/>
      <c r="AL76" s="12"/>
      <c r="AM76" s="12"/>
      <c r="AN76" s="12"/>
      <c r="AO76" s="12"/>
      <c r="AP76" s="12"/>
      <c r="AQ76" s="12"/>
      <c r="AR76" s="12"/>
      <c r="AS76" s="12"/>
      <c r="AT76" s="12"/>
      <c r="AU76" s="12"/>
      <c r="AV76" s="12"/>
      <c r="AW76" s="12"/>
      <c r="AX76" s="12"/>
      <c r="AY76" s="12"/>
    </row>
    <row r="77" spans="1:1005" ht="15" x14ac:dyDescent="0.25">
      <c r="A77" s="95"/>
      <c r="B77" s="96"/>
      <c r="C77" s="96"/>
      <c r="D77" s="96"/>
      <c r="AI77" s="12"/>
      <c r="AJ77" s="12"/>
      <c r="AK77" s="12"/>
      <c r="AL77" s="12"/>
      <c r="AM77" s="12"/>
      <c r="AN77" s="12"/>
      <c r="AO77" s="12"/>
      <c r="AP77" s="12"/>
      <c r="AQ77" s="12"/>
      <c r="AR77" s="12"/>
      <c r="AS77" s="12"/>
      <c r="AT77" s="12"/>
      <c r="AU77" s="12"/>
      <c r="AV77" s="12"/>
      <c r="AW77" s="12"/>
      <c r="AX77" s="12"/>
      <c r="AY77" s="12"/>
    </row>
    <row r="78" spans="1:1005" ht="15" x14ac:dyDescent="0.25">
      <c r="A78" s="95"/>
      <c r="B78" s="96"/>
      <c r="C78" s="96"/>
      <c r="D78" s="96"/>
      <c r="AI78" s="12"/>
      <c r="AJ78" s="12"/>
      <c r="AK78" s="12"/>
      <c r="AL78" s="12"/>
      <c r="AM78" s="12"/>
      <c r="AN78" s="12"/>
      <c r="AO78" s="12"/>
      <c r="AP78" s="12"/>
      <c r="AQ78" s="12"/>
      <c r="AR78" s="12"/>
      <c r="AS78" s="12"/>
      <c r="AT78" s="12"/>
      <c r="AU78" s="12"/>
      <c r="AV78" s="12"/>
      <c r="AW78" s="12"/>
      <c r="AX78" s="12"/>
      <c r="AY78" s="12"/>
    </row>
    <row r="79" spans="1:1005" ht="15" x14ac:dyDescent="0.25">
      <c r="A79" s="95"/>
      <c r="B79" s="96"/>
      <c r="C79" s="96"/>
      <c r="D79" s="96"/>
      <c r="AI79" s="12"/>
      <c r="AJ79" s="12"/>
      <c r="AK79" s="12"/>
      <c r="AL79" s="12"/>
      <c r="AM79" s="12"/>
      <c r="AN79" s="12"/>
      <c r="AO79" s="12"/>
      <c r="AP79" s="12"/>
      <c r="AQ79" s="12"/>
      <c r="AR79" s="12"/>
      <c r="AS79" s="12"/>
      <c r="AT79" s="12"/>
      <c r="AU79" s="12"/>
      <c r="AV79" s="12"/>
      <c r="AW79" s="12"/>
      <c r="AX79" s="12"/>
      <c r="AY79" s="12"/>
    </row>
    <row r="80" spans="1:1005" ht="15" x14ac:dyDescent="0.25">
      <c r="A80" s="95"/>
      <c r="B80" s="96"/>
      <c r="C80" s="96"/>
      <c r="D80" s="96"/>
      <c r="AI80" s="12"/>
      <c r="AJ80" s="12"/>
      <c r="AK80" s="12"/>
      <c r="AL80" s="12"/>
      <c r="AM80" s="12"/>
      <c r="AN80" s="12"/>
      <c r="AO80" s="12"/>
      <c r="AP80" s="12"/>
      <c r="AQ80" s="12"/>
      <c r="AR80" s="12"/>
      <c r="AS80" s="12"/>
      <c r="AT80" s="12"/>
      <c r="AU80" s="12"/>
      <c r="AV80" s="12"/>
      <c r="AW80" s="12"/>
      <c r="AX80" s="12"/>
      <c r="AY80" s="12"/>
    </row>
  </sheetData>
  <mergeCells count="1">
    <mergeCell ref="B1:AH1"/>
  </mergeCells>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9">
    <tabColor theme="6" tint="-0.249977111117893"/>
  </sheetPr>
  <dimension ref="A1:ALQ80"/>
  <sheetViews>
    <sheetView zoomScaleNormal="100" workbookViewId="0">
      <selection activeCell="D4" sqref="D4"/>
    </sheetView>
  </sheetViews>
  <sheetFormatPr defaultColWidth="18.7109375" defaultRowHeight="12.75" customHeight="1" x14ac:dyDescent="0.25"/>
  <cols>
    <col min="1" max="1" width="9.140625" style="9" customWidth="1"/>
    <col min="2" max="54" width="9.140625" customWidth="1"/>
  </cols>
  <sheetData>
    <row r="1" spans="1:54" s="9" customFormat="1" ht="15" x14ac:dyDescent="0.25">
      <c r="A1" s="103"/>
      <c r="B1" s="104">
        <v>10.892799999999999</v>
      </c>
      <c r="C1" s="104"/>
      <c r="D1" s="104"/>
      <c r="E1" s="104"/>
      <c r="F1" s="104"/>
      <c r="G1" s="104"/>
      <c r="H1" s="104"/>
      <c r="I1" s="104"/>
      <c r="J1" s="104"/>
      <c r="K1" s="104"/>
      <c r="L1" s="104"/>
      <c r="M1" s="104"/>
      <c r="N1" s="104"/>
      <c r="O1" s="104"/>
      <c r="P1" s="104"/>
      <c r="Q1" s="104"/>
      <c r="R1" s="104"/>
      <c r="S1" s="104"/>
      <c r="T1" s="104"/>
      <c r="U1" s="104"/>
      <c r="V1" s="104"/>
      <c r="W1" s="104"/>
      <c r="X1" s="104"/>
      <c r="Y1" s="104"/>
      <c r="Z1" s="104"/>
      <c r="AA1" s="104"/>
      <c r="AB1" s="104"/>
      <c r="AC1" s="104"/>
      <c r="AD1" s="104"/>
      <c r="AE1" s="104"/>
      <c r="AF1" s="104"/>
      <c r="AG1" s="104"/>
      <c r="AH1" s="104"/>
      <c r="AI1" s="105"/>
      <c r="AJ1" s="105"/>
      <c r="AK1" s="105"/>
      <c r="AL1" s="105"/>
      <c r="AM1" s="105"/>
    </row>
    <row r="2" spans="1:54" s="9" customFormat="1" ht="15" x14ac:dyDescent="0.25">
      <c r="A2" s="103"/>
      <c r="B2" s="105" t="s">
        <v>0</v>
      </c>
      <c r="C2" s="105" t="s">
        <v>1</v>
      </c>
      <c r="D2" s="105" t="s">
        <v>2</v>
      </c>
      <c r="E2" s="105">
        <v>1981</v>
      </c>
      <c r="F2" s="105">
        <v>1982</v>
      </c>
      <c r="G2" s="105">
        <v>1983</v>
      </c>
      <c r="H2" s="105">
        <v>1984</v>
      </c>
      <c r="I2" s="105">
        <v>1985</v>
      </c>
      <c r="J2" s="105">
        <v>1986</v>
      </c>
      <c r="K2" s="105">
        <v>1987</v>
      </c>
      <c r="L2" s="105">
        <v>1988</v>
      </c>
      <c r="M2" s="105">
        <v>1989</v>
      </c>
      <c r="N2" s="105">
        <v>1990</v>
      </c>
      <c r="O2" s="105">
        <v>1991</v>
      </c>
      <c r="P2" s="105">
        <v>1992</v>
      </c>
      <c r="Q2" s="105">
        <v>1993</v>
      </c>
      <c r="R2" s="105">
        <v>1994</v>
      </c>
      <c r="S2" s="105">
        <v>1995</v>
      </c>
      <c r="T2" s="105">
        <v>1996</v>
      </c>
      <c r="U2" s="105">
        <v>1997</v>
      </c>
      <c r="V2" s="105">
        <v>1998</v>
      </c>
      <c r="W2" s="105">
        <v>1999</v>
      </c>
      <c r="X2" s="105">
        <v>2000</v>
      </c>
      <c r="Y2" s="105">
        <v>2001</v>
      </c>
      <c r="Z2" s="105">
        <v>2002</v>
      </c>
      <c r="AA2" s="105">
        <v>2003</v>
      </c>
      <c r="AB2" s="105">
        <v>2004</v>
      </c>
      <c r="AC2" s="105">
        <v>2005</v>
      </c>
      <c r="AD2" s="105">
        <v>2006</v>
      </c>
      <c r="AE2" s="105">
        <v>2007</v>
      </c>
      <c r="AF2" s="105">
        <v>2008</v>
      </c>
      <c r="AG2" s="105">
        <v>2009</v>
      </c>
      <c r="AH2" s="105">
        <v>2010</v>
      </c>
      <c r="AI2" s="105">
        <v>2011</v>
      </c>
      <c r="AJ2" s="105">
        <v>2012</v>
      </c>
      <c r="AK2" s="105">
        <v>2013</v>
      </c>
      <c r="AL2" s="105">
        <v>2014</v>
      </c>
      <c r="AM2" s="105">
        <v>2015</v>
      </c>
      <c r="AN2" s="9">
        <v>2016</v>
      </c>
      <c r="AO2" s="9">
        <v>2017</v>
      </c>
      <c r="AP2" s="9">
        <v>2018</v>
      </c>
      <c r="AQ2" s="9">
        <v>2019</v>
      </c>
      <c r="AR2" s="9">
        <v>2020</v>
      </c>
      <c r="AS2" s="9">
        <v>2021</v>
      </c>
      <c r="AT2" s="9">
        <v>2022</v>
      </c>
      <c r="AU2" s="9">
        <v>2023</v>
      </c>
      <c r="AV2" s="9">
        <v>2024</v>
      </c>
      <c r="AW2" s="9">
        <v>2025</v>
      </c>
      <c r="AX2" s="9">
        <v>2026</v>
      </c>
      <c r="AY2" s="9">
        <v>2027</v>
      </c>
      <c r="AZ2" s="9">
        <v>2028</v>
      </c>
      <c r="BA2" s="9">
        <v>2029</v>
      </c>
      <c r="BB2" s="9">
        <v>2030</v>
      </c>
    </row>
    <row r="3" spans="1:54" s="9" customFormat="1" ht="15" x14ac:dyDescent="0.25">
      <c r="A3" s="106"/>
      <c r="B3" s="107" t="s">
        <v>3</v>
      </c>
      <c r="C3" s="107" t="s">
        <v>4</v>
      </c>
      <c r="D3" s="107" t="s">
        <v>5</v>
      </c>
      <c r="E3" s="107" t="s">
        <v>6</v>
      </c>
      <c r="F3" s="107" t="s">
        <v>7</v>
      </c>
      <c r="G3" s="107" t="s">
        <v>8</v>
      </c>
      <c r="H3" s="107" t="s">
        <v>9</v>
      </c>
      <c r="I3" s="107" t="s">
        <v>10</v>
      </c>
      <c r="J3" s="107" t="s">
        <v>11</v>
      </c>
      <c r="K3" s="107" t="s">
        <v>12</v>
      </c>
      <c r="L3" s="107" t="s">
        <v>13</v>
      </c>
      <c r="M3" s="107" t="s">
        <v>14</v>
      </c>
      <c r="N3" s="107" t="s">
        <v>15</v>
      </c>
      <c r="O3" s="107" t="s">
        <v>16</v>
      </c>
      <c r="P3" s="107" t="s">
        <v>17</v>
      </c>
      <c r="Q3" s="107" t="s">
        <v>18</v>
      </c>
      <c r="R3" s="107" t="s">
        <v>19</v>
      </c>
      <c r="S3" s="107" t="s">
        <v>20</v>
      </c>
      <c r="T3" s="107" t="s">
        <v>21</v>
      </c>
      <c r="U3" s="107" t="s">
        <v>22</v>
      </c>
      <c r="V3" s="107" t="s">
        <v>23</v>
      </c>
      <c r="W3" s="107" t="s">
        <v>24</v>
      </c>
      <c r="X3" s="107" t="s">
        <v>25</v>
      </c>
      <c r="Y3" s="107" t="s">
        <v>26</v>
      </c>
      <c r="Z3" s="107" t="s">
        <v>27</v>
      </c>
      <c r="AA3" s="107" t="s">
        <v>28</v>
      </c>
      <c r="AB3" s="107" t="s">
        <v>29</v>
      </c>
      <c r="AC3" s="107" t="s">
        <v>30</v>
      </c>
      <c r="AD3" s="107" t="s">
        <v>31</v>
      </c>
      <c r="AE3" s="107" t="s">
        <v>32</v>
      </c>
      <c r="AF3" s="107" t="s">
        <v>33</v>
      </c>
      <c r="AG3" s="107" t="s">
        <v>34</v>
      </c>
      <c r="AH3" s="107" t="s">
        <v>35</v>
      </c>
      <c r="AI3" s="107" t="s">
        <v>36</v>
      </c>
      <c r="AJ3" s="107" t="s">
        <v>37</v>
      </c>
      <c r="AK3" s="107" t="s">
        <v>38</v>
      </c>
      <c r="AL3" s="107" t="s">
        <v>39</v>
      </c>
      <c r="AM3" s="107" t="s">
        <v>40</v>
      </c>
      <c r="AN3" s="9" t="s">
        <v>41</v>
      </c>
      <c r="AO3" s="9" t="s">
        <v>42</v>
      </c>
      <c r="AP3" s="9" t="s">
        <v>43</v>
      </c>
      <c r="AQ3" s="9" t="s">
        <v>44</v>
      </c>
      <c r="AR3" s="9" t="s">
        <v>45</v>
      </c>
      <c r="AS3" s="9" t="s">
        <v>46</v>
      </c>
      <c r="AT3" s="9" t="s">
        <v>47</v>
      </c>
      <c r="AU3" s="9" t="s">
        <v>48</v>
      </c>
      <c r="AV3" s="9" t="s">
        <v>49</v>
      </c>
      <c r="AW3" s="9" t="s">
        <v>50</v>
      </c>
      <c r="AX3" s="9" t="s">
        <v>51</v>
      </c>
      <c r="AY3" s="9" t="s">
        <v>52</v>
      </c>
      <c r="AZ3" s="9" t="s">
        <v>53</v>
      </c>
      <c r="BA3" s="9" t="s">
        <v>54</v>
      </c>
      <c r="BB3" s="9" t="s">
        <v>55</v>
      </c>
    </row>
    <row r="4" spans="1:54" ht="15" x14ac:dyDescent="0.25">
      <c r="A4" s="108">
        <v>43617</v>
      </c>
      <c r="B4" s="109"/>
      <c r="C4" s="109"/>
      <c r="D4" s="110">
        <v>285</v>
      </c>
      <c r="E4" s="17">
        <v>276.53500000000003</v>
      </c>
      <c r="F4" s="17">
        <v>256.87799999999999</v>
      </c>
      <c r="G4" s="17">
        <v>276.45</v>
      </c>
      <c r="H4" s="17">
        <v>306.488</v>
      </c>
      <c r="I4" s="17">
        <v>276.91899999999998</v>
      </c>
      <c r="J4" s="17">
        <v>287.97399999999999</v>
      </c>
      <c r="K4" s="17">
        <v>277.00599999999997</v>
      </c>
      <c r="L4" s="17">
        <v>301.233</v>
      </c>
      <c r="M4" s="17">
        <v>280.084</v>
      </c>
      <c r="N4" s="17">
        <v>286.928</v>
      </c>
      <c r="O4" s="17">
        <v>281.12599999999998</v>
      </c>
      <c r="P4" s="17">
        <v>275.72500000000002</v>
      </c>
      <c r="Q4" s="17">
        <v>285</v>
      </c>
      <c r="R4" s="17">
        <v>294.27</v>
      </c>
      <c r="S4" s="17">
        <v>279.32799999999997</v>
      </c>
      <c r="T4" s="17">
        <v>299.38200000000001</v>
      </c>
      <c r="U4" s="17">
        <v>312.07</v>
      </c>
      <c r="V4" s="17">
        <v>268.58100000000002</v>
      </c>
      <c r="W4" s="17">
        <v>302.57</v>
      </c>
      <c r="X4" s="17">
        <v>280.75900000000001</v>
      </c>
      <c r="Y4" s="17">
        <v>283.49</v>
      </c>
      <c r="Z4" s="17">
        <v>290.66500000000002</v>
      </c>
      <c r="AA4" s="17">
        <v>267.43599999999998</v>
      </c>
      <c r="AB4" s="17">
        <v>266.20600000000002</v>
      </c>
      <c r="AC4" s="17">
        <v>296.30399999999997</v>
      </c>
      <c r="AD4" s="17">
        <v>289.70600000000002</v>
      </c>
      <c r="AE4" s="17">
        <v>293.33100000000002</v>
      </c>
      <c r="AF4" s="17">
        <v>288.04000000000002</v>
      </c>
      <c r="AG4" s="17">
        <v>302.89999999999998</v>
      </c>
      <c r="AH4" s="17">
        <v>279.488</v>
      </c>
      <c r="AI4" s="12">
        <v>274.08100000000002</v>
      </c>
      <c r="AJ4" s="12">
        <v>293.64499999999998</v>
      </c>
      <c r="AK4" s="12">
        <v>288.37900000000002</v>
      </c>
      <c r="AL4" s="12">
        <v>270.74700000000001</v>
      </c>
      <c r="AM4" s="12">
        <v>344.988</v>
      </c>
      <c r="AN4" s="12"/>
      <c r="AO4" s="12"/>
      <c r="AP4" s="12"/>
      <c r="AQ4" s="12"/>
      <c r="AR4" s="12"/>
      <c r="AS4" s="12"/>
      <c r="AT4" s="12"/>
      <c r="AU4" s="12"/>
      <c r="AV4" s="12"/>
      <c r="AW4" s="12"/>
      <c r="AX4" s="12"/>
      <c r="AY4" s="12"/>
    </row>
    <row r="5" spans="1:54" ht="15" x14ac:dyDescent="0.25">
      <c r="A5" s="108">
        <v>43647</v>
      </c>
      <c r="B5" s="109"/>
      <c r="C5" s="109"/>
      <c r="D5" s="110">
        <v>121</v>
      </c>
      <c r="E5" s="17">
        <v>160.95699999999999</v>
      </c>
      <c r="F5" s="17">
        <v>117.598</v>
      </c>
      <c r="G5" s="17">
        <v>132.86199999999999</v>
      </c>
      <c r="H5" s="17">
        <v>148.274</v>
      </c>
      <c r="I5" s="17">
        <v>116.41200000000001</v>
      </c>
      <c r="J5" s="17">
        <v>164.82300000000001</v>
      </c>
      <c r="K5" s="17">
        <v>117.83499999999999</v>
      </c>
      <c r="L5" s="17">
        <v>121</v>
      </c>
      <c r="M5" s="17">
        <v>120.801</v>
      </c>
      <c r="N5" s="17">
        <v>137.197</v>
      </c>
      <c r="O5" s="17">
        <v>132.47499999999999</v>
      </c>
      <c r="P5" s="17">
        <v>140.185</v>
      </c>
      <c r="Q5" s="17">
        <v>103.22799999999999</v>
      </c>
      <c r="R5" s="17">
        <v>93.382000000000005</v>
      </c>
      <c r="S5" s="17">
        <v>151.35599999999999</v>
      </c>
      <c r="T5" s="17">
        <v>131.899</v>
      </c>
      <c r="U5" s="17">
        <v>116.41</v>
      </c>
      <c r="V5" s="17">
        <v>124.758</v>
      </c>
      <c r="W5" s="17">
        <v>167.66499999999999</v>
      </c>
      <c r="X5" s="17">
        <v>106.039</v>
      </c>
      <c r="Y5" s="17">
        <v>123.20699999999999</v>
      </c>
      <c r="Z5" s="17">
        <v>101.414</v>
      </c>
      <c r="AA5" s="17">
        <v>113.89100000000001</v>
      </c>
      <c r="AB5" s="17">
        <v>122.509</v>
      </c>
      <c r="AC5" s="17">
        <v>108.402</v>
      </c>
      <c r="AD5" s="17">
        <v>142.958</v>
      </c>
      <c r="AE5" s="17">
        <v>111.295</v>
      </c>
      <c r="AF5" s="17">
        <v>95.591999999999999</v>
      </c>
      <c r="AG5" s="17">
        <v>131.34399999999999</v>
      </c>
      <c r="AH5" s="17">
        <v>116.11</v>
      </c>
      <c r="AI5" s="12">
        <v>127.371</v>
      </c>
      <c r="AJ5" s="12">
        <v>105.125</v>
      </c>
      <c r="AK5" s="12">
        <v>112.102</v>
      </c>
      <c r="AL5" s="12">
        <v>119.578</v>
      </c>
      <c r="AM5" s="12">
        <v>124.28400000000001</v>
      </c>
      <c r="AN5" s="12"/>
      <c r="AO5" s="12"/>
      <c r="AP5" s="12"/>
      <c r="AQ5" s="12"/>
      <c r="AR5" s="12"/>
      <c r="AS5" s="12"/>
      <c r="AT5" s="12"/>
      <c r="AU5" s="12"/>
      <c r="AV5" s="12"/>
      <c r="AW5" s="12"/>
      <c r="AX5" s="12"/>
      <c r="AY5" s="12"/>
    </row>
    <row r="6" spans="1:54" ht="15" x14ac:dyDescent="0.25">
      <c r="A6" s="108">
        <v>43678</v>
      </c>
      <c r="B6" s="109"/>
      <c r="C6" s="109"/>
      <c r="D6" s="110">
        <v>45</v>
      </c>
      <c r="E6" s="17">
        <v>52.584000000000003</v>
      </c>
      <c r="F6" s="17">
        <v>81.691000000000003</v>
      </c>
      <c r="G6" s="17">
        <v>43.866</v>
      </c>
      <c r="H6" s="17">
        <v>74.453000000000003</v>
      </c>
      <c r="I6" s="17">
        <v>40.481000000000002</v>
      </c>
      <c r="J6" s="17">
        <v>50.082999999999998</v>
      </c>
      <c r="K6" s="17">
        <v>57.817</v>
      </c>
      <c r="L6" s="17">
        <v>51.198</v>
      </c>
      <c r="M6" s="17">
        <v>51.250999999999998</v>
      </c>
      <c r="N6" s="17">
        <v>52.9</v>
      </c>
      <c r="O6" s="17">
        <v>41.433999999999997</v>
      </c>
      <c r="P6" s="17">
        <v>58.472999999999999</v>
      </c>
      <c r="Q6" s="17">
        <v>43.999000000000002</v>
      </c>
      <c r="R6" s="17">
        <v>33.103000000000002</v>
      </c>
      <c r="S6" s="17">
        <v>51.140999999999998</v>
      </c>
      <c r="T6" s="17">
        <v>40.19</v>
      </c>
      <c r="U6" s="17">
        <v>78.141000000000005</v>
      </c>
      <c r="V6" s="17">
        <v>39.781999999999996</v>
      </c>
      <c r="W6" s="17">
        <v>107.017</v>
      </c>
      <c r="X6" s="17">
        <v>41.933</v>
      </c>
      <c r="Y6" s="17">
        <v>53.226999999999997</v>
      </c>
      <c r="Z6" s="17">
        <v>33.932000000000002</v>
      </c>
      <c r="AA6" s="17">
        <v>42.473999999999997</v>
      </c>
      <c r="AB6" s="17">
        <v>40.999000000000002</v>
      </c>
      <c r="AC6" s="17">
        <v>45</v>
      </c>
      <c r="AD6" s="17">
        <v>53.917999999999999</v>
      </c>
      <c r="AE6" s="17">
        <v>60.322000000000003</v>
      </c>
      <c r="AF6" s="17">
        <v>37.518999999999998</v>
      </c>
      <c r="AG6" s="17">
        <v>38.427999999999997</v>
      </c>
      <c r="AH6" s="17">
        <v>57.347999999999999</v>
      </c>
      <c r="AI6" s="12">
        <v>39.234999999999999</v>
      </c>
      <c r="AJ6" s="12">
        <v>36.334000000000003</v>
      </c>
      <c r="AK6" s="12">
        <v>64.433000000000007</v>
      </c>
      <c r="AL6" s="12">
        <v>43.98</v>
      </c>
      <c r="AM6" s="12">
        <v>42.210999999999999</v>
      </c>
      <c r="AN6" s="12"/>
      <c r="AO6" s="12"/>
      <c r="AP6" s="12"/>
      <c r="AQ6" s="12"/>
      <c r="AR6" s="12"/>
      <c r="AS6" s="12"/>
      <c r="AT6" s="12"/>
      <c r="AU6" s="12"/>
      <c r="AV6" s="12"/>
      <c r="AW6" s="12"/>
      <c r="AX6" s="12"/>
      <c r="AY6" s="12"/>
    </row>
    <row r="7" spans="1:54" ht="15" x14ac:dyDescent="0.25">
      <c r="A7" s="108">
        <v>43709</v>
      </c>
      <c r="B7" s="109"/>
      <c r="C7" s="109"/>
      <c r="D7" s="110">
        <v>34</v>
      </c>
      <c r="E7" s="17">
        <v>26.16</v>
      </c>
      <c r="F7" s="17">
        <v>71.980999999999995</v>
      </c>
      <c r="G7" s="17">
        <v>23.231999999999999</v>
      </c>
      <c r="H7" s="17">
        <v>37.493000000000002</v>
      </c>
      <c r="I7" s="17">
        <v>45.47</v>
      </c>
      <c r="J7" s="17">
        <v>50.41</v>
      </c>
      <c r="K7" s="17">
        <v>33.482999999999997</v>
      </c>
      <c r="L7" s="17">
        <v>34</v>
      </c>
      <c r="M7" s="17">
        <v>26.27</v>
      </c>
      <c r="N7" s="17">
        <v>30.96</v>
      </c>
      <c r="O7" s="17">
        <v>49.883000000000003</v>
      </c>
      <c r="P7" s="17">
        <v>31.504999999999999</v>
      </c>
      <c r="Q7" s="17">
        <v>37.347000000000001</v>
      </c>
      <c r="R7" s="17">
        <v>37.485999999999997</v>
      </c>
      <c r="S7" s="17">
        <v>29.341999999999999</v>
      </c>
      <c r="T7" s="17">
        <v>28.497</v>
      </c>
      <c r="U7" s="17">
        <v>60.497999999999998</v>
      </c>
      <c r="V7" s="17">
        <v>26.739000000000001</v>
      </c>
      <c r="W7" s="17">
        <v>66.379000000000005</v>
      </c>
      <c r="X7" s="17">
        <v>28.027999999999999</v>
      </c>
      <c r="Y7" s="17">
        <v>24.623999999999999</v>
      </c>
      <c r="Z7" s="17">
        <v>40.676000000000002</v>
      </c>
      <c r="AA7" s="17">
        <v>50.116</v>
      </c>
      <c r="AB7" s="17">
        <v>42.081000000000003</v>
      </c>
      <c r="AC7" s="17">
        <v>22.809000000000001</v>
      </c>
      <c r="AD7" s="17">
        <v>36.417000000000002</v>
      </c>
      <c r="AE7" s="17">
        <v>46.399000000000001</v>
      </c>
      <c r="AF7" s="17">
        <v>36.680999999999997</v>
      </c>
      <c r="AG7" s="17">
        <v>22.99</v>
      </c>
      <c r="AH7" s="17">
        <v>26.352</v>
      </c>
      <c r="AI7" s="12">
        <v>25.853999999999999</v>
      </c>
      <c r="AJ7" s="12">
        <v>21.431000000000001</v>
      </c>
      <c r="AK7" s="12">
        <v>65.930999999999997</v>
      </c>
      <c r="AL7" s="12">
        <v>42.405000000000001</v>
      </c>
      <c r="AM7" s="12">
        <v>25.646999999999998</v>
      </c>
      <c r="AN7" s="12"/>
      <c r="AO7" s="12"/>
      <c r="AP7" s="12"/>
      <c r="AQ7" s="12"/>
      <c r="AR7" s="12"/>
      <c r="AS7" s="12"/>
      <c r="AT7" s="12"/>
      <c r="AU7" s="12"/>
      <c r="AV7" s="12"/>
      <c r="AW7" s="12"/>
      <c r="AX7" s="12"/>
      <c r="AY7" s="12"/>
    </row>
    <row r="8" spans="1:54" ht="15" x14ac:dyDescent="0.25">
      <c r="A8" s="108">
        <v>43739</v>
      </c>
      <c r="B8" s="109"/>
      <c r="C8" s="109"/>
      <c r="D8" s="110">
        <v>31</v>
      </c>
      <c r="E8" s="17">
        <v>36.698999999999998</v>
      </c>
      <c r="F8" s="17">
        <v>38.268999999999998</v>
      </c>
      <c r="G8" s="17">
        <v>26.558</v>
      </c>
      <c r="H8" s="17">
        <v>31.484999999999999</v>
      </c>
      <c r="I8" s="17">
        <v>46.738999999999997</v>
      </c>
      <c r="J8" s="17">
        <v>57.274000000000001</v>
      </c>
      <c r="K8" s="17">
        <v>21.920999999999999</v>
      </c>
      <c r="L8" s="17">
        <v>31.533000000000001</v>
      </c>
      <c r="M8" s="17">
        <v>28.076000000000001</v>
      </c>
      <c r="N8" s="17">
        <v>38.854999999999997</v>
      </c>
      <c r="O8" s="17">
        <v>25.838000000000001</v>
      </c>
      <c r="P8" s="17">
        <v>21.710999999999999</v>
      </c>
      <c r="Q8" s="17">
        <v>23.59</v>
      </c>
      <c r="R8" s="17">
        <v>26.917000000000002</v>
      </c>
      <c r="S8" s="17">
        <v>27.99</v>
      </c>
      <c r="T8" s="17">
        <v>36.915999999999997</v>
      </c>
      <c r="U8" s="17">
        <v>50.811999999999998</v>
      </c>
      <c r="V8" s="17">
        <v>25.395</v>
      </c>
      <c r="W8" s="17">
        <v>28.584</v>
      </c>
      <c r="X8" s="17">
        <v>28.288</v>
      </c>
      <c r="Y8" s="17">
        <v>19.998999999999999</v>
      </c>
      <c r="Z8" s="17">
        <v>31</v>
      </c>
      <c r="AA8" s="17">
        <v>31.224</v>
      </c>
      <c r="AB8" s="17">
        <v>36.314999999999998</v>
      </c>
      <c r="AC8" s="17">
        <v>34.682000000000002</v>
      </c>
      <c r="AD8" s="17">
        <v>90.802999999999997</v>
      </c>
      <c r="AE8" s="17">
        <v>48.076999999999998</v>
      </c>
      <c r="AF8" s="17">
        <v>23.45</v>
      </c>
      <c r="AG8" s="17">
        <v>21.741</v>
      </c>
      <c r="AH8" s="17">
        <v>27.991</v>
      </c>
      <c r="AI8" s="12">
        <v>31.779</v>
      </c>
      <c r="AJ8" s="12">
        <v>19.027000000000001</v>
      </c>
      <c r="AK8" s="12">
        <v>45.511000000000003</v>
      </c>
      <c r="AL8" s="12">
        <v>52.127000000000002</v>
      </c>
      <c r="AM8" s="12">
        <v>20.238</v>
      </c>
      <c r="AN8" s="12"/>
      <c r="AO8" s="12"/>
      <c r="AP8" s="12"/>
      <c r="AQ8" s="12"/>
      <c r="AR8" s="12"/>
      <c r="AS8" s="12"/>
      <c r="AT8" s="12"/>
      <c r="AU8" s="12"/>
      <c r="AV8" s="12"/>
      <c r="AW8" s="12"/>
      <c r="AX8" s="12"/>
      <c r="AY8" s="12"/>
    </row>
    <row r="9" spans="1:54" ht="15" x14ac:dyDescent="0.25">
      <c r="A9" s="108">
        <v>43770</v>
      </c>
      <c r="B9" s="109"/>
      <c r="C9" s="109"/>
      <c r="D9" s="110">
        <v>20</v>
      </c>
      <c r="E9" s="17">
        <v>20</v>
      </c>
      <c r="F9" s="17">
        <v>21.811</v>
      </c>
      <c r="G9" s="17">
        <v>15.98</v>
      </c>
      <c r="H9" s="17">
        <v>20.812999999999999</v>
      </c>
      <c r="I9" s="17">
        <v>23.41</v>
      </c>
      <c r="J9" s="17">
        <v>32.597000000000001</v>
      </c>
      <c r="K9" s="17">
        <v>22.59</v>
      </c>
      <c r="L9" s="17">
        <v>18.981999999999999</v>
      </c>
      <c r="M9" s="17">
        <v>17.282</v>
      </c>
      <c r="N9" s="17">
        <v>24.922999999999998</v>
      </c>
      <c r="O9" s="17">
        <v>19.132000000000001</v>
      </c>
      <c r="P9" s="17">
        <v>16.477</v>
      </c>
      <c r="Q9" s="17">
        <v>16.457000000000001</v>
      </c>
      <c r="R9" s="17">
        <v>20.241</v>
      </c>
      <c r="S9" s="17">
        <v>16.861000000000001</v>
      </c>
      <c r="T9" s="17">
        <v>22.599</v>
      </c>
      <c r="U9" s="17">
        <v>23.245000000000001</v>
      </c>
      <c r="V9" s="17">
        <v>23.632000000000001</v>
      </c>
      <c r="W9" s="17">
        <v>17.759</v>
      </c>
      <c r="X9" s="17">
        <v>20.196999999999999</v>
      </c>
      <c r="Y9" s="17">
        <v>15.826000000000001</v>
      </c>
      <c r="Z9" s="17">
        <v>18.596</v>
      </c>
      <c r="AA9" s="17">
        <v>17.986999999999998</v>
      </c>
      <c r="AB9" s="17">
        <v>23.791</v>
      </c>
      <c r="AC9" s="17">
        <v>19.129000000000001</v>
      </c>
      <c r="AD9" s="17">
        <v>32.124000000000002</v>
      </c>
      <c r="AE9" s="17">
        <v>22.33</v>
      </c>
      <c r="AF9" s="17">
        <v>17.071999999999999</v>
      </c>
      <c r="AG9" s="17">
        <v>16.658999999999999</v>
      </c>
      <c r="AH9" s="17">
        <v>19.024000000000001</v>
      </c>
      <c r="AI9" s="12">
        <v>20.844999999999999</v>
      </c>
      <c r="AJ9" s="12">
        <v>14.896000000000001</v>
      </c>
      <c r="AK9" s="12">
        <v>23.294</v>
      </c>
      <c r="AL9" s="12">
        <v>25.088000000000001</v>
      </c>
      <c r="AM9" s="12">
        <v>15.927</v>
      </c>
      <c r="AN9" s="12"/>
      <c r="AO9" s="12"/>
      <c r="AP9" s="12"/>
      <c r="AQ9" s="12"/>
      <c r="AR9" s="12"/>
      <c r="AS9" s="12"/>
      <c r="AT9" s="12"/>
      <c r="AU9" s="12"/>
      <c r="AV9" s="12"/>
      <c r="AW9" s="12"/>
      <c r="AX9" s="12"/>
      <c r="AY9" s="12"/>
    </row>
    <row r="10" spans="1:54" ht="15" x14ac:dyDescent="0.25">
      <c r="A10" s="108">
        <v>43800</v>
      </c>
      <c r="B10" s="109"/>
      <c r="C10" s="109"/>
      <c r="D10" s="110">
        <v>18</v>
      </c>
      <c r="E10" s="17">
        <v>17.41</v>
      </c>
      <c r="F10" s="17">
        <v>19.654</v>
      </c>
      <c r="G10" s="17">
        <v>16.16</v>
      </c>
      <c r="H10" s="17">
        <v>19.353000000000002</v>
      </c>
      <c r="I10" s="17">
        <v>19.785</v>
      </c>
      <c r="J10" s="17">
        <v>23.997</v>
      </c>
      <c r="K10" s="17">
        <v>18.404</v>
      </c>
      <c r="L10" s="17">
        <v>17.488</v>
      </c>
      <c r="M10" s="17">
        <v>16.498999999999999</v>
      </c>
      <c r="N10" s="17">
        <v>20.02</v>
      </c>
      <c r="O10" s="17">
        <v>18.166</v>
      </c>
      <c r="P10" s="17">
        <v>16.445</v>
      </c>
      <c r="Q10" s="17">
        <v>16.488</v>
      </c>
      <c r="R10" s="17">
        <v>18.837</v>
      </c>
      <c r="S10" s="17">
        <v>16.989000000000001</v>
      </c>
      <c r="T10" s="17">
        <v>21.016999999999999</v>
      </c>
      <c r="U10" s="17">
        <v>18.981000000000002</v>
      </c>
      <c r="V10" s="17">
        <v>22.606999999999999</v>
      </c>
      <c r="W10" s="17">
        <v>17.513000000000002</v>
      </c>
      <c r="X10" s="17">
        <v>17.916</v>
      </c>
      <c r="Y10" s="17">
        <v>15.856</v>
      </c>
      <c r="Z10" s="17">
        <v>18</v>
      </c>
      <c r="AA10" s="17">
        <v>17.734000000000002</v>
      </c>
      <c r="AB10" s="17">
        <v>19.042999999999999</v>
      </c>
      <c r="AC10" s="17">
        <v>16.841999999999999</v>
      </c>
      <c r="AD10" s="17">
        <v>20.760999999999999</v>
      </c>
      <c r="AE10" s="17">
        <v>20.843</v>
      </c>
      <c r="AF10" s="17">
        <v>16.879000000000001</v>
      </c>
      <c r="AG10" s="17">
        <v>15.996</v>
      </c>
      <c r="AH10" s="17">
        <v>17.837</v>
      </c>
      <c r="AI10" s="12">
        <v>18.667000000000002</v>
      </c>
      <c r="AJ10" s="12">
        <v>15.503</v>
      </c>
      <c r="AK10" s="12">
        <v>19.856000000000002</v>
      </c>
      <c r="AL10" s="12">
        <v>19.132000000000001</v>
      </c>
      <c r="AM10" s="12">
        <v>17.579999999999998</v>
      </c>
      <c r="AN10" s="12"/>
      <c r="AO10" s="12"/>
      <c r="AP10" s="12"/>
      <c r="AQ10" s="12"/>
      <c r="AR10" s="12"/>
      <c r="AS10" s="12"/>
      <c r="AT10" s="12"/>
      <c r="AU10" s="12"/>
      <c r="AV10" s="12"/>
      <c r="AW10" s="12"/>
      <c r="AX10" s="12"/>
      <c r="AY10" s="12"/>
    </row>
    <row r="11" spans="1:54" ht="15" x14ac:dyDescent="0.25">
      <c r="A11" s="108">
        <v>43831</v>
      </c>
      <c r="B11" s="109"/>
      <c r="C11" s="109"/>
      <c r="D11" s="110">
        <v>16</v>
      </c>
      <c r="E11" s="17">
        <v>15.147</v>
      </c>
      <c r="F11" s="17">
        <v>16.140999999999998</v>
      </c>
      <c r="G11" s="17">
        <v>14.923</v>
      </c>
      <c r="H11" s="17">
        <v>17.498999999999999</v>
      </c>
      <c r="I11" s="17">
        <v>16.831</v>
      </c>
      <c r="J11" s="17">
        <v>17.791</v>
      </c>
      <c r="K11" s="17">
        <v>15.349</v>
      </c>
      <c r="L11" s="17">
        <v>15.096</v>
      </c>
      <c r="M11" s="17">
        <v>14.712</v>
      </c>
      <c r="N11" s="17">
        <v>16.021000000000001</v>
      </c>
      <c r="O11" s="17">
        <v>15.387</v>
      </c>
      <c r="P11" s="17">
        <v>14.698</v>
      </c>
      <c r="Q11" s="17">
        <v>14.874000000000001</v>
      </c>
      <c r="R11" s="17">
        <v>16</v>
      </c>
      <c r="S11" s="17">
        <v>15.122999999999999</v>
      </c>
      <c r="T11" s="17">
        <v>16.87</v>
      </c>
      <c r="U11" s="17">
        <v>16.285</v>
      </c>
      <c r="V11" s="17">
        <v>16.992999999999999</v>
      </c>
      <c r="W11" s="17">
        <v>15.74</v>
      </c>
      <c r="X11" s="17">
        <v>15.593</v>
      </c>
      <c r="Y11" s="17">
        <v>14.353999999999999</v>
      </c>
      <c r="Z11" s="17">
        <v>16.265000000000001</v>
      </c>
      <c r="AA11" s="17">
        <v>15.372</v>
      </c>
      <c r="AB11" s="17">
        <v>19.385000000000002</v>
      </c>
      <c r="AC11" s="17">
        <v>15.154</v>
      </c>
      <c r="AD11" s="17">
        <v>16.805</v>
      </c>
      <c r="AE11" s="17">
        <v>17.236999999999998</v>
      </c>
      <c r="AF11" s="17">
        <v>14.829000000000001</v>
      </c>
      <c r="AG11" s="17">
        <v>14.369</v>
      </c>
      <c r="AH11" s="17">
        <v>16.015999999999998</v>
      </c>
      <c r="AI11" s="12">
        <v>16.72</v>
      </c>
      <c r="AJ11" s="12">
        <v>14.106999999999999</v>
      </c>
      <c r="AK11" s="12">
        <v>16.654</v>
      </c>
      <c r="AL11" s="12">
        <v>16.382000000000001</v>
      </c>
      <c r="AM11" s="12">
        <v>16.062999999999999</v>
      </c>
      <c r="AN11" s="12"/>
      <c r="AO11" s="12"/>
      <c r="AP11" s="12"/>
      <c r="AQ11" s="12"/>
      <c r="AR11" s="12"/>
      <c r="AS11" s="12"/>
      <c r="AT11" s="12"/>
      <c r="AU11" s="12"/>
      <c r="AV11" s="12"/>
      <c r="AW11" s="12"/>
      <c r="AX11" s="12"/>
      <c r="AY11" s="12"/>
    </row>
    <row r="12" spans="1:54" ht="15" x14ac:dyDescent="0.25">
      <c r="A12" s="108">
        <v>43862</v>
      </c>
      <c r="B12" s="109"/>
      <c r="C12" s="109"/>
      <c r="D12" s="110">
        <v>14</v>
      </c>
      <c r="E12" s="17">
        <v>13.157999999999999</v>
      </c>
      <c r="F12" s="17">
        <v>13.872999999999999</v>
      </c>
      <c r="G12" s="17">
        <v>12.805999999999999</v>
      </c>
      <c r="H12" s="17">
        <v>14.347</v>
      </c>
      <c r="I12" s="17">
        <v>17.465</v>
      </c>
      <c r="J12" s="17">
        <v>22.702999999999999</v>
      </c>
      <c r="K12" s="17">
        <v>13.298</v>
      </c>
      <c r="L12" s="17">
        <v>13.137</v>
      </c>
      <c r="M12" s="17">
        <v>12.835000000000001</v>
      </c>
      <c r="N12" s="17">
        <v>14.718999999999999</v>
      </c>
      <c r="O12" s="17">
        <v>13.606999999999999</v>
      </c>
      <c r="P12" s="17">
        <v>12.839</v>
      </c>
      <c r="Q12" s="17">
        <v>13.189</v>
      </c>
      <c r="R12" s="17">
        <v>17.515000000000001</v>
      </c>
      <c r="S12" s="17">
        <v>16.716999999999999</v>
      </c>
      <c r="T12" s="17">
        <v>14</v>
      </c>
      <c r="U12" s="17">
        <v>14.141</v>
      </c>
      <c r="V12" s="17">
        <v>16.401</v>
      </c>
      <c r="W12" s="17">
        <v>14.579000000000001</v>
      </c>
      <c r="X12" s="17">
        <v>13.269</v>
      </c>
      <c r="Y12" s="17">
        <v>12.65</v>
      </c>
      <c r="Z12" s="17">
        <v>15.202999999999999</v>
      </c>
      <c r="AA12" s="17">
        <v>13.215</v>
      </c>
      <c r="AB12" s="17">
        <v>16.885000000000002</v>
      </c>
      <c r="AC12" s="17">
        <v>13.699</v>
      </c>
      <c r="AD12" s="17">
        <v>18.100000000000001</v>
      </c>
      <c r="AE12" s="17">
        <v>13.936999999999999</v>
      </c>
      <c r="AF12" s="17">
        <v>14.247999999999999</v>
      </c>
      <c r="AG12" s="17">
        <v>12.558</v>
      </c>
      <c r="AH12" s="17">
        <v>13.473000000000001</v>
      </c>
      <c r="AI12" s="12">
        <v>14.086</v>
      </c>
      <c r="AJ12" s="12">
        <v>12.361000000000001</v>
      </c>
      <c r="AK12" s="12">
        <v>18.186</v>
      </c>
      <c r="AL12" s="12">
        <v>19.327000000000002</v>
      </c>
      <c r="AM12" s="12">
        <v>14.199</v>
      </c>
      <c r="AN12" s="12"/>
      <c r="AO12" s="12"/>
      <c r="AP12" s="12"/>
      <c r="AQ12" s="12"/>
      <c r="AR12" s="12"/>
      <c r="AS12" s="12"/>
      <c r="AT12" s="12"/>
      <c r="AU12" s="12"/>
      <c r="AV12" s="12"/>
      <c r="AW12" s="12"/>
      <c r="AX12" s="12"/>
      <c r="AY12" s="12"/>
    </row>
    <row r="13" spans="1:54" ht="15" x14ac:dyDescent="0.25">
      <c r="A13" s="108">
        <v>43891</v>
      </c>
      <c r="B13" s="109"/>
      <c r="C13" s="109"/>
      <c r="D13" s="110">
        <v>22</v>
      </c>
      <c r="E13" s="17">
        <v>15.862</v>
      </c>
      <c r="F13" s="17">
        <v>18.456</v>
      </c>
      <c r="G13" s="17">
        <v>16.539000000000001</v>
      </c>
      <c r="H13" s="17">
        <v>28.17</v>
      </c>
      <c r="I13" s="17">
        <v>39.790999999999997</v>
      </c>
      <c r="J13" s="17">
        <v>34.037999999999997</v>
      </c>
      <c r="K13" s="17">
        <v>19.416</v>
      </c>
      <c r="L13" s="17">
        <v>27.539000000000001</v>
      </c>
      <c r="M13" s="17">
        <v>19.82</v>
      </c>
      <c r="N13" s="17">
        <v>16.542000000000002</v>
      </c>
      <c r="O13" s="17">
        <v>22</v>
      </c>
      <c r="P13" s="17">
        <v>21.753</v>
      </c>
      <c r="Q13" s="17">
        <v>23.122</v>
      </c>
      <c r="R13" s="17">
        <v>43.33</v>
      </c>
      <c r="S13" s="17">
        <v>20.99</v>
      </c>
      <c r="T13" s="17">
        <v>48.658000000000001</v>
      </c>
      <c r="U13" s="17">
        <v>25.167999999999999</v>
      </c>
      <c r="V13" s="17">
        <v>22.658999999999999</v>
      </c>
      <c r="W13" s="17">
        <v>19.844000000000001</v>
      </c>
      <c r="X13" s="17">
        <v>21.803999999999998</v>
      </c>
      <c r="Y13" s="17">
        <v>15.755000000000001</v>
      </c>
      <c r="Z13" s="17">
        <v>22.068999999999999</v>
      </c>
      <c r="AA13" s="17">
        <v>32.192999999999998</v>
      </c>
      <c r="AB13" s="17">
        <v>33.287999999999997</v>
      </c>
      <c r="AC13" s="17">
        <v>17.972000000000001</v>
      </c>
      <c r="AD13" s="17">
        <v>50.991999999999997</v>
      </c>
      <c r="AE13" s="17">
        <v>18.533000000000001</v>
      </c>
      <c r="AF13" s="17">
        <v>25.54</v>
      </c>
      <c r="AG13" s="17">
        <v>13.426</v>
      </c>
      <c r="AH13" s="17">
        <v>21.806000000000001</v>
      </c>
      <c r="AI13" s="12">
        <v>28.928000000000001</v>
      </c>
      <c r="AJ13" s="12">
        <v>17.331</v>
      </c>
      <c r="AK13" s="12">
        <v>29.007999999999999</v>
      </c>
      <c r="AL13" s="12">
        <v>35.323</v>
      </c>
      <c r="AM13" s="12">
        <v>16.838999999999999</v>
      </c>
      <c r="AN13" s="12"/>
      <c r="AO13" s="12"/>
      <c r="AP13" s="12"/>
      <c r="AQ13" s="12"/>
      <c r="AR13" s="12"/>
      <c r="AS13" s="12"/>
      <c r="AT13" s="12"/>
      <c r="AU13" s="12"/>
      <c r="AV13" s="12"/>
      <c r="AW13" s="12"/>
      <c r="AX13" s="12"/>
      <c r="AY13" s="12"/>
    </row>
    <row r="14" spans="1:54" ht="15" x14ac:dyDescent="0.25">
      <c r="A14" s="108">
        <v>43922</v>
      </c>
      <c r="B14" s="109"/>
      <c r="C14" s="109"/>
      <c r="D14" s="110">
        <v>54</v>
      </c>
      <c r="E14" s="17">
        <v>34.274000000000001</v>
      </c>
      <c r="F14" s="17">
        <v>36.284999999999997</v>
      </c>
      <c r="G14" s="17">
        <v>37.271000000000001</v>
      </c>
      <c r="H14" s="17">
        <v>112.831</v>
      </c>
      <c r="I14" s="17">
        <v>102.601</v>
      </c>
      <c r="J14" s="17">
        <v>114.002</v>
      </c>
      <c r="K14" s="17">
        <v>40.091000000000001</v>
      </c>
      <c r="L14" s="17">
        <v>91.646000000000001</v>
      </c>
      <c r="M14" s="17">
        <v>45.136000000000003</v>
      </c>
      <c r="N14" s="17">
        <v>51.113999999999997</v>
      </c>
      <c r="O14" s="17">
        <v>81.085999999999999</v>
      </c>
      <c r="P14" s="17">
        <v>79.210999999999999</v>
      </c>
      <c r="Q14" s="17">
        <v>53.006999999999998</v>
      </c>
      <c r="R14" s="17">
        <v>65.31</v>
      </c>
      <c r="S14" s="17">
        <v>41.704999999999998</v>
      </c>
      <c r="T14" s="17">
        <v>92.489000000000004</v>
      </c>
      <c r="U14" s="17">
        <v>54</v>
      </c>
      <c r="V14" s="17">
        <v>43.18</v>
      </c>
      <c r="W14" s="17">
        <v>63.677999999999997</v>
      </c>
      <c r="X14" s="17">
        <v>74.91</v>
      </c>
      <c r="Y14" s="17">
        <v>27.422999999999998</v>
      </c>
      <c r="Z14" s="17">
        <v>42.957999999999998</v>
      </c>
      <c r="AA14" s="17">
        <v>95.674000000000007</v>
      </c>
      <c r="AB14" s="17">
        <v>113.678</v>
      </c>
      <c r="AC14" s="17">
        <v>54.322000000000003</v>
      </c>
      <c r="AD14" s="17">
        <v>77.207999999999998</v>
      </c>
      <c r="AE14" s="17">
        <v>58.893999999999998</v>
      </c>
      <c r="AF14" s="17">
        <v>44.156999999999996</v>
      </c>
      <c r="AG14" s="17">
        <v>41.557000000000002</v>
      </c>
      <c r="AH14" s="17">
        <v>48.037999999999997</v>
      </c>
      <c r="AI14" s="12">
        <v>64.040999999999997</v>
      </c>
      <c r="AJ14" s="12">
        <v>34.759</v>
      </c>
      <c r="AK14" s="12">
        <v>58.511000000000003</v>
      </c>
      <c r="AL14" s="12">
        <v>40.393000000000001</v>
      </c>
      <c r="AM14" s="12">
        <v>32.689</v>
      </c>
      <c r="AN14" s="12"/>
      <c r="AO14" s="12"/>
      <c r="AP14" s="12"/>
      <c r="AQ14" s="12"/>
      <c r="AR14" s="12"/>
      <c r="AS14" s="12"/>
      <c r="AT14" s="12"/>
      <c r="AU14" s="12"/>
      <c r="AV14" s="12"/>
      <c r="AW14" s="12"/>
      <c r="AX14" s="12"/>
      <c r="AY14" s="12"/>
    </row>
    <row r="15" spans="1:54" ht="15" x14ac:dyDescent="0.25">
      <c r="A15" s="108">
        <v>43952</v>
      </c>
      <c r="B15" s="109"/>
      <c r="C15" s="109"/>
      <c r="D15" s="110">
        <v>151</v>
      </c>
      <c r="E15" s="17">
        <v>157.31700000000001</v>
      </c>
      <c r="F15" s="17">
        <v>146.66399999999999</v>
      </c>
      <c r="G15" s="17">
        <v>218.45599999999999</v>
      </c>
      <c r="H15" s="17">
        <v>237.29</v>
      </c>
      <c r="I15" s="17">
        <v>190.899</v>
      </c>
      <c r="J15" s="17">
        <v>206.81200000000001</v>
      </c>
      <c r="K15" s="17">
        <v>97.778999999999996</v>
      </c>
      <c r="L15" s="17">
        <v>135.95099999999999</v>
      </c>
      <c r="M15" s="17">
        <v>100.791</v>
      </c>
      <c r="N15" s="17">
        <v>118.419</v>
      </c>
      <c r="O15" s="17">
        <v>151</v>
      </c>
      <c r="P15" s="17">
        <v>249.625</v>
      </c>
      <c r="Q15" s="17">
        <v>165.333</v>
      </c>
      <c r="R15" s="17">
        <v>158.63999999999999</v>
      </c>
      <c r="S15" s="17">
        <v>148.16300000000001</v>
      </c>
      <c r="T15" s="17">
        <v>234.345</v>
      </c>
      <c r="U15" s="17">
        <v>156.65600000000001</v>
      </c>
      <c r="V15" s="17">
        <v>167.708</v>
      </c>
      <c r="W15" s="17">
        <v>132.72900000000001</v>
      </c>
      <c r="X15" s="17">
        <v>234.012</v>
      </c>
      <c r="Y15" s="17">
        <v>53.12</v>
      </c>
      <c r="Z15" s="17">
        <v>120.617</v>
      </c>
      <c r="AA15" s="17">
        <v>177.21700000000001</v>
      </c>
      <c r="AB15" s="17">
        <v>249.63</v>
      </c>
      <c r="AC15" s="17">
        <v>123.58799999999999</v>
      </c>
      <c r="AD15" s="17">
        <v>165.607</v>
      </c>
      <c r="AE15" s="17">
        <v>196.70599999999999</v>
      </c>
      <c r="AF15" s="17">
        <v>200.89</v>
      </c>
      <c r="AG15" s="17">
        <v>97.180999999999997</v>
      </c>
      <c r="AH15" s="17">
        <v>145.42699999999999</v>
      </c>
      <c r="AI15" s="12">
        <v>103.081</v>
      </c>
      <c r="AJ15" s="12">
        <v>66.724000000000004</v>
      </c>
      <c r="AK15" s="12">
        <v>148.03299999999999</v>
      </c>
      <c r="AL15" s="12">
        <v>109.125</v>
      </c>
      <c r="AM15" s="12">
        <v>77.069000000000003</v>
      </c>
      <c r="AN15" s="12"/>
      <c r="AO15" s="12"/>
      <c r="AP15" s="12"/>
      <c r="AQ15" s="12"/>
      <c r="AR15" s="12"/>
      <c r="AS15" s="12"/>
      <c r="AT15" s="12"/>
      <c r="AU15" s="12"/>
      <c r="AV15" s="12"/>
      <c r="AW15" s="12"/>
      <c r="AX15" s="12"/>
      <c r="AY15" s="12"/>
    </row>
    <row r="16" spans="1:54" ht="15" x14ac:dyDescent="0.25">
      <c r="A16" s="108">
        <v>43983</v>
      </c>
      <c r="B16" s="109"/>
      <c r="C16" s="109"/>
      <c r="D16" s="110">
        <v>135</v>
      </c>
      <c r="E16" s="17">
        <v>204.78</v>
      </c>
      <c r="F16" s="17">
        <v>250.18600000000001</v>
      </c>
      <c r="G16" s="17">
        <v>238.137</v>
      </c>
      <c r="H16" s="17">
        <v>257.22300000000001</v>
      </c>
      <c r="I16" s="17">
        <v>246.71299999999999</v>
      </c>
      <c r="J16" s="17">
        <v>193.24</v>
      </c>
      <c r="K16" s="17">
        <v>146.541</v>
      </c>
      <c r="L16" s="17">
        <v>95.709000000000003</v>
      </c>
      <c r="M16" s="17">
        <v>116.423</v>
      </c>
      <c r="N16" s="17">
        <v>185.18799999999999</v>
      </c>
      <c r="O16" s="17">
        <v>117.337</v>
      </c>
      <c r="P16" s="17">
        <v>235.994</v>
      </c>
      <c r="Q16" s="17">
        <v>129.744</v>
      </c>
      <c r="R16" s="17">
        <v>276.76</v>
      </c>
      <c r="S16" s="17">
        <v>99.16</v>
      </c>
      <c r="T16" s="17">
        <v>269.387</v>
      </c>
      <c r="U16" s="17">
        <v>126.953</v>
      </c>
      <c r="V16" s="17">
        <v>216.57499999999999</v>
      </c>
      <c r="W16" s="17">
        <v>73.572999999999993</v>
      </c>
      <c r="X16" s="17">
        <v>128.24199999999999</v>
      </c>
      <c r="Y16" s="17">
        <v>32.472999999999999</v>
      </c>
      <c r="Z16" s="17">
        <v>99.947000000000003</v>
      </c>
      <c r="AA16" s="17">
        <v>103.253</v>
      </c>
      <c r="AB16" s="17">
        <v>234.99</v>
      </c>
      <c r="AC16" s="17">
        <v>83.394000000000005</v>
      </c>
      <c r="AD16" s="17">
        <v>135</v>
      </c>
      <c r="AE16" s="17">
        <v>230.43299999999999</v>
      </c>
      <c r="AF16" s="17">
        <v>129.28</v>
      </c>
      <c r="AG16" s="17">
        <v>134.626</v>
      </c>
      <c r="AH16" s="17">
        <v>248.34399999999999</v>
      </c>
      <c r="AI16" s="12">
        <v>55.609000000000002</v>
      </c>
      <c r="AJ16" s="12">
        <v>56.139000000000003</v>
      </c>
      <c r="AK16" s="12">
        <v>173.05500000000001</v>
      </c>
      <c r="AL16" s="12">
        <v>212.976</v>
      </c>
      <c r="AM16" s="12">
        <v>100.5</v>
      </c>
      <c r="AN16" s="12"/>
      <c r="AO16" s="12"/>
      <c r="AP16" s="12"/>
      <c r="AQ16" s="12"/>
      <c r="AR16" s="12"/>
      <c r="AS16" s="12"/>
      <c r="AT16" s="12"/>
      <c r="AU16" s="12"/>
      <c r="AV16" s="12"/>
      <c r="AW16" s="12"/>
      <c r="AX16" s="12"/>
      <c r="AY16" s="12"/>
    </row>
    <row r="17" spans="1:51" ht="15" x14ac:dyDescent="0.25">
      <c r="A17" s="108">
        <v>44013</v>
      </c>
      <c r="B17" s="109"/>
      <c r="C17" s="109"/>
      <c r="D17" s="110">
        <v>55</v>
      </c>
      <c r="E17" s="17">
        <v>107.11499999999999</v>
      </c>
      <c r="F17" s="17">
        <v>141.393</v>
      </c>
      <c r="G17" s="17">
        <v>107.626</v>
      </c>
      <c r="H17" s="17">
        <v>88.674000000000007</v>
      </c>
      <c r="I17" s="17">
        <v>137.786</v>
      </c>
      <c r="J17" s="17">
        <v>73.263000000000005</v>
      </c>
      <c r="K17" s="17">
        <v>55</v>
      </c>
      <c r="L17" s="17">
        <v>41.323999999999998</v>
      </c>
      <c r="M17" s="17">
        <v>52.822000000000003</v>
      </c>
      <c r="N17" s="17">
        <v>92.718000000000004</v>
      </c>
      <c r="O17" s="17">
        <v>55.9</v>
      </c>
      <c r="P17" s="17">
        <v>82.061999999999998</v>
      </c>
      <c r="Q17" s="17">
        <v>39.21</v>
      </c>
      <c r="R17" s="17">
        <v>180.80600000000001</v>
      </c>
      <c r="S17" s="17">
        <v>37.886000000000003</v>
      </c>
      <c r="T17" s="17">
        <v>81.453000000000003</v>
      </c>
      <c r="U17" s="17">
        <v>61.741</v>
      </c>
      <c r="V17" s="17">
        <v>134.08099999999999</v>
      </c>
      <c r="W17" s="17">
        <v>26.312000000000001</v>
      </c>
      <c r="X17" s="17">
        <v>41.518000000000001</v>
      </c>
      <c r="Y17" s="17">
        <v>15.346</v>
      </c>
      <c r="Z17" s="17">
        <v>32.347000000000001</v>
      </c>
      <c r="AA17" s="17">
        <v>39.107999999999997</v>
      </c>
      <c r="AB17" s="17">
        <v>86.650999999999996</v>
      </c>
      <c r="AC17" s="17">
        <v>39.191000000000003</v>
      </c>
      <c r="AD17" s="17">
        <v>52.749000000000002</v>
      </c>
      <c r="AE17" s="17">
        <v>67.92</v>
      </c>
      <c r="AF17" s="17">
        <v>47.58</v>
      </c>
      <c r="AG17" s="17">
        <v>43.695</v>
      </c>
      <c r="AH17" s="17">
        <v>100.062</v>
      </c>
      <c r="AI17" s="12">
        <v>22.876999999999999</v>
      </c>
      <c r="AJ17" s="12">
        <v>26.501000000000001</v>
      </c>
      <c r="AK17" s="12">
        <v>50.805999999999997</v>
      </c>
      <c r="AL17" s="12">
        <v>77.936000000000007</v>
      </c>
      <c r="AM17" s="12">
        <v>52.216999999999999</v>
      </c>
      <c r="AN17" s="12"/>
      <c r="AO17" s="12"/>
      <c r="AP17" s="12"/>
      <c r="AQ17" s="12"/>
      <c r="AR17" s="12"/>
      <c r="AS17" s="12"/>
      <c r="AT17" s="12"/>
      <c r="AU17" s="12"/>
      <c r="AV17" s="12"/>
      <c r="AW17" s="12"/>
      <c r="AX17" s="12"/>
      <c r="AY17" s="12"/>
    </row>
    <row r="18" spans="1:51" ht="15" x14ac:dyDescent="0.25">
      <c r="A18" s="108">
        <v>44044</v>
      </c>
      <c r="B18" s="109"/>
      <c r="C18" s="109"/>
      <c r="D18" s="110">
        <v>33</v>
      </c>
      <c r="E18" s="17">
        <v>79.412000000000006</v>
      </c>
      <c r="F18" s="17">
        <v>45.566000000000003</v>
      </c>
      <c r="G18" s="17">
        <v>64.563999999999993</v>
      </c>
      <c r="H18" s="17">
        <v>36.143000000000001</v>
      </c>
      <c r="I18" s="17">
        <v>45.651000000000003</v>
      </c>
      <c r="J18" s="17">
        <v>47.155999999999999</v>
      </c>
      <c r="K18" s="17">
        <v>34.957999999999998</v>
      </c>
      <c r="L18" s="17">
        <v>30.588000000000001</v>
      </c>
      <c r="M18" s="17">
        <v>34.146999999999998</v>
      </c>
      <c r="N18" s="17">
        <v>32.656999999999996</v>
      </c>
      <c r="O18" s="17">
        <v>39.936</v>
      </c>
      <c r="P18" s="17">
        <v>43.61</v>
      </c>
      <c r="Q18" s="17">
        <v>21.256</v>
      </c>
      <c r="R18" s="17">
        <v>57.82</v>
      </c>
      <c r="S18" s="17">
        <v>21.117999999999999</v>
      </c>
      <c r="T18" s="17">
        <v>65.787999999999997</v>
      </c>
      <c r="U18" s="17">
        <v>27.812000000000001</v>
      </c>
      <c r="V18" s="17">
        <v>94.283000000000001</v>
      </c>
      <c r="W18" s="17">
        <v>21.954000000000001</v>
      </c>
      <c r="X18" s="17">
        <v>36.43</v>
      </c>
      <c r="Y18" s="17">
        <v>11.423</v>
      </c>
      <c r="Z18" s="17">
        <v>23.542000000000002</v>
      </c>
      <c r="AA18" s="17">
        <v>22.779</v>
      </c>
      <c r="AB18" s="17">
        <v>41.896999999999998</v>
      </c>
      <c r="AC18" s="17">
        <v>27.984000000000002</v>
      </c>
      <c r="AD18" s="17">
        <v>42.514000000000003</v>
      </c>
      <c r="AE18" s="17">
        <v>32.457000000000001</v>
      </c>
      <c r="AF18" s="17">
        <v>23.042000000000002</v>
      </c>
      <c r="AG18" s="17">
        <v>34.322000000000003</v>
      </c>
      <c r="AH18" s="17">
        <v>33</v>
      </c>
      <c r="AI18" s="12">
        <v>16.882999999999999</v>
      </c>
      <c r="AJ18" s="12">
        <v>27.855</v>
      </c>
      <c r="AK18" s="12">
        <v>28.716000000000001</v>
      </c>
      <c r="AL18" s="12">
        <v>31.123999999999999</v>
      </c>
      <c r="AM18" s="12">
        <v>27.626999999999999</v>
      </c>
      <c r="AN18" s="12"/>
      <c r="AO18" s="12"/>
      <c r="AP18" s="12"/>
      <c r="AQ18" s="12"/>
      <c r="AR18" s="12"/>
      <c r="AS18" s="12"/>
      <c r="AT18" s="12"/>
      <c r="AU18" s="12"/>
      <c r="AV18" s="12"/>
      <c r="AW18" s="12"/>
      <c r="AX18" s="12"/>
      <c r="AY18" s="12"/>
    </row>
    <row r="19" spans="1:51" ht="15" x14ac:dyDescent="0.25">
      <c r="A19" s="108">
        <v>44075</v>
      </c>
      <c r="B19" s="109"/>
      <c r="C19" s="109"/>
      <c r="D19" s="110">
        <v>26</v>
      </c>
      <c r="E19" s="17">
        <v>70.393000000000001</v>
      </c>
      <c r="F19" s="17">
        <v>24.994</v>
      </c>
      <c r="G19" s="17">
        <v>35.991</v>
      </c>
      <c r="H19" s="17">
        <v>45.994</v>
      </c>
      <c r="I19" s="17">
        <v>49.39</v>
      </c>
      <c r="J19" s="17">
        <v>30.484000000000002</v>
      </c>
      <c r="K19" s="17">
        <v>26</v>
      </c>
      <c r="L19" s="17">
        <v>19.346</v>
      </c>
      <c r="M19" s="17">
        <v>22.53</v>
      </c>
      <c r="N19" s="17">
        <v>44.670999999999999</v>
      </c>
      <c r="O19" s="17">
        <v>25.911000000000001</v>
      </c>
      <c r="P19" s="17">
        <v>35.521000000000001</v>
      </c>
      <c r="Q19" s="17">
        <v>29.423999999999999</v>
      </c>
      <c r="R19" s="17">
        <v>32.332000000000001</v>
      </c>
      <c r="S19" s="17">
        <v>19.032</v>
      </c>
      <c r="T19" s="17">
        <v>60.146000000000001</v>
      </c>
      <c r="U19" s="17">
        <v>21.850999999999999</v>
      </c>
      <c r="V19" s="17">
        <v>59.204999999999998</v>
      </c>
      <c r="W19" s="17">
        <v>19.599</v>
      </c>
      <c r="X19" s="17">
        <v>19.634</v>
      </c>
      <c r="Y19" s="17">
        <v>21.99</v>
      </c>
      <c r="Z19" s="17">
        <v>31.544</v>
      </c>
      <c r="AA19" s="17">
        <v>33.444000000000003</v>
      </c>
      <c r="AB19" s="17">
        <v>22.812999999999999</v>
      </c>
      <c r="AC19" s="17">
        <v>24.148</v>
      </c>
      <c r="AD19" s="17">
        <v>39.372</v>
      </c>
      <c r="AE19" s="17">
        <v>34.808</v>
      </c>
      <c r="AF19" s="17">
        <v>17.018999999999998</v>
      </c>
      <c r="AG19" s="17">
        <v>18.042999999999999</v>
      </c>
      <c r="AH19" s="17">
        <v>23.268000000000001</v>
      </c>
      <c r="AI19" s="12">
        <v>13.087</v>
      </c>
      <c r="AJ19" s="12">
        <v>41.838000000000001</v>
      </c>
      <c r="AK19" s="12">
        <v>35.405999999999999</v>
      </c>
      <c r="AL19" s="12">
        <v>20.091000000000001</v>
      </c>
      <c r="AM19" s="12">
        <v>16.018000000000001</v>
      </c>
      <c r="AN19" s="12"/>
      <c r="AO19" s="12"/>
      <c r="AP19" s="12"/>
      <c r="AQ19" s="12"/>
      <c r="AR19" s="12"/>
      <c r="AS19" s="12"/>
      <c r="AT19" s="12"/>
      <c r="AU19" s="12"/>
      <c r="AV19" s="12"/>
      <c r="AW19" s="12"/>
      <c r="AX19" s="12"/>
      <c r="AY19" s="12"/>
    </row>
    <row r="20" spans="1:51" ht="15" x14ac:dyDescent="0.25">
      <c r="A20" s="108">
        <v>44105</v>
      </c>
      <c r="B20" s="109"/>
      <c r="C20" s="109"/>
      <c r="D20" s="110">
        <v>24.41</v>
      </c>
      <c r="E20" s="17">
        <v>36.033999999999999</v>
      </c>
      <c r="F20" s="17">
        <v>25.244</v>
      </c>
      <c r="G20" s="17">
        <v>30.201000000000001</v>
      </c>
      <c r="H20" s="17">
        <v>46.456000000000003</v>
      </c>
      <c r="I20" s="17">
        <v>49.921999999999997</v>
      </c>
      <c r="J20" s="17">
        <v>20.692</v>
      </c>
      <c r="K20" s="17">
        <v>24.387</v>
      </c>
      <c r="L20" s="17">
        <v>21.890999999999998</v>
      </c>
      <c r="M20" s="17">
        <v>29.792999999999999</v>
      </c>
      <c r="N20" s="17">
        <v>21.948</v>
      </c>
      <c r="O20" s="17">
        <v>18.041</v>
      </c>
      <c r="P20" s="17">
        <v>23.501000000000001</v>
      </c>
      <c r="Q20" s="17">
        <v>21.669</v>
      </c>
      <c r="R20" s="17">
        <v>27.568000000000001</v>
      </c>
      <c r="S20" s="17">
        <v>26.81</v>
      </c>
      <c r="T20" s="17">
        <v>48.787999999999997</v>
      </c>
      <c r="U20" s="17">
        <v>21.170999999999999</v>
      </c>
      <c r="V20" s="17">
        <v>25.460999999999999</v>
      </c>
      <c r="W20" s="17">
        <v>20.823</v>
      </c>
      <c r="X20" s="17">
        <v>17.045000000000002</v>
      </c>
      <c r="Y20" s="17">
        <v>17.817</v>
      </c>
      <c r="Z20" s="17">
        <v>18.760999999999999</v>
      </c>
      <c r="AA20" s="17">
        <v>31.105</v>
      </c>
      <c r="AB20" s="17">
        <v>33.518999999999998</v>
      </c>
      <c r="AC20" s="17">
        <v>69.837000000000003</v>
      </c>
      <c r="AD20" s="17">
        <v>41.411000000000001</v>
      </c>
      <c r="AE20" s="17">
        <v>22.259</v>
      </c>
      <c r="AF20" s="17">
        <v>16.826000000000001</v>
      </c>
      <c r="AG20" s="17">
        <v>21.138000000000002</v>
      </c>
      <c r="AH20" s="17">
        <v>28.425000000000001</v>
      </c>
      <c r="AI20" s="12">
        <v>12.292999999999999</v>
      </c>
      <c r="AJ20" s="12">
        <v>29.977</v>
      </c>
      <c r="AK20" s="12">
        <v>43.731999999999999</v>
      </c>
      <c r="AL20" s="12">
        <v>15.269</v>
      </c>
      <c r="AM20" s="12">
        <v>26.01</v>
      </c>
      <c r="AN20" s="12"/>
      <c r="AO20" s="12"/>
      <c r="AP20" s="12"/>
      <c r="AQ20" s="12"/>
      <c r="AR20" s="12"/>
      <c r="AS20" s="12"/>
      <c r="AT20" s="12"/>
      <c r="AU20" s="12"/>
      <c r="AV20" s="12"/>
      <c r="AW20" s="12"/>
      <c r="AX20" s="12"/>
      <c r="AY20" s="12"/>
    </row>
    <row r="21" spans="1:51" ht="15" x14ac:dyDescent="0.25">
      <c r="A21" s="108">
        <v>44136</v>
      </c>
      <c r="B21" s="109"/>
      <c r="C21" s="109"/>
      <c r="D21" s="110">
        <v>16.940000000000001</v>
      </c>
      <c r="E21" s="17">
        <v>23.053000000000001</v>
      </c>
      <c r="F21" s="17">
        <v>17.574000000000002</v>
      </c>
      <c r="G21" s="17">
        <v>22.373999999999999</v>
      </c>
      <c r="H21" s="17">
        <v>25.632999999999999</v>
      </c>
      <c r="I21" s="17">
        <v>33.104999999999997</v>
      </c>
      <c r="J21" s="17">
        <v>24.016999999999999</v>
      </c>
      <c r="K21" s="17">
        <v>16.068000000000001</v>
      </c>
      <c r="L21" s="17">
        <v>15.015000000000001</v>
      </c>
      <c r="M21" s="17">
        <v>21.061</v>
      </c>
      <c r="N21" s="17">
        <v>18.062999999999999</v>
      </c>
      <c r="O21" s="17">
        <v>15.426</v>
      </c>
      <c r="P21" s="17">
        <v>18.37</v>
      </c>
      <c r="Q21" s="17">
        <v>18.199000000000002</v>
      </c>
      <c r="R21" s="17">
        <v>19.027000000000001</v>
      </c>
      <c r="S21" s="17">
        <v>18.315999999999999</v>
      </c>
      <c r="T21" s="17">
        <v>25.146000000000001</v>
      </c>
      <c r="U21" s="17">
        <v>22.213999999999999</v>
      </c>
      <c r="V21" s="17">
        <v>17.68</v>
      </c>
      <c r="W21" s="17">
        <v>17.178999999999998</v>
      </c>
      <c r="X21" s="17">
        <v>15.247999999999999</v>
      </c>
      <c r="Y21" s="17">
        <v>11.901999999999999</v>
      </c>
      <c r="Z21" s="17">
        <v>13.404</v>
      </c>
      <c r="AA21" s="17">
        <v>23.254000000000001</v>
      </c>
      <c r="AB21" s="17">
        <v>20.725000000000001</v>
      </c>
      <c r="AC21" s="17">
        <v>25.167000000000002</v>
      </c>
      <c r="AD21" s="17">
        <v>20.614000000000001</v>
      </c>
      <c r="AE21" s="17">
        <v>18.132999999999999</v>
      </c>
      <c r="AF21" s="17">
        <v>14.614000000000001</v>
      </c>
      <c r="AG21" s="17">
        <v>16.117999999999999</v>
      </c>
      <c r="AH21" s="17">
        <v>20.701000000000001</v>
      </c>
      <c r="AI21" s="12">
        <v>10.919</v>
      </c>
      <c r="AJ21" s="12">
        <v>16.942</v>
      </c>
      <c r="AK21" s="12">
        <v>23.321000000000002</v>
      </c>
      <c r="AL21" s="12">
        <v>13.403</v>
      </c>
      <c r="AM21" s="12">
        <v>15.474</v>
      </c>
      <c r="AN21" s="12"/>
      <c r="AO21" s="12"/>
      <c r="AP21" s="12"/>
      <c r="AQ21" s="12"/>
      <c r="AR21" s="12"/>
      <c r="AS21" s="12"/>
      <c r="AT21" s="12"/>
      <c r="AU21" s="12"/>
      <c r="AV21" s="12"/>
      <c r="AW21" s="12"/>
      <c r="AX21" s="12"/>
      <c r="AY21" s="12"/>
    </row>
    <row r="22" spans="1:51" ht="15" x14ac:dyDescent="0.25">
      <c r="A22" s="108">
        <v>44166</v>
      </c>
      <c r="B22" s="109"/>
      <c r="C22" s="109"/>
      <c r="D22" s="110">
        <v>15.25</v>
      </c>
      <c r="E22" s="17">
        <v>18.817</v>
      </c>
      <c r="F22" s="17">
        <v>16.221</v>
      </c>
      <c r="G22" s="17">
        <v>19.030999999999999</v>
      </c>
      <c r="H22" s="17">
        <v>19.969000000000001</v>
      </c>
      <c r="I22" s="17">
        <v>22.190999999999999</v>
      </c>
      <c r="J22" s="17">
        <v>17.834</v>
      </c>
      <c r="K22" s="17">
        <v>13.409000000000001</v>
      </c>
      <c r="L22" s="17">
        <v>13.025</v>
      </c>
      <c r="M22" s="17">
        <v>15.199</v>
      </c>
      <c r="N22" s="17">
        <v>15.617000000000001</v>
      </c>
      <c r="O22" s="17">
        <v>14.031000000000001</v>
      </c>
      <c r="P22" s="17">
        <v>16.861000000000001</v>
      </c>
      <c r="Q22" s="17">
        <v>15.52</v>
      </c>
      <c r="R22" s="17">
        <v>17.535</v>
      </c>
      <c r="S22" s="17">
        <v>15.678000000000001</v>
      </c>
      <c r="T22" s="17">
        <v>18.971</v>
      </c>
      <c r="U22" s="17">
        <v>19.427</v>
      </c>
      <c r="V22" s="17">
        <v>15.872999999999999</v>
      </c>
      <c r="W22" s="17">
        <v>13.795</v>
      </c>
      <c r="X22" s="17">
        <v>14.031000000000001</v>
      </c>
      <c r="Y22" s="17">
        <v>10.348000000000001</v>
      </c>
      <c r="Z22" s="17">
        <v>12.65</v>
      </c>
      <c r="AA22" s="17">
        <v>17.010999999999999</v>
      </c>
      <c r="AB22" s="17">
        <v>16.724</v>
      </c>
      <c r="AC22" s="17">
        <v>15.42</v>
      </c>
      <c r="AD22" s="17">
        <v>17.260999999999999</v>
      </c>
      <c r="AE22" s="17">
        <v>16.329999999999998</v>
      </c>
      <c r="AF22" s="17">
        <v>12.805999999999999</v>
      </c>
      <c r="AG22" s="17">
        <v>13.885999999999999</v>
      </c>
      <c r="AH22" s="17">
        <v>16.779</v>
      </c>
      <c r="AI22" s="12">
        <v>10.407999999999999</v>
      </c>
      <c r="AJ22" s="12">
        <v>13.077999999999999</v>
      </c>
      <c r="AK22" s="12">
        <v>15.939</v>
      </c>
      <c r="AL22" s="12">
        <v>13.646000000000001</v>
      </c>
      <c r="AM22" s="12">
        <v>11.91</v>
      </c>
      <c r="AN22" s="12"/>
      <c r="AO22" s="12"/>
      <c r="AP22" s="12"/>
      <c r="AQ22" s="12"/>
      <c r="AR22" s="12"/>
      <c r="AS22" s="12"/>
      <c r="AT22" s="12"/>
      <c r="AU22" s="12"/>
      <c r="AV22" s="12"/>
      <c r="AW22" s="12"/>
      <c r="AX22" s="12"/>
      <c r="AY22" s="12"/>
    </row>
    <row r="23" spans="1:51" ht="15" x14ac:dyDescent="0.25">
      <c r="A23" s="108">
        <v>44197</v>
      </c>
      <c r="B23" s="109"/>
      <c r="C23" s="109"/>
      <c r="D23" s="110">
        <v>13.58</v>
      </c>
      <c r="E23" s="17">
        <v>15.742000000000001</v>
      </c>
      <c r="F23" s="17">
        <v>15.093</v>
      </c>
      <c r="G23" s="17">
        <v>17.439</v>
      </c>
      <c r="H23" s="17">
        <v>17.283000000000001</v>
      </c>
      <c r="I23" s="17">
        <v>17.119</v>
      </c>
      <c r="J23" s="17">
        <v>15.090999999999999</v>
      </c>
      <c r="K23" s="17">
        <v>11.688000000000001</v>
      </c>
      <c r="L23" s="17">
        <v>11.742000000000001</v>
      </c>
      <c r="M23" s="17">
        <v>12.195</v>
      </c>
      <c r="N23" s="17">
        <v>13.439</v>
      </c>
      <c r="O23" s="17">
        <v>12.673</v>
      </c>
      <c r="P23" s="17">
        <v>15.395</v>
      </c>
      <c r="Q23" s="17">
        <v>13.355</v>
      </c>
      <c r="R23" s="17">
        <v>15.695</v>
      </c>
      <c r="S23" s="17">
        <v>12.757</v>
      </c>
      <c r="T23" s="17">
        <v>16.530999999999999</v>
      </c>
      <c r="U23" s="17">
        <v>14.878</v>
      </c>
      <c r="V23" s="17">
        <v>14.428000000000001</v>
      </c>
      <c r="W23" s="17">
        <v>12.138</v>
      </c>
      <c r="X23" s="17">
        <v>12.86</v>
      </c>
      <c r="Y23" s="17">
        <v>9.6050000000000004</v>
      </c>
      <c r="Z23" s="17">
        <v>11.218999999999999</v>
      </c>
      <c r="AA23" s="17">
        <v>17.562000000000001</v>
      </c>
      <c r="AB23" s="17">
        <v>15.201000000000001</v>
      </c>
      <c r="AC23" s="17">
        <v>12.586</v>
      </c>
      <c r="AD23" s="17">
        <v>14.465</v>
      </c>
      <c r="AE23" s="17">
        <v>14.494</v>
      </c>
      <c r="AF23" s="17">
        <v>11.637</v>
      </c>
      <c r="AG23" s="17">
        <v>12.584</v>
      </c>
      <c r="AH23" s="17">
        <v>15.228</v>
      </c>
      <c r="AI23" s="12">
        <v>9.6</v>
      </c>
      <c r="AJ23" s="12">
        <v>11.071</v>
      </c>
      <c r="AK23" s="12">
        <v>13.795</v>
      </c>
      <c r="AL23" s="12">
        <v>12.621</v>
      </c>
      <c r="AM23" s="12">
        <v>10.247</v>
      </c>
      <c r="AN23" s="12"/>
      <c r="AO23" s="12"/>
      <c r="AP23" s="12"/>
      <c r="AQ23" s="12"/>
      <c r="AR23" s="12"/>
      <c r="AS23" s="12"/>
      <c r="AT23" s="12"/>
      <c r="AU23" s="12"/>
      <c r="AV23" s="12"/>
      <c r="AW23" s="12"/>
      <c r="AX23" s="12"/>
      <c r="AY23" s="12"/>
    </row>
    <row r="24" spans="1:51" ht="15" x14ac:dyDescent="0.25">
      <c r="A24" s="108">
        <v>44228</v>
      </c>
      <c r="B24" s="109"/>
      <c r="C24" s="109"/>
      <c r="D24" s="110">
        <v>12.38</v>
      </c>
      <c r="E24" s="17">
        <v>12.917</v>
      </c>
      <c r="F24" s="17">
        <v>12.366</v>
      </c>
      <c r="G24" s="17">
        <v>13.574</v>
      </c>
      <c r="H24" s="17">
        <v>16.971</v>
      </c>
      <c r="I24" s="17">
        <v>20.940999999999999</v>
      </c>
      <c r="J24" s="17">
        <v>12.468</v>
      </c>
      <c r="K24" s="17">
        <v>9.657</v>
      </c>
      <c r="L24" s="17">
        <v>9.7710000000000008</v>
      </c>
      <c r="M24" s="17">
        <v>10.772</v>
      </c>
      <c r="N24" s="17">
        <v>11.35</v>
      </c>
      <c r="O24" s="17">
        <v>10.554</v>
      </c>
      <c r="P24" s="17">
        <v>12.988</v>
      </c>
      <c r="Q24" s="17">
        <v>13.913</v>
      </c>
      <c r="R24" s="17">
        <v>16.507999999999999</v>
      </c>
      <c r="S24" s="17">
        <v>10.118</v>
      </c>
      <c r="T24" s="17">
        <v>13.676</v>
      </c>
      <c r="U24" s="17">
        <v>13.667</v>
      </c>
      <c r="V24" s="17">
        <v>12.766999999999999</v>
      </c>
      <c r="W24" s="17">
        <v>9.83</v>
      </c>
      <c r="X24" s="17">
        <v>10.811999999999999</v>
      </c>
      <c r="Y24" s="17">
        <v>8.7729999999999997</v>
      </c>
      <c r="Z24" s="17">
        <v>9.2360000000000007</v>
      </c>
      <c r="AA24" s="17">
        <v>14.641999999999999</v>
      </c>
      <c r="AB24" s="17">
        <v>13.103999999999999</v>
      </c>
      <c r="AC24" s="17">
        <v>12.343999999999999</v>
      </c>
      <c r="AD24" s="17">
        <v>11.191000000000001</v>
      </c>
      <c r="AE24" s="17">
        <v>13.166</v>
      </c>
      <c r="AF24" s="17">
        <v>9.7050000000000001</v>
      </c>
      <c r="AG24" s="17">
        <v>10.113</v>
      </c>
      <c r="AH24" s="17">
        <v>12.253</v>
      </c>
      <c r="AI24" s="12">
        <v>8.032</v>
      </c>
      <c r="AJ24" s="12">
        <v>10.923</v>
      </c>
      <c r="AK24" s="12">
        <v>15.851000000000001</v>
      </c>
      <c r="AL24" s="12">
        <v>10.763</v>
      </c>
      <c r="AM24" s="12">
        <v>8.4600000000000009</v>
      </c>
      <c r="AN24" s="12"/>
      <c r="AO24" s="12"/>
      <c r="AP24" s="12"/>
      <c r="AQ24" s="12"/>
      <c r="AR24" s="12"/>
      <c r="AS24" s="12"/>
      <c r="AT24" s="12"/>
      <c r="AU24" s="12"/>
      <c r="AV24" s="12"/>
      <c r="AW24" s="12"/>
      <c r="AX24" s="12"/>
      <c r="AY24" s="12"/>
    </row>
    <row r="25" spans="1:51" ht="15" x14ac:dyDescent="0.25">
      <c r="A25" s="108">
        <v>44256</v>
      </c>
      <c r="B25" s="109"/>
      <c r="C25" s="109"/>
      <c r="D25" s="110">
        <v>22.1</v>
      </c>
      <c r="E25" s="17">
        <v>17.37</v>
      </c>
      <c r="F25" s="17">
        <v>16.181999999999999</v>
      </c>
      <c r="G25" s="17">
        <v>26.454999999999998</v>
      </c>
      <c r="H25" s="17">
        <v>37.518999999999998</v>
      </c>
      <c r="I25" s="17">
        <v>32.305</v>
      </c>
      <c r="J25" s="17">
        <v>18.405999999999999</v>
      </c>
      <c r="K25" s="17">
        <v>21.376999999999999</v>
      </c>
      <c r="L25" s="17">
        <v>15.856999999999999</v>
      </c>
      <c r="M25" s="17">
        <v>12.412000000000001</v>
      </c>
      <c r="N25" s="17">
        <v>18.677</v>
      </c>
      <c r="O25" s="17">
        <v>18.321000000000002</v>
      </c>
      <c r="P25" s="17">
        <v>22.986000000000001</v>
      </c>
      <c r="Q25" s="17">
        <v>36.201000000000001</v>
      </c>
      <c r="R25" s="17">
        <v>20.908000000000001</v>
      </c>
      <c r="S25" s="17">
        <v>33.481000000000002</v>
      </c>
      <c r="T25" s="17">
        <v>23.731000000000002</v>
      </c>
      <c r="U25" s="17">
        <v>19.614999999999998</v>
      </c>
      <c r="V25" s="17">
        <v>17.648</v>
      </c>
      <c r="W25" s="17">
        <v>16.088999999999999</v>
      </c>
      <c r="X25" s="17">
        <v>13.74</v>
      </c>
      <c r="Y25" s="17">
        <v>14.077999999999999</v>
      </c>
      <c r="Z25" s="17">
        <v>24.204999999999998</v>
      </c>
      <c r="AA25" s="17">
        <v>28.140999999999998</v>
      </c>
      <c r="AB25" s="17">
        <v>17.472000000000001</v>
      </c>
      <c r="AC25" s="17">
        <v>38.595999999999997</v>
      </c>
      <c r="AD25" s="17">
        <v>15.028</v>
      </c>
      <c r="AE25" s="17">
        <v>24.103999999999999</v>
      </c>
      <c r="AF25" s="17">
        <v>10.542</v>
      </c>
      <c r="AG25" s="17">
        <v>17.311</v>
      </c>
      <c r="AH25" s="17">
        <v>25.431999999999999</v>
      </c>
      <c r="AI25" s="12">
        <v>11.821999999999999</v>
      </c>
      <c r="AJ25" s="12">
        <v>15.696999999999999</v>
      </c>
      <c r="AK25" s="12">
        <v>25.565999999999999</v>
      </c>
      <c r="AL25" s="12">
        <v>13.227</v>
      </c>
      <c r="AM25" s="12">
        <v>10.683</v>
      </c>
      <c r="AN25" s="12"/>
      <c r="AO25" s="12"/>
      <c r="AP25" s="12"/>
      <c r="AQ25" s="12"/>
      <c r="AR25" s="12"/>
      <c r="AS25" s="12"/>
      <c r="AT25" s="12"/>
      <c r="AU25" s="12"/>
      <c r="AV25" s="12"/>
      <c r="AW25" s="12"/>
      <c r="AX25" s="12"/>
      <c r="AY25" s="12"/>
    </row>
    <row r="26" spans="1:51" ht="15" x14ac:dyDescent="0.25">
      <c r="A26" s="108">
        <v>44287</v>
      </c>
      <c r="B26" s="109"/>
      <c r="C26" s="109"/>
      <c r="D26" s="110">
        <v>52.61</v>
      </c>
      <c r="E26" s="17">
        <v>33.597000000000001</v>
      </c>
      <c r="F26" s="17">
        <v>36.06</v>
      </c>
      <c r="G26" s="17">
        <v>100.261</v>
      </c>
      <c r="H26" s="17">
        <v>97.650999999999996</v>
      </c>
      <c r="I26" s="17">
        <v>108.646</v>
      </c>
      <c r="J26" s="17">
        <v>35.795999999999999</v>
      </c>
      <c r="K26" s="17">
        <v>74.474999999999994</v>
      </c>
      <c r="L26" s="17">
        <v>35.920999999999999</v>
      </c>
      <c r="M26" s="17">
        <v>33.860999999999997</v>
      </c>
      <c r="N26" s="17">
        <v>71.063000000000002</v>
      </c>
      <c r="O26" s="17">
        <v>67.45</v>
      </c>
      <c r="P26" s="17">
        <v>50.649000000000001</v>
      </c>
      <c r="Q26" s="17">
        <v>53.466000000000001</v>
      </c>
      <c r="R26" s="17">
        <v>41.128999999999998</v>
      </c>
      <c r="S26" s="17">
        <v>71.591999999999999</v>
      </c>
      <c r="T26" s="17">
        <v>51.055</v>
      </c>
      <c r="U26" s="17">
        <v>34.188000000000002</v>
      </c>
      <c r="V26" s="17">
        <v>58.220999999999997</v>
      </c>
      <c r="W26" s="17">
        <v>54.662999999999997</v>
      </c>
      <c r="X26" s="17">
        <v>24.321000000000002</v>
      </c>
      <c r="Y26" s="17">
        <v>24.481000000000002</v>
      </c>
      <c r="Z26" s="17">
        <v>74.52</v>
      </c>
      <c r="AA26" s="17">
        <v>96.524000000000001</v>
      </c>
      <c r="AB26" s="17">
        <v>49.286999999999999</v>
      </c>
      <c r="AC26" s="17">
        <v>65.168000000000006</v>
      </c>
      <c r="AD26" s="17">
        <v>47.051000000000002</v>
      </c>
      <c r="AE26" s="17">
        <v>38.466000000000001</v>
      </c>
      <c r="AF26" s="17">
        <v>33.612000000000002</v>
      </c>
      <c r="AG26" s="17">
        <v>36.896999999999998</v>
      </c>
      <c r="AH26" s="17">
        <v>56.972999999999999</v>
      </c>
      <c r="AI26" s="12">
        <v>25.515000000000001</v>
      </c>
      <c r="AJ26" s="12">
        <v>42.323999999999998</v>
      </c>
      <c r="AK26" s="12">
        <v>33.383000000000003</v>
      </c>
      <c r="AL26" s="12">
        <v>27.59</v>
      </c>
      <c r="AM26" s="12">
        <v>22.738</v>
      </c>
      <c r="AN26" s="12"/>
      <c r="AO26" s="12"/>
      <c r="AP26" s="12"/>
      <c r="AQ26" s="12"/>
      <c r="AR26" s="12"/>
      <c r="AS26" s="12"/>
      <c r="AT26" s="12"/>
      <c r="AU26" s="12"/>
      <c r="AV26" s="12"/>
      <c r="AW26" s="12"/>
      <c r="AX26" s="12"/>
      <c r="AY26" s="12"/>
    </row>
    <row r="27" spans="1:51" ht="15" x14ac:dyDescent="0.25">
      <c r="A27" s="108">
        <v>44317</v>
      </c>
      <c r="B27" s="109"/>
      <c r="C27" s="109"/>
      <c r="D27" s="110">
        <v>146.12</v>
      </c>
      <c r="E27" s="17">
        <v>143.767</v>
      </c>
      <c r="F27" s="17">
        <v>219.61</v>
      </c>
      <c r="G27" s="17">
        <v>230.239</v>
      </c>
      <c r="H27" s="17">
        <v>190.017</v>
      </c>
      <c r="I27" s="17">
        <v>205.07599999999999</v>
      </c>
      <c r="J27" s="17">
        <v>93.239000000000004</v>
      </c>
      <c r="K27" s="17">
        <v>125.491</v>
      </c>
      <c r="L27" s="17">
        <v>90.564999999999998</v>
      </c>
      <c r="M27" s="17">
        <v>105.14700000000001</v>
      </c>
      <c r="N27" s="17">
        <v>145.63300000000001</v>
      </c>
      <c r="O27" s="17">
        <v>229.08099999999999</v>
      </c>
      <c r="P27" s="17">
        <v>162.84899999999999</v>
      </c>
      <c r="Q27" s="17">
        <v>143.607</v>
      </c>
      <c r="R27" s="17">
        <v>152.22999999999999</v>
      </c>
      <c r="S27" s="17">
        <v>205.60599999999999</v>
      </c>
      <c r="T27" s="17">
        <v>155.07400000000001</v>
      </c>
      <c r="U27" s="17">
        <v>154.482</v>
      </c>
      <c r="V27" s="17">
        <v>129.86699999999999</v>
      </c>
      <c r="W27" s="17">
        <v>199.488</v>
      </c>
      <c r="X27" s="17">
        <v>50.253999999999998</v>
      </c>
      <c r="Y27" s="17">
        <v>90.227999999999994</v>
      </c>
      <c r="Z27" s="17">
        <v>161.79599999999999</v>
      </c>
      <c r="AA27" s="17">
        <v>229.691</v>
      </c>
      <c r="AB27" s="17">
        <v>121.24299999999999</v>
      </c>
      <c r="AC27" s="17">
        <v>156.36799999999999</v>
      </c>
      <c r="AD27" s="17">
        <v>182.71299999999999</v>
      </c>
      <c r="AE27" s="17">
        <v>192.666</v>
      </c>
      <c r="AF27" s="17">
        <v>82.637</v>
      </c>
      <c r="AG27" s="17">
        <v>130.46100000000001</v>
      </c>
      <c r="AH27" s="17">
        <v>100.749</v>
      </c>
      <c r="AI27" s="12">
        <v>50.889000000000003</v>
      </c>
      <c r="AJ27" s="12">
        <v>131.363</v>
      </c>
      <c r="AK27" s="12">
        <v>103.458</v>
      </c>
      <c r="AL27" s="12">
        <v>71.796000000000006</v>
      </c>
      <c r="AM27" s="12">
        <v>130.971</v>
      </c>
      <c r="AN27" s="12"/>
      <c r="AO27" s="12"/>
      <c r="AP27" s="12"/>
      <c r="AQ27" s="12"/>
      <c r="AR27" s="12"/>
      <c r="AS27" s="12"/>
      <c r="AT27" s="12"/>
      <c r="AU27" s="12"/>
      <c r="AV27" s="12"/>
      <c r="AW27" s="12"/>
      <c r="AX27" s="12"/>
      <c r="AY27" s="12"/>
    </row>
    <row r="28" spans="1:51" ht="15" x14ac:dyDescent="0.25">
      <c r="A28" s="108">
        <v>44348</v>
      </c>
      <c r="B28" s="109"/>
      <c r="C28" s="109"/>
      <c r="D28" s="110">
        <v>151.61000000000001</v>
      </c>
      <c r="E28" s="17">
        <v>247.14599999999999</v>
      </c>
      <c r="F28" s="17">
        <v>237.08600000000001</v>
      </c>
      <c r="G28" s="17">
        <v>256.78399999999999</v>
      </c>
      <c r="H28" s="17">
        <v>244.35400000000001</v>
      </c>
      <c r="I28" s="17">
        <v>191.52600000000001</v>
      </c>
      <c r="J28" s="17">
        <v>143.876</v>
      </c>
      <c r="K28" s="17">
        <v>92.694999999999993</v>
      </c>
      <c r="L28" s="17">
        <v>110.39100000000001</v>
      </c>
      <c r="M28" s="17">
        <v>176.56200000000001</v>
      </c>
      <c r="N28" s="17">
        <v>114.483</v>
      </c>
      <c r="O28" s="17">
        <v>233.261</v>
      </c>
      <c r="P28" s="17">
        <v>128.20400000000001</v>
      </c>
      <c r="Q28" s="17">
        <v>261.137</v>
      </c>
      <c r="R28" s="17">
        <v>99.587000000000003</v>
      </c>
      <c r="S28" s="17">
        <v>261.80099999999999</v>
      </c>
      <c r="T28" s="17">
        <v>125.623</v>
      </c>
      <c r="U28" s="17">
        <v>207.86199999999999</v>
      </c>
      <c r="V28" s="17">
        <v>71.962999999999994</v>
      </c>
      <c r="W28" s="17">
        <v>122.021</v>
      </c>
      <c r="X28" s="17">
        <v>30.715</v>
      </c>
      <c r="Y28" s="17">
        <v>83.509</v>
      </c>
      <c r="Z28" s="17">
        <v>97.772999999999996</v>
      </c>
      <c r="AA28" s="17">
        <v>229.34399999999999</v>
      </c>
      <c r="AB28" s="17">
        <v>82.337000000000003</v>
      </c>
      <c r="AC28" s="17">
        <v>129.81700000000001</v>
      </c>
      <c r="AD28" s="17">
        <v>224.499</v>
      </c>
      <c r="AE28" s="17">
        <v>127.241</v>
      </c>
      <c r="AF28" s="17">
        <v>123.39700000000001</v>
      </c>
      <c r="AG28" s="17">
        <v>237.601</v>
      </c>
      <c r="AH28" s="17">
        <v>54.052</v>
      </c>
      <c r="AI28" s="12">
        <v>47.652000000000001</v>
      </c>
      <c r="AJ28" s="12">
        <v>162.45500000000001</v>
      </c>
      <c r="AK28" s="12">
        <v>207.619</v>
      </c>
      <c r="AL28" s="12">
        <v>96.552000000000007</v>
      </c>
      <c r="AM28" s="12">
        <v>191.68799999999999</v>
      </c>
      <c r="AN28" s="12"/>
      <c r="AO28" s="12"/>
      <c r="AP28" s="12"/>
      <c r="AQ28" s="12"/>
      <c r="AR28" s="12"/>
      <c r="AS28" s="12"/>
      <c r="AT28" s="12"/>
      <c r="AU28" s="12"/>
      <c r="AV28" s="12"/>
      <c r="AW28" s="12"/>
      <c r="AX28" s="12"/>
      <c r="AY28" s="12"/>
    </row>
    <row r="29" spans="1:51" ht="15" x14ac:dyDescent="0.25">
      <c r="A29" s="108">
        <v>44378</v>
      </c>
      <c r="B29" s="109"/>
      <c r="C29" s="109"/>
      <c r="D29" s="110">
        <v>67.39</v>
      </c>
      <c r="E29" s="17">
        <v>141.108</v>
      </c>
      <c r="F29" s="17">
        <v>107.855</v>
      </c>
      <c r="G29" s="17">
        <v>91.028999999999996</v>
      </c>
      <c r="H29" s="17">
        <v>137.548</v>
      </c>
      <c r="I29" s="17">
        <v>73.234999999999999</v>
      </c>
      <c r="J29" s="17">
        <v>54.481999999999999</v>
      </c>
      <c r="K29" s="17">
        <v>39.279000000000003</v>
      </c>
      <c r="L29" s="17">
        <v>50.41</v>
      </c>
      <c r="M29" s="17">
        <v>89.932000000000002</v>
      </c>
      <c r="N29" s="17">
        <v>54.904000000000003</v>
      </c>
      <c r="O29" s="17">
        <v>85.644999999999996</v>
      </c>
      <c r="P29" s="17">
        <v>39.222000000000001</v>
      </c>
      <c r="Q29" s="17">
        <v>177.738</v>
      </c>
      <c r="R29" s="17">
        <v>38.218000000000004</v>
      </c>
      <c r="S29" s="17">
        <v>78.661000000000001</v>
      </c>
      <c r="T29" s="17">
        <v>61.691000000000003</v>
      </c>
      <c r="U29" s="17">
        <v>131.97399999999999</v>
      </c>
      <c r="V29" s="17">
        <v>25.587</v>
      </c>
      <c r="W29" s="17">
        <v>40.207000000000001</v>
      </c>
      <c r="X29" s="17">
        <v>14.340999999999999</v>
      </c>
      <c r="Y29" s="17">
        <v>27.17</v>
      </c>
      <c r="Z29" s="17">
        <v>37.048000000000002</v>
      </c>
      <c r="AA29" s="17">
        <v>90.691999999999993</v>
      </c>
      <c r="AB29" s="17">
        <v>38.884999999999998</v>
      </c>
      <c r="AC29" s="17">
        <v>50.65</v>
      </c>
      <c r="AD29" s="17">
        <v>66.712999999999994</v>
      </c>
      <c r="AE29" s="17">
        <v>49.164000000000001</v>
      </c>
      <c r="AF29" s="17">
        <v>41.006</v>
      </c>
      <c r="AG29" s="17">
        <v>97.855000000000004</v>
      </c>
      <c r="AH29" s="17">
        <v>21.960999999999999</v>
      </c>
      <c r="AI29" s="12">
        <v>22.233000000000001</v>
      </c>
      <c r="AJ29" s="12">
        <v>47.911999999999999</v>
      </c>
      <c r="AK29" s="12">
        <v>76.195999999999998</v>
      </c>
      <c r="AL29" s="12">
        <v>49.819000000000003</v>
      </c>
      <c r="AM29" s="12">
        <v>108.19199999999999</v>
      </c>
      <c r="AN29" s="12"/>
      <c r="AO29" s="12"/>
      <c r="AP29" s="12"/>
      <c r="AQ29" s="12"/>
      <c r="AR29" s="12"/>
      <c r="AS29" s="12"/>
      <c r="AT29" s="12"/>
      <c r="AU29" s="12"/>
      <c r="AV29" s="12"/>
      <c r="AW29" s="12"/>
      <c r="AX29" s="12"/>
      <c r="AY29" s="12"/>
    </row>
    <row r="30" spans="1:51" ht="15" x14ac:dyDescent="0.25">
      <c r="A30" s="108">
        <v>44409</v>
      </c>
      <c r="B30" s="109"/>
      <c r="C30" s="109"/>
      <c r="D30" s="110">
        <v>38.630000000000003</v>
      </c>
      <c r="E30" s="17">
        <v>45.118000000000002</v>
      </c>
      <c r="F30" s="17">
        <v>64.284999999999997</v>
      </c>
      <c r="G30" s="17">
        <v>36.593000000000004</v>
      </c>
      <c r="H30" s="17">
        <v>45.356000000000002</v>
      </c>
      <c r="I30" s="17">
        <v>46.831000000000003</v>
      </c>
      <c r="J30" s="17">
        <v>34.341999999999999</v>
      </c>
      <c r="K30" s="17">
        <v>29.32</v>
      </c>
      <c r="L30" s="17">
        <v>32.085000000000001</v>
      </c>
      <c r="M30" s="17">
        <v>30.716999999999999</v>
      </c>
      <c r="N30" s="17">
        <v>38.872999999999998</v>
      </c>
      <c r="O30" s="17">
        <v>41.164000000000001</v>
      </c>
      <c r="P30" s="17">
        <v>21.175999999999998</v>
      </c>
      <c r="Q30" s="17">
        <v>56.752000000000002</v>
      </c>
      <c r="R30" s="17">
        <v>21.155999999999999</v>
      </c>
      <c r="S30" s="17">
        <v>68.430999999999997</v>
      </c>
      <c r="T30" s="17">
        <v>27.619</v>
      </c>
      <c r="U30" s="17">
        <v>92.293000000000006</v>
      </c>
      <c r="V30" s="17">
        <v>21.16</v>
      </c>
      <c r="W30" s="17">
        <v>34.468000000000004</v>
      </c>
      <c r="X30" s="17">
        <v>10.502000000000001</v>
      </c>
      <c r="Y30" s="17">
        <v>19.46</v>
      </c>
      <c r="Z30" s="17">
        <v>21.123999999999999</v>
      </c>
      <c r="AA30" s="17">
        <v>41.76</v>
      </c>
      <c r="AB30" s="17">
        <v>27.576000000000001</v>
      </c>
      <c r="AC30" s="17">
        <v>40.415999999999997</v>
      </c>
      <c r="AD30" s="17">
        <v>31.385000000000002</v>
      </c>
      <c r="AE30" s="17">
        <v>22.798999999999999</v>
      </c>
      <c r="AF30" s="17">
        <v>32.088999999999999</v>
      </c>
      <c r="AG30" s="17">
        <v>31.655999999999999</v>
      </c>
      <c r="AH30" s="17">
        <v>15.964</v>
      </c>
      <c r="AI30" s="12">
        <v>24.59</v>
      </c>
      <c r="AJ30" s="12">
        <v>26.375</v>
      </c>
      <c r="AK30" s="12">
        <v>29.574000000000002</v>
      </c>
      <c r="AL30" s="12">
        <v>25.626999999999999</v>
      </c>
      <c r="AM30" s="12">
        <v>76.56</v>
      </c>
      <c r="AN30" s="12"/>
      <c r="AO30" s="12"/>
      <c r="AP30" s="12"/>
      <c r="AQ30" s="12"/>
      <c r="AR30" s="12"/>
      <c r="AS30" s="12"/>
      <c r="AT30" s="12"/>
      <c r="AU30" s="12"/>
      <c r="AV30" s="12"/>
      <c r="AW30" s="12"/>
      <c r="AX30" s="12"/>
      <c r="AY30" s="12"/>
    </row>
    <row r="31" spans="1:51" ht="15" x14ac:dyDescent="0.25">
      <c r="A31" s="108">
        <v>44440</v>
      </c>
      <c r="B31" s="109"/>
      <c r="C31" s="109"/>
      <c r="D31" s="110">
        <v>32.4</v>
      </c>
      <c r="E31" s="17">
        <v>25.07</v>
      </c>
      <c r="F31" s="17">
        <v>36.35</v>
      </c>
      <c r="G31" s="17">
        <v>45.600999999999999</v>
      </c>
      <c r="H31" s="17">
        <v>49.828000000000003</v>
      </c>
      <c r="I31" s="17">
        <v>30.701000000000001</v>
      </c>
      <c r="J31" s="17">
        <v>25.847000000000001</v>
      </c>
      <c r="K31" s="17">
        <v>18.263000000000002</v>
      </c>
      <c r="L31" s="17">
        <v>21.18</v>
      </c>
      <c r="M31" s="17">
        <v>43.073</v>
      </c>
      <c r="N31" s="17">
        <v>25.451000000000001</v>
      </c>
      <c r="O31" s="17">
        <v>37.862000000000002</v>
      </c>
      <c r="P31" s="17">
        <v>29.728000000000002</v>
      </c>
      <c r="Q31" s="17">
        <v>32.170999999999999</v>
      </c>
      <c r="R31" s="17">
        <v>19.332000000000001</v>
      </c>
      <c r="S31" s="17">
        <v>59.070999999999998</v>
      </c>
      <c r="T31" s="17">
        <v>22.018999999999998</v>
      </c>
      <c r="U31" s="17">
        <v>58.902000000000001</v>
      </c>
      <c r="V31" s="17">
        <v>19.189</v>
      </c>
      <c r="W31" s="17">
        <v>18.673999999999999</v>
      </c>
      <c r="X31" s="17">
        <v>21.184000000000001</v>
      </c>
      <c r="Y31" s="17">
        <v>27.41</v>
      </c>
      <c r="Z31" s="17">
        <v>31.831</v>
      </c>
      <c r="AA31" s="17">
        <v>22.501999999999999</v>
      </c>
      <c r="AB31" s="17">
        <v>24.128</v>
      </c>
      <c r="AC31" s="17">
        <v>38.036000000000001</v>
      </c>
      <c r="AD31" s="17">
        <v>34.131</v>
      </c>
      <c r="AE31" s="17">
        <v>16.937999999999999</v>
      </c>
      <c r="AF31" s="17">
        <v>16.847000000000001</v>
      </c>
      <c r="AG31" s="17">
        <v>22.501999999999999</v>
      </c>
      <c r="AH31" s="17">
        <v>12.481</v>
      </c>
      <c r="AI31" s="12">
        <v>38.014000000000003</v>
      </c>
      <c r="AJ31" s="12">
        <v>33.558</v>
      </c>
      <c r="AK31" s="12">
        <v>19.085999999999999</v>
      </c>
      <c r="AL31" s="12">
        <v>14.673</v>
      </c>
      <c r="AM31" s="12">
        <v>69.745999999999995</v>
      </c>
      <c r="AN31" s="12"/>
      <c r="AO31" s="12"/>
      <c r="AP31" s="12"/>
      <c r="AQ31" s="12"/>
      <c r="AR31" s="12"/>
      <c r="AS31" s="12"/>
      <c r="AT31" s="12"/>
      <c r="AU31" s="12"/>
      <c r="AV31" s="12"/>
      <c r="AW31" s="12"/>
      <c r="AX31" s="12"/>
      <c r="AY31" s="12"/>
    </row>
    <row r="32" spans="1:51" ht="15" x14ac:dyDescent="0.25">
      <c r="A32" s="108">
        <v>44470</v>
      </c>
      <c r="B32" s="109"/>
      <c r="C32" s="109"/>
      <c r="D32" s="110">
        <v>24.41</v>
      </c>
      <c r="E32" s="17">
        <v>25.065000000000001</v>
      </c>
      <c r="F32" s="17">
        <v>30.192</v>
      </c>
      <c r="G32" s="17">
        <v>46.488</v>
      </c>
      <c r="H32" s="17">
        <v>49.878</v>
      </c>
      <c r="I32" s="17">
        <v>20.614000000000001</v>
      </c>
      <c r="J32" s="17">
        <v>24.052</v>
      </c>
      <c r="K32" s="17">
        <v>20.625</v>
      </c>
      <c r="L32" s="17">
        <v>28.23</v>
      </c>
      <c r="M32" s="17">
        <v>20.523</v>
      </c>
      <c r="N32" s="17">
        <v>17.408999999999999</v>
      </c>
      <c r="O32" s="17">
        <v>23.501999999999999</v>
      </c>
      <c r="P32" s="17">
        <v>21.695</v>
      </c>
      <c r="Q32" s="17">
        <v>27.167999999999999</v>
      </c>
      <c r="R32" s="17">
        <v>26.931000000000001</v>
      </c>
      <c r="S32" s="17">
        <v>49.323999999999998</v>
      </c>
      <c r="T32" s="17">
        <v>21.131</v>
      </c>
      <c r="U32" s="17">
        <v>24.863</v>
      </c>
      <c r="V32" s="17">
        <v>20.151</v>
      </c>
      <c r="W32" s="17">
        <v>15.837999999999999</v>
      </c>
      <c r="X32" s="17">
        <v>16.946000000000002</v>
      </c>
      <c r="Y32" s="17">
        <v>15.768000000000001</v>
      </c>
      <c r="Z32" s="17">
        <v>29.41</v>
      </c>
      <c r="AA32" s="17">
        <v>33.65</v>
      </c>
      <c r="AB32" s="17">
        <v>69.483999999999995</v>
      </c>
      <c r="AC32" s="17">
        <v>39.838999999999999</v>
      </c>
      <c r="AD32" s="17">
        <v>21.507000000000001</v>
      </c>
      <c r="AE32" s="17">
        <v>16.561</v>
      </c>
      <c r="AF32" s="17">
        <v>19.77</v>
      </c>
      <c r="AG32" s="17">
        <v>27.327000000000002</v>
      </c>
      <c r="AH32" s="17">
        <v>11.597</v>
      </c>
      <c r="AI32" s="12">
        <v>28.338000000000001</v>
      </c>
      <c r="AJ32" s="12">
        <v>41.564999999999998</v>
      </c>
      <c r="AK32" s="12">
        <v>14.135</v>
      </c>
      <c r="AL32" s="12">
        <v>24.321000000000002</v>
      </c>
      <c r="AM32" s="12">
        <v>35.783000000000001</v>
      </c>
      <c r="AN32" s="12"/>
      <c r="AO32" s="12"/>
      <c r="AP32" s="12"/>
      <c r="AQ32" s="12"/>
      <c r="AR32" s="12"/>
      <c r="AS32" s="12"/>
      <c r="AT32" s="12"/>
      <c r="AU32" s="12"/>
      <c r="AV32" s="12"/>
      <c r="AW32" s="12"/>
      <c r="AX32" s="12"/>
      <c r="AY32" s="12"/>
    </row>
    <row r="33" spans="1:51" ht="15" x14ac:dyDescent="0.25">
      <c r="A33" s="108">
        <v>44501</v>
      </c>
      <c r="B33" s="109"/>
      <c r="C33" s="109"/>
      <c r="D33" s="110">
        <v>16.940000000000001</v>
      </c>
      <c r="E33" s="17">
        <v>17.431999999999999</v>
      </c>
      <c r="F33" s="17">
        <v>22.36</v>
      </c>
      <c r="G33" s="17">
        <v>26.059000000000001</v>
      </c>
      <c r="H33" s="17">
        <v>33.070999999999998</v>
      </c>
      <c r="I33" s="17">
        <v>23.925000000000001</v>
      </c>
      <c r="J33" s="17">
        <v>15.798999999999999</v>
      </c>
      <c r="K33" s="17">
        <v>14.068</v>
      </c>
      <c r="L33" s="17">
        <v>19.864000000000001</v>
      </c>
      <c r="M33" s="17">
        <v>16.684000000000001</v>
      </c>
      <c r="N33" s="17">
        <v>14.853999999999999</v>
      </c>
      <c r="O33" s="17">
        <v>18.326000000000001</v>
      </c>
      <c r="P33" s="17">
        <v>18.236000000000001</v>
      </c>
      <c r="Q33" s="17">
        <v>18.712</v>
      </c>
      <c r="R33" s="17">
        <v>18.391999999999999</v>
      </c>
      <c r="S33" s="17">
        <v>25.155999999999999</v>
      </c>
      <c r="T33" s="17">
        <v>22.177</v>
      </c>
      <c r="U33" s="17">
        <v>17.178000000000001</v>
      </c>
      <c r="V33" s="17">
        <v>16.602</v>
      </c>
      <c r="W33" s="17">
        <v>14.292</v>
      </c>
      <c r="X33" s="17">
        <v>11.238</v>
      </c>
      <c r="Y33" s="17">
        <v>10.984</v>
      </c>
      <c r="Z33" s="17">
        <v>21.994</v>
      </c>
      <c r="AA33" s="17">
        <v>20.757000000000001</v>
      </c>
      <c r="AB33" s="17">
        <v>24.975000000000001</v>
      </c>
      <c r="AC33" s="17">
        <v>19.439</v>
      </c>
      <c r="AD33" s="17">
        <v>17.495000000000001</v>
      </c>
      <c r="AE33" s="17">
        <v>14.404</v>
      </c>
      <c r="AF33" s="17">
        <v>14.978</v>
      </c>
      <c r="AG33" s="17">
        <v>19.866</v>
      </c>
      <c r="AH33" s="17">
        <v>10.305</v>
      </c>
      <c r="AI33" s="12">
        <v>15.231999999999999</v>
      </c>
      <c r="AJ33" s="12">
        <v>21.873000000000001</v>
      </c>
      <c r="AK33" s="12">
        <v>12.397</v>
      </c>
      <c r="AL33" s="12">
        <v>14.188000000000001</v>
      </c>
      <c r="AM33" s="12">
        <v>21.983000000000001</v>
      </c>
      <c r="AN33" s="12"/>
      <c r="AO33" s="12"/>
      <c r="AP33" s="12"/>
      <c r="AQ33" s="12"/>
      <c r="AR33" s="12"/>
      <c r="AS33" s="12"/>
      <c r="AT33" s="12"/>
      <c r="AU33" s="12"/>
      <c r="AV33" s="12"/>
      <c r="AW33" s="12"/>
      <c r="AX33" s="12"/>
      <c r="AY33" s="12"/>
    </row>
    <row r="34" spans="1:51" ht="15" x14ac:dyDescent="0.25">
      <c r="A34" s="108">
        <v>44531</v>
      </c>
      <c r="B34" s="109"/>
      <c r="C34" s="109"/>
      <c r="D34" s="110">
        <v>15.25</v>
      </c>
      <c r="E34" s="17">
        <v>16.088000000000001</v>
      </c>
      <c r="F34" s="17">
        <v>19.015000000000001</v>
      </c>
      <c r="G34" s="17">
        <v>20.068000000000001</v>
      </c>
      <c r="H34" s="17">
        <v>22.166</v>
      </c>
      <c r="I34" s="17">
        <v>17.768999999999998</v>
      </c>
      <c r="J34" s="17">
        <v>13.154</v>
      </c>
      <c r="K34" s="17">
        <v>12.087</v>
      </c>
      <c r="L34" s="17">
        <v>14.12</v>
      </c>
      <c r="M34" s="17">
        <v>14.468999999999999</v>
      </c>
      <c r="N34" s="17">
        <v>13.51</v>
      </c>
      <c r="O34" s="17">
        <v>16.731999999999999</v>
      </c>
      <c r="P34" s="17">
        <v>15.552</v>
      </c>
      <c r="Q34" s="17">
        <v>17.241</v>
      </c>
      <c r="R34" s="17">
        <v>15.744</v>
      </c>
      <c r="S34" s="17">
        <v>18.675999999999998</v>
      </c>
      <c r="T34" s="17">
        <v>19.387</v>
      </c>
      <c r="U34" s="17">
        <v>15.404</v>
      </c>
      <c r="V34" s="17">
        <v>13.33</v>
      </c>
      <c r="W34" s="17">
        <v>13.058999999999999</v>
      </c>
      <c r="X34" s="17">
        <v>9.7479999999999993</v>
      </c>
      <c r="Y34" s="17">
        <v>10.374000000000001</v>
      </c>
      <c r="Z34" s="17">
        <v>15.989000000000001</v>
      </c>
      <c r="AA34" s="17">
        <v>16.605</v>
      </c>
      <c r="AB34" s="17">
        <v>15.260999999999999</v>
      </c>
      <c r="AC34" s="17">
        <v>16.023</v>
      </c>
      <c r="AD34" s="17">
        <v>15.727</v>
      </c>
      <c r="AE34" s="17">
        <v>12.574</v>
      </c>
      <c r="AF34" s="17">
        <v>12.824</v>
      </c>
      <c r="AG34" s="17">
        <v>16.045000000000002</v>
      </c>
      <c r="AH34" s="17">
        <v>9.8279999999999994</v>
      </c>
      <c r="AI34" s="12">
        <v>11.576000000000001</v>
      </c>
      <c r="AJ34" s="12">
        <v>14.653</v>
      </c>
      <c r="AK34" s="12">
        <v>12.659000000000001</v>
      </c>
      <c r="AL34" s="12">
        <v>10.771000000000001</v>
      </c>
      <c r="AM34" s="12">
        <v>17.965</v>
      </c>
      <c r="AN34" s="12"/>
      <c r="AO34" s="12"/>
      <c r="AP34" s="12"/>
      <c r="AQ34" s="12"/>
      <c r="AR34" s="12"/>
      <c r="AS34" s="12"/>
      <c r="AT34" s="12"/>
      <c r="AU34" s="12"/>
      <c r="AV34" s="12"/>
      <c r="AW34" s="12"/>
      <c r="AX34" s="12"/>
      <c r="AY34" s="12"/>
    </row>
    <row r="35" spans="1:51" ht="15" x14ac:dyDescent="0.25">
      <c r="A35" s="108">
        <v>44562</v>
      </c>
      <c r="B35" s="109"/>
      <c r="C35" s="109"/>
      <c r="D35" s="110">
        <v>13.58</v>
      </c>
      <c r="E35" s="17">
        <v>14.97</v>
      </c>
      <c r="F35" s="17">
        <v>17.427</v>
      </c>
      <c r="G35" s="17">
        <v>17.260999999999999</v>
      </c>
      <c r="H35" s="17">
        <v>17.099</v>
      </c>
      <c r="I35" s="17">
        <v>15.035</v>
      </c>
      <c r="J35" s="17">
        <v>11.457000000000001</v>
      </c>
      <c r="K35" s="17">
        <v>10.87</v>
      </c>
      <c r="L35" s="17">
        <v>11.29</v>
      </c>
      <c r="M35" s="17">
        <v>12.446</v>
      </c>
      <c r="N35" s="17">
        <v>12.206</v>
      </c>
      <c r="O35" s="17">
        <v>15.256</v>
      </c>
      <c r="P35" s="17">
        <v>13.375999999999999</v>
      </c>
      <c r="Q35" s="17">
        <v>15.425000000000001</v>
      </c>
      <c r="R35" s="17">
        <v>12.818</v>
      </c>
      <c r="S35" s="17">
        <v>16.187000000000001</v>
      </c>
      <c r="T35" s="17">
        <v>14.843999999999999</v>
      </c>
      <c r="U35" s="17">
        <v>14.000999999999999</v>
      </c>
      <c r="V35" s="17">
        <v>11.734999999999999</v>
      </c>
      <c r="W35" s="17">
        <v>11.967000000000001</v>
      </c>
      <c r="X35" s="17">
        <v>9.0579999999999998</v>
      </c>
      <c r="Y35" s="17">
        <v>9.1750000000000007</v>
      </c>
      <c r="Z35" s="17">
        <v>16.498000000000001</v>
      </c>
      <c r="AA35" s="17">
        <v>15.095000000000001</v>
      </c>
      <c r="AB35" s="17">
        <v>12.443</v>
      </c>
      <c r="AC35" s="17">
        <v>13.417999999999999</v>
      </c>
      <c r="AD35" s="17">
        <v>13.952</v>
      </c>
      <c r="AE35" s="17">
        <v>11.412000000000001</v>
      </c>
      <c r="AF35" s="17">
        <v>11.637</v>
      </c>
      <c r="AG35" s="17">
        <v>14.57</v>
      </c>
      <c r="AH35" s="17">
        <v>9.0719999999999992</v>
      </c>
      <c r="AI35" s="12">
        <v>9.6430000000000007</v>
      </c>
      <c r="AJ35" s="12">
        <v>12.625999999999999</v>
      </c>
      <c r="AK35" s="12">
        <v>11.746</v>
      </c>
      <c r="AL35" s="12">
        <v>9.2159999999999993</v>
      </c>
      <c r="AM35" s="12">
        <v>14.928000000000001</v>
      </c>
      <c r="AN35" s="12"/>
      <c r="AO35" s="12"/>
      <c r="AP35" s="12"/>
      <c r="AQ35" s="12"/>
      <c r="AR35" s="12"/>
      <c r="AS35" s="12"/>
      <c r="AT35" s="12"/>
      <c r="AU35" s="12"/>
      <c r="AV35" s="12"/>
      <c r="AW35" s="12"/>
      <c r="AX35" s="12"/>
      <c r="AY35" s="12"/>
    </row>
    <row r="36" spans="1:51" ht="15" x14ac:dyDescent="0.25">
      <c r="A36" s="108">
        <v>44593</v>
      </c>
      <c r="B36" s="109"/>
      <c r="C36" s="109"/>
      <c r="D36" s="110">
        <v>12.38</v>
      </c>
      <c r="E36">
        <v>12.266</v>
      </c>
      <c r="F36">
        <v>13.566000000000001</v>
      </c>
      <c r="G36">
        <v>16.652999999999999</v>
      </c>
      <c r="H36">
        <v>20.922999999999998</v>
      </c>
      <c r="I36">
        <v>12.422000000000001</v>
      </c>
      <c r="J36">
        <v>9.4659999999999993</v>
      </c>
      <c r="K36">
        <v>9.0470000000000006</v>
      </c>
      <c r="L36">
        <v>10.01</v>
      </c>
      <c r="M36">
        <v>10.526</v>
      </c>
      <c r="N36">
        <v>10.167999999999999</v>
      </c>
      <c r="O36">
        <v>12.872</v>
      </c>
      <c r="P36">
        <v>13.94</v>
      </c>
      <c r="Q36">
        <v>16.247</v>
      </c>
      <c r="R36">
        <v>10.169</v>
      </c>
      <c r="S36">
        <v>13.396000000000001</v>
      </c>
      <c r="T36">
        <v>13.643000000000001</v>
      </c>
      <c r="U36">
        <v>12.396000000000001</v>
      </c>
      <c r="V36">
        <v>9.5030000000000001</v>
      </c>
      <c r="W36">
        <v>10.055</v>
      </c>
      <c r="X36">
        <v>8.3119999999999994</v>
      </c>
      <c r="Y36">
        <v>7.5490000000000004</v>
      </c>
      <c r="Z36">
        <v>13.795999999999999</v>
      </c>
      <c r="AA36">
        <v>12.866</v>
      </c>
      <c r="AB36">
        <v>12.218999999999999</v>
      </c>
      <c r="AC36">
        <v>10.393000000000001</v>
      </c>
      <c r="AD36">
        <v>12.69</v>
      </c>
      <c r="AE36">
        <v>9.516</v>
      </c>
      <c r="AF36">
        <v>9.3469999999999995</v>
      </c>
      <c r="AG36">
        <v>11.718999999999999</v>
      </c>
      <c r="AH36">
        <v>7.5960000000000001</v>
      </c>
      <c r="AI36" s="12">
        <v>9.6219999999999999</v>
      </c>
      <c r="AJ36" s="12">
        <v>14.734999999999999</v>
      </c>
      <c r="AK36" s="12">
        <v>10.048</v>
      </c>
      <c r="AL36" s="12">
        <v>7.6079999999999997</v>
      </c>
      <c r="AM36" s="12">
        <v>12.212</v>
      </c>
      <c r="AN36" s="12"/>
      <c r="AO36" s="12"/>
      <c r="AP36" s="12"/>
      <c r="AQ36" s="12"/>
      <c r="AR36" s="12"/>
      <c r="AS36" s="12"/>
      <c r="AT36" s="12"/>
      <c r="AU36" s="12"/>
      <c r="AV36" s="12"/>
      <c r="AW36" s="12"/>
      <c r="AX36" s="12"/>
      <c r="AY36" s="12"/>
    </row>
    <row r="37" spans="1:51" ht="15" x14ac:dyDescent="0.25">
      <c r="A37" s="108">
        <v>44621</v>
      </c>
      <c r="B37" s="109"/>
      <c r="C37" s="109"/>
      <c r="D37" s="110">
        <v>22.1</v>
      </c>
      <c r="E37">
        <v>16.052</v>
      </c>
      <c r="F37">
        <v>26.425000000000001</v>
      </c>
      <c r="G37">
        <v>36.494999999999997</v>
      </c>
      <c r="H37">
        <v>32.279000000000003</v>
      </c>
      <c r="I37">
        <v>18.344000000000001</v>
      </c>
      <c r="J37">
        <v>21.106999999999999</v>
      </c>
      <c r="K37">
        <v>14.657</v>
      </c>
      <c r="L37">
        <v>11.589</v>
      </c>
      <c r="M37">
        <v>17.437000000000001</v>
      </c>
      <c r="N37">
        <v>17.745999999999999</v>
      </c>
      <c r="O37">
        <v>22.649000000000001</v>
      </c>
      <c r="P37">
        <v>36.292999999999999</v>
      </c>
      <c r="Q37">
        <v>20.611000000000001</v>
      </c>
      <c r="R37">
        <v>33.54</v>
      </c>
      <c r="S37">
        <v>23.045999999999999</v>
      </c>
      <c r="T37">
        <v>19.577999999999999</v>
      </c>
      <c r="U37">
        <v>17.175999999999998</v>
      </c>
      <c r="V37">
        <v>15.552</v>
      </c>
      <c r="W37">
        <v>12.646000000000001</v>
      </c>
      <c r="X37">
        <v>13.531000000000001</v>
      </c>
      <c r="Y37">
        <v>21.597999999999999</v>
      </c>
      <c r="Z37">
        <v>26.995000000000001</v>
      </c>
      <c r="AA37">
        <v>17.312999999999999</v>
      </c>
      <c r="AB37">
        <v>38.329000000000001</v>
      </c>
      <c r="AC37">
        <v>13.958</v>
      </c>
      <c r="AD37">
        <v>23.346</v>
      </c>
      <c r="AE37">
        <v>10.146000000000001</v>
      </c>
      <c r="AF37">
        <v>16.321000000000002</v>
      </c>
      <c r="AG37">
        <v>24.535</v>
      </c>
      <c r="AH37">
        <v>11.294</v>
      </c>
      <c r="AI37" s="12">
        <v>14.252000000000001</v>
      </c>
      <c r="AJ37" s="12">
        <v>24.154</v>
      </c>
      <c r="AK37" s="12">
        <v>12.417999999999999</v>
      </c>
      <c r="AL37" s="12">
        <v>9.7089999999999996</v>
      </c>
      <c r="AM37" s="12">
        <v>16.452000000000002</v>
      </c>
      <c r="AN37" s="12"/>
      <c r="AO37" s="12"/>
      <c r="AP37" s="12"/>
      <c r="AQ37" s="12"/>
      <c r="AR37" s="12"/>
      <c r="AS37" s="12"/>
      <c r="AT37" s="12"/>
      <c r="AU37" s="12"/>
      <c r="AV37" s="12"/>
      <c r="AW37" s="12"/>
      <c r="AX37" s="12"/>
      <c r="AY37" s="12"/>
    </row>
    <row r="38" spans="1:51" ht="15" x14ac:dyDescent="0.25">
      <c r="A38" s="108">
        <v>44652</v>
      </c>
      <c r="B38" s="109"/>
      <c r="C38" s="109"/>
      <c r="D38" s="110">
        <v>52.61</v>
      </c>
      <c r="E38">
        <v>35.823999999999998</v>
      </c>
      <c r="F38">
        <v>100.214</v>
      </c>
      <c r="G38">
        <v>95.605000000000004</v>
      </c>
      <c r="H38">
        <v>108.592</v>
      </c>
      <c r="I38">
        <v>35.674999999999997</v>
      </c>
      <c r="J38">
        <v>73.930999999999997</v>
      </c>
      <c r="K38">
        <v>34.442999999999998</v>
      </c>
      <c r="L38">
        <v>32.536000000000001</v>
      </c>
      <c r="M38">
        <v>68.834000000000003</v>
      </c>
      <c r="N38">
        <v>66.283000000000001</v>
      </c>
      <c r="O38">
        <v>49.179000000000002</v>
      </c>
      <c r="P38">
        <v>53.542999999999999</v>
      </c>
      <c r="Q38">
        <v>40.774999999999999</v>
      </c>
      <c r="R38">
        <v>71.67</v>
      </c>
      <c r="S38">
        <v>49.075000000000003</v>
      </c>
      <c r="T38">
        <v>34.134999999999998</v>
      </c>
      <c r="U38">
        <v>57.448999999999998</v>
      </c>
      <c r="V38">
        <v>53.832000000000001</v>
      </c>
      <c r="W38">
        <v>23.256</v>
      </c>
      <c r="X38">
        <v>23.56</v>
      </c>
      <c r="Y38">
        <v>70.278000000000006</v>
      </c>
      <c r="Z38">
        <v>94.33</v>
      </c>
      <c r="AA38">
        <v>48.353000000000002</v>
      </c>
      <c r="AB38">
        <v>64.8</v>
      </c>
      <c r="AC38">
        <v>45.183</v>
      </c>
      <c r="AD38">
        <v>37.735999999999997</v>
      </c>
      <c r="AE38">
        <v>32.585000000000001</v>
      </c>
      <c r="AF38">
        <v>35.637999999999998</v>
      </c>
      <c r="AG38">
        <v>56.06</v>
      </c>
      <c r="AH38">
        <v>24.91</v>
      </c>
      <c r="AI38" s="12">
        <v>38.396000000000001</v>
      </c>
      <c r="AJ38" s="12">
        <v>32.093000000000004</v>
      </c>
      <c r="AK38" s="12">
        <v>26.765000000000001</v>
      </c>
      <c r="AL38" s="12">
        <v>21.303999999999998</v>
      </c>
      <c r="AM38" s="12">
        <v>30.253</v>
      </c>
      <c r="AN38" s="12"/>
      <c r="AO38" s="12"/>
      <c r="AP38" s="12"/>
      <c r="AQ38" s="12"/>
      <c r="AR38" s="12"/>
      <c r="AS38" s="12"/>
      <c r="AT38" s="12"/>
      <c r="AU38" s="12"/>
      <c r="AV38" s="12"/>
      <c r="AW38" s="12"/>
      <c r="AX38" s="12"/>
      <c r="AY38" s="12"/>
    </row>
    <row r="39" spans="1:51" ht="15" x14ac:dyDescent="0.25">
      <c r="A39" s="108">
        <v>44682</v>
      </c>
      <c r="B39" s="109"/>
      <c r="C39" s="109"/>
      <c r="D39" s="110">
        <v>146.12</v>
      </c>
      <c r="E39">
        <v>219.298</v>
      </c>
      <c r="F39">
        <v>230.286</v>
      </c>
      <c r="G39">
        <v>187.83699999999999</v>
      </c>
      <c r="H39">
        <v>205.02799999999999</v>
      </c>
      <c r="I39">
        <v>93.134</v>
      </c>
      <c r="J39">
        <v>125.084</v>
      </c>
      <c r="K39">
        <v>88.539000000000001</v>
      </c>
      <c r="L39">
        <v>103.477</v>
      </c>
      <c r="M39">
        <v>144.09200000000001</v>
      </c>
      <c r="N39">
        <v>227.62</v>
      </c>
      <c r="O39">
        <v>158.578</v>
      </c>
      <c r="P39">
        <v>143.529</v>
      </c>
      <c r="Q39">
        <v>151.78200000000001</v>
      </c>
      <c r="R39">
        <v>205.88399999999999</v>
      </c>
      <c r="S39">
        <v>150.50200000000001</v>
      </c>
      <c r="T39">
        <v>154.30199999999999</v>
      </c>
      <c r="U39">
        <v>129.33199999999999</v>
      </c>
      <c r="V39">
        <v>198.83699999999999</v>
      </c>
      <c r="W39">
        <v>47.988</v>
      </c>
      <c r="X39">
        <v>88.685000000000002</v>
      </c>
      <c r="Y39">
        <v>157.108</v>
      </c>
      <c r="Z39">
        <v>227.654</v>
      </c>
      <c r="AA39">
        <v>120.327</v>
      </c>
      <c r="AB39">
        <v>156.18700000000001</v>
      </c>
      <c r="AC39">
        <v>180.697</v>
      </c>
      <c r="AD39">
        <v>191.81399999999999</v>
      </c>
      <c r="AE39">
        <v>79.89</v>
      </c>
      <c r="AF39">
        <v>128.369</v>
      </c>
      <c r="AG39">
        <v>100.151</v>
      </c>
      <c r="AH39">
        <v>50.466999999999999</v>
      </c>
      <c r="AI39" s="12">
        <v>121.40600000000001</v>
      </c>
      <c r="AJ39" s="12">
        <v>101.80800000000001</v>
      </c>
      <c r="AK39" s="12">
        <v>71.072999999999993</v>
      </c>
      <c r="AL39" s="12">
        <v>128.352</v>
      </c>
      <c r="AM39" s="12">
        <v>134.91200000000001</v>
      </c>
      <c r="AN39" s="12"/>
      <c r="AO39" s="12"/>
      <c r="AP39" s="12"/>
      <c r="AQ39" s="12"/>
      <c r="AR39" s="12"/>
      <c r="AS39" s="12"/>
      <c r="AT39" s="12"/>
      <c r="AU39" s="12"/>
      <c r="AV39" s="12"/>
      <c r="AW39" s="12"/>
      <c r="AX39" s="12"/>
      <c r="AY39" s="12"/>
    </row>
    <row r="40" spans="1:51" ht="15" x14ac:dyDescent="0.25">
      <c r="A40" s="108">
        <v>44713</v>
      </c>
      <c r="B40" s="109"/>
      <c r="C40" s="109"/>
      <c r="D40" s="110">
        <v>151.61000000000001</v>
      </c>
      <c r="E40">
        <v>236.99299999999999</v>
      </c>
      <c r="F40">
        <v>256.80700000000002</v>
      </c>
      <c r="G40">
        <v>244.161</v>
      </c>
      <c r="H40">
        <v>191.51400000000001</v>
      </c>
      <c r="I40">
        <v>143.84100000000001</v>
      </c>
      <c r="J40">
        <v>92.555000000000007</v>
      </c>
      <c r="K40">
        <v>109.884</v>
      </c>
      <c r="L40">
        <v>175.48500000000001</v>
      </c>
      <c r="M40">
        <v>113.83499999999999</v>
      </c>
      <c r="N40">
        <v>232.88</v>
      </c>
      <c r="O40">
        <v>132.16399999999999</v>
      </c>
      <c r="P40">
        <v>261.04000000000002</v>
      </c>
      <c r="Q40">
        <v>99.385000000000005</v>
      </c>
      <c r="R40">
        <v>262.029</v>
      </c>
      <c r="S40">
        <v>127.405</v>
      </c>
      <c r="T40">
        <v>207.81800000000001</v>
      </c>
      <c r="U40">
        <v>71.713999999999999</v>
      </c>
      <c r="V40">
        <v>121.81</v>
      </c>
      <c r="W40">
        <v>31.620999999999999</v>
      </c>
      <c r="X40">
        <v>82.748999999999995</v>
      </c>
      <c r="Y40">
        <v>95.972999999999999</v>
      </c>
      <c r="Z40">
        <v>228.53</v>
      </c>
      <c r="AA40">
        <v>83.138000000000005</v>
      </c>
      <c r="AB40">
        <v>129.77099999999999</v>
      </c>
      <c r="AC40">
        <v>223.71</v>
      </c>
      <c r="AD40">
        <v>126.932</v>
      </c>
      <c r="AE40">
        <v>123.36799999999999</v>
      </c>
      <c r="AF40">
        <v>236.108</v>
      </c>
      <c r="AG40">
        <v>53.7</v>
      </c>
      <c r="AH40">
        <v>47.335000000000001</v>
      </c>
      <c r="AI40" s="12">
        <v>164.10400000000001</v>
      </c>
      <c r="AJ40" s="12">
        <v>206.42</v>
      </c>
      <c r="AK40" s="12">
        <v>95.972999999999999</v>
      </c>
      <c r="AL40" s="12">
        <v>190.70099999999999</v>
      </c>
      <c r="AM40" s="12">
        <v>249.01499999999999</v>
      </c>
      <c r="AN40" s="12"/>
      <c r="AO40" s="12"/>
      <c r="AP40" s="12"/>
      <c r="AQ40" s="12"/>
      <c r="AR40" s="12"/>
      <c r="AS40" s="12"/>
      <c r="AT40" s="12"/>
      <c r="AU40" s="12"/>
      <c r="AV40" s="12"/>
      <c r="AW40" s="12"/>
      <c r="AX40" s="12"/>
      <c r="AY40" s="12"/>
    </row>
    <row r="41" spans="1:51" ht="15" x14ac:dyDescent="0.25">
      <c r="A41" s="108">
        <v>44743</v>
      </c>
      <c r="B41" s="109"/>
      <c r="C41" s="109"/>
      <c r="D41" s="110">
        <v>67.39</v>
      </c>
      <c r="E41">
        <v>107.81699999999999</v>
      </c>
      <c r="F41">
        <v>91.031999999999996</v>
      </c>
      <c r="G41">
        <v>141.65799999999999</v>
      </c>
      <c r="H41">
        <v>73.230999999999995</v>
      </c>
      <c r="I41">
        <v>54.454999999999998</v>
      </c>
      <c r="J41">
        <v>39.191000000000003</v>
      </c>
      <c r="K41">
        <v>50.476999999999997</v>
      </c>
      <c r="L41">
        <v>89.465999999999994</v>
      </c>
      <c r="M41">
        <v>54.518999999999998</v>
      </c>
      <c r="N41">
        <v>85.582999999999998</v>
      </c>
      <c r="O41">
        <v>40.122</v>
      </c>
      <c r="P41">
        <v>177.72200000000001</v>
      </c>
      <c r="Q41">
        <v>38.090000000000003</v>
      </c>
      <c r="R41">
        <v>78.694000000000003</v>
      </c>
      <c r="S41">
        <v>64.228999999999999</v>
      </c>
      <c r="T41">
        <v>131.96100000000001</v>
      </c>
      <c r="U41">
        <v>25.401</v>
      </c>
      <c r="V41">
        <v>40.07</v>
      </c>
      <c r="W41">
        <v>13.997</v>
      </c>
      <c r="X41">
        <v>26.821999999999999</v>
      </c>
      <c r="Y41">
        <v>36.25</v>
      </c>
      <c r="Z41">
        <v>90.525999999999996</v>
      </c>
      <c r="AA41">
        <v>37.777000000000001</v>
      </c>
      <c r="AB41">
        <v>50.610999999999997</v>
      </c>
      <c r="AC41">
        <v>66.38</v>
      </c>
      <c r="AD41">
        <v>48.941000000000003</v>
      </c>
      <c r="AE41">
        <v>42.89</v>
      </c>
      <c r="AF41">
        <v>97.393000000000001</v>
      </c>
      <c r="AG41">
        <v>21.675999999999998</v>
      </c>
      <c r="AH41">
        <v>21.946000000000002</v>
      </c>
      <c r="AI41" s="12">
        <v>48.164999999999999</v>
      </c>
      <c r="AJ41" s="12">
        <v>75.623000000000005</v>
      </c>
      <c r="AK41" s="12">
        <v>49.280999999999999</v>
      </c>
      <c r="AL41" s="12">
        <v>107.774</v>
      </c>
      <c r="AM41" s="12">
        <v>144.333</v>
      </c>
      <c r="AN41" s="12"/>
      <c r="AO41" s="12"/>
      <c r="AP41" s="12"/>
      <c r="AQ41" s="12"/>
      <c r="AR41" s="12"/>
      <c r="AS41" s="12"/>
      <c r="AT41" s="12"/>
      <c r="AU41" s="12"/>
      <c r="AV41" s="12"/>
      <c r="AW41" s="12"/>
      <c r="AX41" s="12"/>
      <c r="AY41" s="12"/>
    </row>
    <row r="42" spans="1:51" ht="15" x14ac:dyDescent="0.25">
      <c r="A42" s="108">
        <v>44774</v>
      </c>
      <c r="B42" s="109"/>
      <c r="C42" s="109"/>
      <c r="D42" s="110">
        <v>38.630000000000003</v>
      </c>
      <c r="E42">
        <v>64.251999999999995</v>
      </c>
      <c r="F42">
        <v>36.593000000000004</v>
      </c>
      <c r="G42">
        <v>46.435000000000002</v>
      </c>
      <c r="H42">
        <v>46.828000000000003</v>
      </c>
      <c r="I42">
        <v>34.316000000000003</v>
      </c>
      <c r="J42">
        <v>29.233000000000001</v>
      </c>
      <c r="K42">
        <v>31.78</v>
      </c>
      <c r="L42">
        <v>30.401</v>
      </c>
      <c r="M42">
        <v>38.543999999999997</v>
      </c>
      <c r="N42">
        <v>41.112000000000002</v>
      </c>
      <c r="O42">
        <v>21.332999999999998</v>
      </c>
      <c r="P42">
        <v>56.76</v>
      </c>
      <c r="Q42">
        <v>21.048999999999999</v>
      </c>
      <c r="R42">
        <v>68.445999999999998</v>
      </c>
      <c r="S42">
        <v>27.922999999999998</v>
      </c>
      <c r="T42">
        <v>92.284999999999997</v>
      </c>
      <c r="U42">
        <v>20.989000000000001</v>
      </c>
      <c r="V42">
        <v>34.340000000000003</v>
      </c>
      <c r="W42">
        <v>10.099</v>
      </c>
      <c r="X42">
        <v>19.167000000000002</v>
      </c>
      <c r="Y42">
        <v>20.535</v>
      </c>
      <c r="Z42">
        <v>41.652999999999999</v>
      </c>
      <c r="AA42">
        <v>28.652000000000001</v>
      </c>
      <c r="AB42">
        <v>40.375999999999998</v>
      </c>
      <c r="AC42">
        <v>31.120999999999999</v>
      </c>
      <c r="AD42">
        <v>22.609000000000002</v>
      </c>
      <c r="AE42">
        <v>32.319000000000003</v>
      </c>
      <c r="AF42">
        <v>31.388999999999999</v>
      </c>
      <c r="AG42">
        <v>15.71</v>
      </c>
      <c r="AH42">
        <v>24.318999999999999</v>
      </c>
      <c r="AI42" s="12">
        <v>26.584</v>
      </c>
      <c r="AJ42" s="12">
        <v>29.128</v>
      </c>
      <c r="AK42" s="12">
        <v>25.190999999999999</v>
      </c>
      <c r="AL42" s="12">
        <v>76.171999999999997</v>
      </c>
      <c r="AM42" s="12">
        <v>46.73</v>
      </c>
      <c r="AN42" s="12"/>
      <c r="AO42" s="12"/>
      <c r="AP42" s="12"/>
      <c r="AQ42" s="12"/>
      <c r="AR42" s="12"/>
      <c r="AS42" s="12"/>
      <c r="AT42" s="12"/>
      <c r="AU42" s="12"/>
      <c r="AV42" s="12"/>
      <c r="AW42" s="12"/>
      <c r="AX42" s="12"/>
      <c r="AY42" s="12"/>
    </row>
    <row r="43" spans="1:51" ht="15" x14ac:dyDescent="0.25">
      <c r="A43" s="108">
        <v>44805</v>
      </c>
      <c r="B43" s="109"/>
      <c r="C43" s="109"/>
      <c r="D43" s="110">
        <v>32.4</v>
      </c>
      <c r="E43">
        <v>36.322000000000003</v>
      </c>
      <c r="F43">
        <v>45.600999999999999</v>
      </c>
      <c r="G43">
        <v>49.453000000000003</v>
      </c>
      <c r="H43">
        <v>30.699000000000002</v>
      </c>
      <c r="I43">
        <v>25.821999999999999</v>
      </c>
      <c r="J43">
        <v>18.2</v>
      </c>
      <c r="K43">
        <v>20.625</v>
      </c>
      <c r="L43">
        <v>42.71</v>
      </c>
      <c r="M43">
        <v>25.177</v>
      </c>
      <c r="N43">
        <v>37.81</v>
      </c>
      <c r="O43">
        <v>29.518000000000001</v>
      </c>
      <c r="P43">
        <v>32.18</v>
      </c>
      <c r="Q43">
        <v>19.228999999999999</v>
      </c>
      <c r="R43">
        <v>59.081000000000003</v>
      </c>
      <c r="S43">
        <v>22.09</v>
      </c>
      <c r="T43">
        <v>58.899000000000001</v>
      </c>
      <c r="U43">
        <v>19.038</v>
      </c>
      <c r="V43">
        <v>18.568999999999999</v>
      </c>
      <c r="W43">
        <v>20.516999999999999</v>
      </c>
      <c r="X43">
        <v>27.077999999999999</v>
      </c>
      <c r="Y43">
        <v>31.105</v>
      </c>
      <c r="Z43">
        <v>22.425999999999998</v>
      </c>
      <c r="AA43">
        <v>23.841999999999999</v>
      </c>
      <c r="AB43">
        <v>37.997</v>
      </c>
      <c r="AC43">
        <v>33.844000000000001</v>
      </c>
      <c r="AD43">
        <v>16.771999999999998</v>
      </c>
      <c r="AE43">
        <v>16.835000000000001</v>
      </c>
      <c r="AF43">
        <v>22.273</v>
      </c>
      <c r="AG43">
        <v>12.257999999999999</v>
      </c>
      <c r="AH43">
        <v>37.710999999999999</v>
      </c>
      <c r="AI43" s="12">
        <v>32.362000000000002</v>
      </c>
      <c r="AJ43" s="12">
        <v>18.702999999999999</v>
      </c>
      <c r="AK43" s="12">
        <v>14.314</v>
      </c>
      <c r="AL43" s="12">
        <v>69.373999999999995</v>
      </c>
      <c r="AM43" s="12">
        <v>24.01</v>
      </c>
      <c r="AN43" s="12"/>
      <c r="AO43" s="12"/>
      <c r="AP43" s="12"/>
      <c r="AQ43" s="12"/>
      <c r="AR43" s="12"/>
      <c r="AS43" s="12"/>
      <c r="AT43" s="12"/>
      <c r="AU43" s="12"/>
      <c r="AV43" s="12"/>
      <c r="AW43" s="12"/>
      <c r="AX43" s="12"/>
      <c r="AY43" s="12"/>
    </row>
    <row r="44" spans="1:51" ht="15" x14ac:dyDescent="0.25">
      <c r="A44" s="108">
        <v>44835</v>
      </c>
      <c r="B44" s="109"/>
      <c r="C44" s="109"/>
      <c r="D44" s="110">
        <v>24.41</v>
      </c>
      <c r="E44">
        <v>30.164000000000001</v>
      </c>
      <c r="F44">
        <v>46.488</v>
      </c>
      <c r="G44">
        <v>50.698999999999998</v>
      </c>
      <c r="H44">
        <v>20.611999999999998</v>
      </c>
      <c r="I44">
        <v>24.03</v>
      </c>
      <c r="J44">
        <v>20.559000000000001</v>
      </c>
      <c r="K44">
        <v>27.991</v>
      </c>
      <c r="L44">
        <v>20.265000000000001</v>
      </c>
      <c r="M44">
        <v>17.167000000000002</v>
      </c>
      <c r="N44">
        <v>23.465</v>
      </c>
      <c r="O44">
        <v>21.864000000000001</v>
      </c>
      <c r="P44">
        <v>27.175999999999998</v>
      </c>
      <c r="Q44">
        <v>26.815999999999999</v>
      </c>
      <c r="R44">
        <v>49.331000000000003</v>
      </c>
      <c r="S44">
        <v>20.777999999999999</v>
      </c>
      <c r="T44">
        <v>24.861999999999998</v>
      </c>
      <c r="U44">
        <v>19.984000000000002</v>
      </c>
      <c r="V44">
        <v>15.741</v>
      </c>
      <c r="W44">
        <v>16.673999999999999</v>
      </c>
      <c r="X44">
        <v>15.534000000000001</v>
      </c>
      <c r="Y44">
        <v>28.785</v>
      </c>
      <c r="Z44">
        <v>33.558</v>
      </c>
      <c r="AA44">
        <v>69.489999999999995</v>
      </c>
      <c r="AB44">
        <v>39.802999999999997</v>
      </c>
      <c r="AC44">
        <v>21.289000000000001</v>
      </c>
      <c r="AD44">
        <v>16.401</v>
      </c>
      <c r="AE44">
        <v>19.873000000000001</v>
      </c>
      <c r="AF44">
        <v>27.074000000000002</v>
      </c>
      <c r="AG44">
        <v>11.388</v>
      </c>
      <c r="AH44">
        <v>28.08</v>
      </c>
      <c r="AI44" s="12">
        <v>41.844999999999999</v>
      </c>
      <c r="AJ44" s="12">
        <v>13.775</v>
      </c>
      <c r="AK44" s="12">
        <v>23.925999999999998</v>
      </c>
      <c r="AL44" s="12">
        <v>35.524999999999999</v>
      </c>
      <c r="AM44" s="12">
        <v>26.265000000000001</v>
      </c>
      <c r="AN44" s="12"/>
      <c r="AO44" s="12"/>
      <c r="AP44" s="12"/>
      <c r="AQ44" s="12"/>
      <c r="AR44" s="12"/>
      <c r="AS44" s="12"/>
      <c r="AT44" s="12"/>
      <c r="AU44" s="12"/>
      <c r="AV44" s="12"/>
      <c r="AW44" s="12"/>
      <c r="AX44" s="12"/>
      <c r="AY44" s="12"/>
    </row>
    <row r="45" spans="1:51" ht="15" x14ac:dyDescent="0.25">
      <c r="A45" s="108">
        <v>44866</v>
      </c>
      <c r="B45" s="109"/>
      <c r="C45" s="109"/>
      <c r="D45" s="110">
        <v>16.940000000000001</v>
      </c>
      <c r="E45">
        <v>22.335000000000001</v>
      </c>
      <c r="F45">
        <v>26.059000000000001</v>
      </c>
      <c r="G45">
        <v>33.881999999999998</v>
      </c>
      <c r="H45">
        <v>23.922999999999998</v>
      </c>
      <c r="I45">
        <v>15.781000000000001</v>
      </c>
      <c r="J45">
        <v>14.016999999999999</v>
      </c>
      <c r="K45">
        <v>20.167999999999999</v>
      </c>
      <c r="L45">
        <v>16.437000000000001</v>
      </c>
      <c r="M45">
        <v>14.635999999999999</v>
      </c>
      <c r="N45">
        <v>18.295000000000002</v>
      </c>
      <c r="O45">
        <v>18.419</v>
      </c>
      <c r="P45">
        <v>18.72</v>
      </c>
      <c r="Q45">
        <v>18.298999999999999</v>
      </c>
      <c r="R45">
        <v>25.158999999999999</v>
      </c>
      <c r="S45">
        <v>22.125</v>
      </c>
      <c r="T45">
        <v>17.178000000000001</v>
      </c>
      <c r="U45">
        <v>16.459</v>
      </c>
      <c r="V45">
        <v>14.207000000000001</v>
      </c>
      <c r="W45">
        <v>10.962</v>
      </c>
      <c r="X45">
        <v>10.791</v>
      </c>
      <c r="Y45">
        <v>21.515999999999998</v>
      </c>
      <c r="Z45">
        <v>20.693000000000001</v>
      </c>
      <c r="AA45">
        <v>25.718</v>
      </c>
      <c r="AB45">
        <v>19.413</v>
      </c>
      <c r="AC45">
        <v>17.309000000000001</v>
      </c>
      <c r="AD45">
        <v>14.265000000000001</v>
      </c>
      <c r="AE45">
        <v>15.122</v>
      </c>
      <c r="AF45">
        <v>19.675000000000001</v>
      </c>
      <c r="AG45">
        <v>10.119999999999999</v>
      </c>
      <c r="AH45">
        <v>15.026999999999999</v>
      </c>
      <c r="AI45" s="12">
        <v>22.167999999999999</v>
      </c>
      <c r="AJ45" s="12">
        <v>12.077</v>
      </c>
      <c r="AK45" s="12">
        <v>13.88</v>
      </c>
      <c r="AL45" s="12">
        <v>21.734999999999999</v>
      </c>
      <c r="AM45" s="12">
        <v>17.393999999999998</v>
      </c>
      <c r="AN45" s="12"/>
      <c r="AO45" s="12"/>
      <c r="AP45" s="12"/>
      <c r="AQ45" s="12"/>
      <c r="AR45" s="12"/>
      <c r="AS45" s="12"/>
      <c r="AT45" s="12"/>
      <c r="AU45" s="12"/>
      <c r="AV45" s="12"/>
      <c r="AW45" s="12"/>
      <c r="AX45" s="12"/>
      <c r="AY45" s="12"/>
    </row>
    <row r="46" spans="1:51" ht="15" x14ac:dyDescent="0.25">
      <c r="A46" s="108">
        <v>44896</v>
      </c>
      <c r="B46" s="109"/>
      <c r="C46" s="109"/>
      <c r="D46" s="110">
        <v>15.25</v>
      </c>
      <c r="E46">
        <v>18.992999999999999</v>
      </c>
      <c r="F46">
        <v>20.068000000000001</v>
      </c>
      <c r="G46">
        <v>22.481999999999999</v>
      </c>
      <c r="H46">
        <v>17.766999999999999</v>
      </c>
      <c r="I46">
        <v>13.137</v>
      </c>
      <c r="J46">
        <v>12.04</v>
      </c>
      <c r="K46">
        <v>14.058</v>
      </c>
      <c r="L46">
        <v>14.26</v>
      </c>
      <c r="M46">
        <v>13.311999999999999</v>
      </c>
      <c r="N46">
        <v>16.704000000000001</v>
      </c>
      <c r="O46">
        <v>15.571999999999999</v>
      </c>
      <c r="P46">
        <v>17.248000000000001</v>
      </c>
      <c r="Q46">
        <v>15.664999999999999</v>
      </c>
      <c r="R46">
        <v>18.678000000000001</v>
      </c>
      <c r="S46">
        <v>19.55</v>
      </c>
      <c r="T46">
        <v>15.403</v>
      </c>
      <c r="U46">
        <v>13.214</v>
      </c>
      <c r="V46">
        <v>12.978999999999999</v>
      </c>
      <c r="W46">
        <v>9.5399999999999991</v>
      </c>
      <c r="X46">
        <v>10.192</v>
      </c>
      <c r="Y46">
        <v>15.605</v>
      </c>
      <c r="Z46">
        <v>16.548999999999999</v>
      </c>
      <c r="AA46">
        <v>15.413</v>
      </c>
      <c r="AB46">
        <v>15.999000000000001</v>
      </c>
      <c r="AC46">
        <v>15.55</v>
      </c>
      <c r="AD46">
        <v>12.443</v>
      </c>
      <c r="AE46">
        <v>12.741</v>
      </c>
      <c r="AF46">
        <v>15.875999999999999</v>
      </c>
      <c r="AG46">
        <v>9.6539999999999999</v>
      </c>
      <c r="AH46">
        <v>11.393000000000001</v>
      </c>
      <c r="AI46" s="12">
        <v>14.504</v>
      </c>
      <c r="AJ46" s="12">
        <v>12.346</v>
      </c>
      <c r="AK46" s="12">
        <v>10.497</v>
      </c>
      <c r="AL46" s="12">
        <v>17.751999999999999</v>
      </c>
      <c r="AM46" s="12">
        <v>15.99</v>
      </c>
      <c r="AN46" s="12"/>
      <c r="AO46" s="12"/>
      <c r="AP46" s="12"/>
      <c r="AQ46" s="12"/>
      <c r="AR46" s="12"/>
      <c r="AS46" s="12"/>
      <c r="AT46" s="12"/>
      <c r="AU46" s="12"/>
      <c r="AV46" s="12"/>
      <c r="AW46" s="12"/>
      <c r="AX46" s="12"/>
      <c r="AY46" s="12"/>
    </row>
    <row r="47" spans="1:51" ht="15" x14ac:dyDescent="0.25">
      <c r="A47" s="108">
        <v>44927</v>
      </c>
      <c r="B47" s="109"/>
      <c r="C47" s="109"/>
      <c r="D47" s="110">
        <v>13.58</v>
      </c>
      <c r="E47">
        <v>17.408999999999999</v>
      </c>
      <c r="F47">
        <v>17.260000000000002</v>
      </c>
      <c r="G47">
        <v>17.161000000000001</v>
      </c>
      <c r="H47">
        <v>15.034000000000001</v>
      </c>
      <c r="I47">
        <v>11.442</v>
      </c>
      <c r="J47">
        <v>10.827999999999999</v>
      </c>
      <c r="K47">
        <v>11.147</v>
      </c>
      <c r="L47">
        <v>12.266</v>
      </c>
      <c r="M47">
        <v>12.026999999999999</v>
      </c>
      <c r="N47">
        <v>15.23</v>
      </c>
      <c r="O47">
        <v>13.422000000000001</v>
      </c>
      <c r="P47">
        <v>15.432</v>
      </c>
      <c r="Q47">
        <v>12.753</v>
      </c>
      <c r="R47">
        <v>16.190000000000001</v>
      </c>
      <c r="S47">
        <v>14.881</v>
      </c>
      <c r="T47">
        <v>14</v>
      </c>
      <c r="U47">
        <v>11.634</v>
      </c>
      <c r="V47">
        <v>11.893000000000001</v>
      </c>
      <c r="W47">
        <v>8.7479999999999993</v>
      </c>
      <c r="X47">
        <v>9.0120000000000005</v>
      </c>
      <c r="Y47">
        <v>16.111000000000001</v>
      </c>
      <c r="Z47">
        <v>15.044</v>
      </c>
      <c r="AA47">
        <v>12.49</v>
      </c>
      <c r="AB47">
        <v>13.397</v>
      </c>
      <c r="AC47">
        <v>13.792</v>
      </c>
      <c r="AD47">
        <v>11.292999999999999</v>
      </c>
      <c r="AE47">
        <v>11.654999999999999</v>
      </c>
      <c r="AF47">
        <v>14.417999999999999</v>
      </c>
      <c r="AG47">
        <v>8.9130000000000003</v>
      </c>
      <c r="AH47">
        <v>9.4890000000000008</v>
      </c>
      <c r="AI47" s="12">
        <v>12.352</v>
      </c>
      <c r="AJ47" s="12">
        <v>11.468</v>
      </c>
      <c r="AK47" s="12">
        <v>8.968</v>
      </c>
      <c r="AL47" s="12">
        <v>14.752000000000001</v>
      </c>
      <c r="AM47" s="12">
        <v>14.920999999999999</v>
      </c>
      <c r="AN47" s="12"/>
      <c r="AO47" s="12"/>
      <c r="AP47" s="12"/>
      <c r="AQ47" s="12"/>
      <c r="AR47" s="12"/>
      <c r="AS47" s="12"/>
      <c r="AT47" s="12"/>
      <c r="AU47" s="12"/>
      <c r="AV47" s="12"/>
      <c r="AW47" s="12"/>
      <c r="AX47" s="12"/>
      <c r="AY47" s="12"/>
    </row>
    <row r="48" spans="1:51" ht="15" x14ac:dyDescent="0.25">
      <c r="A48" s="108">
        <v>44958</v>
      </c>
      <c r="B48" s="109"/>
      <c r="C48" s="109"/>
      <c r="D48" s="110">
        <v>12.38</v>
      </c>
      <c r="E48">
        <v>13.552</v>
      </c>
      <c r="F48">
        <v>16.652000000000001</v>
      </c>
      <c r="G48">
        <v>21.204999999999998</v>
      </c>
      <c r="H48">
        <v>12.420999999999999</v>
      </c>
      <c r="I48">
        <v>9.4529999999999994</v>
      </c>
      <c r="J48">
        <v>9.0120000000000005</v>
      </c>
      <c r="K48">
        <v>9.8279999999999994</v>
      </c>
      <c r="L48">
        <v>10.377000000000001</v>
      </c>
      <c r="M48">
        <v>10.021000000000001</v>
      </c>
      <c r="N48">
        <v>12.851000000000001</v>
      </c>
      <c r="O48">
        <v>13.702</v>
      </c>
      <c r="P48">
        <v>16.254000000000001</v>
      </c>
      <c r="Q48">
        <v>10.118</v>
      </c>
      <c r="R48">
        <v>13.398</v>
      </c>
      <c r="S48">
        <v>13.504</v>
      </c>
      <c r="T48">
        <v>12.396000000000001</v>
      </c>
      <c r="U48">
        <v>9.4220000000000006</v>
      </c>
      <c r="V48">
        <v>9.9939999999999998</v>
      </c>
      <c r="W48">
        <v>8.1769999999999996</v>
      </c>
      <c r="X48">
        <v>7.415</v>
      </c>
      <c r="Y48">
        <v>13.486000000000001</v>
      </c>
      <c r="Z48">
        <v>12.824</v>
      </c>
      <c r="AA48">
        <v>12.211</v>
      </c>
      <c r="AB48">
        <v>10.375</v>
      </c>
      <c r="AC48">
        <v>12.548</v>
      </c>
      <c r="AD48">
        <v>9.4179999999999993</v>
      </c>
      <c r="AE48">
        <v>9.3140000000000001</v>
      </c>
      <c r="AF48">
        <v>11.593999999999999</v>
      </c>
      <c r="AG48">
        <v>7.4640000000000004</v>
      </c>
      <c r="AH48">
        <v>9.4879999999999995</v>
      </c>
      <c r="AI48" s="12">
        <v>14.54</v>
      </c>
      <c r="AJ48" s="12">
        <v>9.8209999999999997</v>
      </c>
      <c r="AK48" s="12">
        <v>7.4039999999999999</v>
      </c>
      <c r="AL48" s="12">
        <v>12.07</v>
      </c>
      <c r="AM48" s="12">
        <v>12.208</v>
      </c>
      <c r="AN48" s="12"/>
      <c r="AO48" s="12"/>
      <c r="AP48" s="12"/>
      <c r="AQ48" s="12"/>
      <c r="AR48" s="12"/>
      <c r="AS48" s="12"/>
      <c r="AT48" s="12"/>
      <c r="AU48" s="12"/>
      <c r="AV48" s="12"/>
      <c r="AW48" s="12"/>
      <c r="AX48" s="12"/>
      <c r="AY48" s="12"/>
    </row>
    <row r="49" spans="1:1005" ht="15" x14ac:dyDescent="0.25">
      <c r="A49" s="108">
        <v>44986</v>
      </c>
      <c r="B49" s="109"/>
      <c r="C49" s="109"/>
      <c r="D49" s="110">
        <v>22.1</v>
      </c>
      <c r="E49">
        <v>26.395</v>
      </c>
      <c r="F49">
        <v>36.49</v>
      </c>
      <c r="G49">
        <v>32.472999999999999</v>
      </c>
      <c r="H49">
        <v>18.341999999999999</v>
      </c>
      <c r="I49">
        <v>21.085999999999999</v>
      </c>
      <c r="J49">
        <v>14.615</v>
      </c>
      <c r="K49">
        <v>11.445</v>
      </c>
      <c r="L49">
        <v>17.22</v>
      </c>
      <c r="M49">
        <v>17.529</v>
      </c>
      <c r="N49">
        <v>22.617000000000001</v>
      </c>
      <c r="O49">
        <v>36.393000000000001</v>
      </c>
      <c r="P49">
        <v>20.619</v>
      </c>
      <c r="Q49">
        <v>33.420999999999999</v>
      </c>
      <c r="R49">
        <v>23.047999999999998</v>
      </c>
      <c r="S49">
        <v>19.47</v>
      </c>
      <c r="T49">
        <v>17.177</v>
      </c>
      <c r="U49">
        <v>15.433999999999999</v>
      </c>
      <c r="V49">
        <v>12.577</v>
      </c>
      <c r="W49">
        <v>13.079000000000001</v>
      </c>
      <c r="X49">
        <v>21.395</v>
      </c>
      <c r="Y49">
        <v>26.584</v>
      </c>
      <c r="Z49">
        <v>17.262</v>
      </c>
      <c r="AA49">
        <v>37.97</v>
      </c>
      <c r="AB49">
        <v>13.939</v>
      </c>
      <c r="AC49">
        <v>23.132000000000001</v>
      </c>
      <c r="AD49">
        <v>10.042999999999999</v>
      </c>
      <c r="AE49">
        <v>15.954000000000001</v>
      </c>
      <c r="AF49">
        <v>24.327000000000002</v>
      </c>
      <c r="AG49">
        <v>11.138</v>
      </c>
      <c r="AH49">
        <v>14.09</v>
      </c>
      <c r="AI49" s="12">
        <v>23.172000000000001</v>
      </c>
      <c r="AJ49" s="12">
        <v>12.162000000000001</v>
      </c>
      <c r="AK49" s="12">
        <v>9.4689999999999994</v>
      </c>
      <c r="AL49" s="12">
        <v>16.257000000000001</v>
      </c>
      <c r="AM49" s="12">
        <v>15.833</v>
      </c>
      <c r="AN49" s="12"/>
      <c r="AO49" s="12"/>
      <c r="AP49" s="12"/>
      <c r="AQ49" s="12"/>
      <c r="AR49" s="12"/>
      <c r="AS49" s="12"/>
      <c r="AT49" s="12"/>
      <c r="AU49" s="12"/>
      <c r="AV49" s="12"/>
      <c r="AW49" s="12"/>
      <c r="AX49" s="12"/>
      <c r="AY49" s="12"/>
    </row>
    <row r="50" spans="1:1005" ht="15" x14ac:dyDescent="0.25">
      <c r="A50" s="108">
        <v>45017</v>
      </c>
      <c r="B50" s="109"/>
      <c r="C50" s="109"/>
      <c r="D50" s="110">
        <v>52.61</v>
      </c>
      <c r="E50">
        <v>100.15900000000001</v>
      </c>
      <c r="F50">
        <v>95.602000000000004</v>
      </c>
      <c r="G50">
        <v>103.045</v>
      </c>
      <c r="H50">
        <v>35.671999999999997</v>
      </c>
      <c r="I50">
        <v>73.902000000000001</v>
      </c>
      <c r="J50">
        <v>34.384</v>
      </c>
      <c r="K50">
        <v>32.219000000000001</v>
      </c>
      <c r="L50">
        <v>68.391000000000005</v>
      </c>
      <c r="M50">
        <v>65.822000000000003</v>
      </c>
      <c r="N50">
        <v>49.109000000000002</v>
      </c>
      <c r="O50">
        <v>51.866</v>
      </c>
      <c r="P50">
        <v>40.779000000000003</v>
      </c>
      <c r="Q50">
        <v>71.522999999999996</v>
      </c>
      <c r="R50">
        <v>49.078000000000003</v>
      </c>
      <c r="S50">
        <v>31.602</v>
      </c>
      <c r="T50">
        <v>57.444000000000003</v>
      </c>
      <c r="U50">
        <v>53.625</v>
      </c>
      <c r="V50">
        <v>23.189</v>
      </c>
      <c r="W50">
        <v>22.748999999999999</v>
      </c>
      <c r="X50">
        <v>69.95</v>
      </c>
      <c r="Y50">
        <v>93.498000000000005</v>
      </c>
      <c r="Z50">
        <v>48.265999999999998</v>
      </c>
      <c r="AA50">
        <v>61.808999999999997</v>
      </c>
      <c r="AB50">
        <v>45.151000000000003</v>
      </c>
      <c r="AC50">
        <v>37.46</v>
      </c>
      <c r="AD50">
        <v>32.322000000000003</v>
      </c>
      <c r="AE50">
        <v>34.746000000000002</v>
      </c>
      <c r="AF50">
        <v>55.854999999999997</v>
      </c>
      <c r="AG50">
        <v>24.695</v>
      </c>
      <c r="AH50">
        <v>38.218000000000004</v>
      </c>
      <c r="AI50" s="12">
        <v>31.773</v>
      </c>
      <c r="AJ50" s="12">
        <v>26.504000000000001</v>
      </c>
      <c r="AK50" s="12">
        <v>20.963000000000001</v>
      </c>
      <c r="AL50" s="12">
        <v>29.978000000000002</v>
      </c>
      <c r="AM50" s="12">
        <v>35.645000000000003</v>
      </c>
      <c r="AN50" s="12"/>
      <c r="AO50" s="12"/>
      <c r="AP50" s="12"/>
      <c r="AQ50" s="12"/>
      <c r="AR50" s="12"/>
      <c r="AS50" s="12"/>
      <c r="AT50" s="12"/>
      <c r="AU50" s="12"/>
      <c r="AV50" s="12"/>
      <c r="AW50" s="12"/>
      <c r="AX50" s="12"/>
      <c r="AY50" s="12"/>
    </row>
    <row r="51" spans="1:1005" ht="15" x14ac:dyDescent="0.25">
      <c r="A51" s="108">
        <v>45047</v>
      </c>
      <c r="B51" s="109"/>
      <c r="C51" s="109"/>
      <c r="D51" s="110">
        <v>146.12</v>
      </c>
      <c r="E51">
        <v>230.26499999999999</v>
      </c>
      <c r="F51">
        <v>187.839</v>
      </c>
      <c r="G51">
        <v>207.99199999999999</v>
      </c>
      <c r="H51">
        <v>93.131</v>
      </c>
      <c r="I51">
        <v>125.06699999999999</v>
      </c>
      <c r="J51">
        <v>88.472999999999999</v>
      </c>
      <c r="K51">
        <v>99.694999999999993</v>
      </c>
      <c r="L51">
        <v>143.84100000000001</v>
      </c>
      <c r="M51">
        <v>227.06700000000001</v>
      </c>
      <c r="N51">
        <v>158.52000000000001</v>
      </c>
      <c r="O51">
        <v>141.578</v>
      </c>
      <c r="P51">
        <v>151.78200000000001</v>
      </c>
      <c r="Q51">
        <v>205.75200000000001</v>
      </c>
      <c r="R51">
        <v>150.511</v>
      </c>
      <c r="S51">
        <v>151.012</v>
      </c>
      <c r="T51">
        <v>129.32499999999999</v>
      </c>
      <c r="U51">
        <v>198.67</v>
      </c>
      <c r="V51">
        <v>47.935000000000002</v>
      </c>
      <c r="W51">
        <v>83.99</v>
      </c>
      <c r="X51">
        <v>156.76400000000001</v>
      </c>
      <c r="Y51">
        <v>226.80799999999999</v>
      </c>
      <c r="Z51">
        <v>120.25700000000001</v>
      </c>
      <c r="AA51">
        <v>157.06700000000001</v>
      </c>
      <c r="AB51">
        <v>180.608</v>
      </c>
      <c r="AC51">
        <v>191.65700000000001</v>
      </c>
      <c r="AD51">
        <v>79.721999999999994</v>
      </c>
      <c r="AE51">
        <v>124.071</v>
      </c>
      <c r="AF51">
        <v>100.021</v>
      </c>
      <c r="AG51">
        <v>50.332000000000001</v>
      </c>
      <c r="AH51">
        <v>121.208</v>
      </c>
      <c r="AI51" s="12">
        <v>97.334999999999994</v>
      </c>
      <c r="AJ51" s="12">
        <v>70.84</v>
      </c>
      <c r="AK51" s="12">
        <v>127.77200000000001</v>
      </c>
      <c r="AL51" s="12">
        <v>134.506</v>
      </c>
      <c r="AM51" s="12">
        <v>220.27099999999999</v>
      </c>
      <c r="AN51" s="12"/>
      <c r="AO51" s="12"/>
      <c r="AP51" s="12"/>
      <c r="AQ51" s="12"/>
      <c r="AR51" s="12"/>
      <c r="AS51" s="12"/>
      <c r="AT51" s="12"/>
      <c r="AU51" s="12"/>
      <c r="AV51" s="12"/>
      <c r="AW51" s="12"/>
      <c r="AX51" s="12"/>
      <c r="AY51" s="12"/>
    </row>
    <row r="52" spans="1:1005" ht="15" x14ac:dyDescent="0.25">
      <c r="A52" s="108">
        <v>45078</v>
      </c>
      <c r="B52" s="109"/>
      <c r="C52" s="109"/>
      <c r="D52" s="110">
        <v>151.61000000000001</v>
      </c>
      <c r="E52">
        <v>256.80099999999999</v>
      </c>
      <c r="F52">
        <v>244.161</v>
      </c>
      <c r="G52">
        <v>189.46100000000001</v>
      </c>
      <c r="H52">
        <v>143.84</v>
      </c>
      <c r="I52">
        <v>92.548000000000002</v>
      </c>
      <c r="J52">
        <v>109.855</v>
      </c>
      <c r="K52">
        <v>174.886</v>
      </c>
      <c r="L52">
        <v>113.724</v>
      </c>
      <c r="M52">
        <v>232.745</v>
      </c>
      <c r="N52">
        <v>132.14500000000001</v>
      </c>
      <c r="O52">
        <v>257.99299999999999</v>
      </c>
      <c r="P52">
        <v>99.388000000000005</v>
      </c>
      <c r="Q52">
        <v>261.98599999999999</v>
      </c>
      <c r="R52">
        <v>127.41</v>
      </c>
      <c r="S52">
        <v>207.79400000000001</v>
      </c>
      <c r="T52">
        <v>71.713999999999999</v>
      </c>
      <c r="U52">
        <v>121.754</v>
      </c>
      <c r="V52">
        <v>31.577000000000002</v>
      </c>
      <c r="W52">
        <v>86.742999999999995</v>
      </c>
      <c r="X52">
        <v>95.846999999999994</v>
      </c>
      <c r="Y52">
        <v>228.167</v>
      </c>
      <c r="Z52">
        <v>83.105000000000004</v>
      </c>
      <c r="AA52">
        <v>131.56200000000001</v>
      </c>
      <c r="AB52">
        <v>223.69800000000001</v>
      </c>
      <c r="AC52">
        <v>126.85</v>
      </c>
      <c r="AD52">
        <v>123.30200000000001</v>
      </c>
      <c r="AE52">
        <v>236.41200000000001</v>
      </c>
      <c r="AF52">
        <v>53.62</v>
      </c>
      <c r="AG52">
        <v>47.231999999999999</v>
      </c>
      <c r="AH52">
        <v>164.012</v>
      </c>
      <c r="AI52" s="12">
        <v>206.697</v>
      </c>
      <c r="AJ52" s="12">
        <v>95.786000000000001</v>
      </c>
      <c r="AK52" s="12">
        <v>190.506</v>
      </c>
      <c r="AL52" s="12">
        <v>248.84299999999999</v>
      </c>
      <c r="AM52" s="12">
        <v>237.565</v>
      </c>
      <c r="AN52" s="12"/>
      <c r="AO52" s="12"/>
      <c r="AP52" s="12"/>
      <c r="AQ52" s="12"/>
      <c r="AR52" s="12"/>
      <c r="AS52" s="12"/>
      <c r="AT52" s="12"/>
      <c r="AU52" s="12"/>
      <c r="AV52" s="12"/>
      <c r="AW52" s="12"/>
      <c r="AX52" s="12"/>
      <c r="AY52" s="12"/>
    </row>
    <row r="53" spans="1:1005" ht="15" x14ac:dyDescent="0.25">
      <c r="A53" s="108">
        <v>45108</v>
      </c>
      <c r="B53" s="109"/>
      <c r="C53" s="109"/>
      <c r="D53" s="110">
        <v>67.39</v>
      </c>
      <c r="E53">
        <v>91.031000000000006</v>
      </c>
      <c r="F53">
        <v>141.65700000000001</v>
      </c>
      <c r="G53">
        <v>76.491</v>
      </c>
      <c r="H53">
        <v>54.454000000000001</v>
      </c>
      <c r="I53">
        <v>39.185000000000002</v>
      </c>
      <c r="J53">
        <v>50.454999999999998</v>
      </c>
      <c r="K53">
        <v>92.992999999999995</v>
      </c>
      <c r="L53">
        <v>54.451000000000001</v>
      </c>
      <c r="M53">
        <v>85.561999999999998</v>
      </c>
      <c r="N53">
        <v>40.110999999999997</v>
      </c>
      <c r="O53">
        <v>182.358</v>
      </c>
      <c r="P53">
        <v>38.094000000000001</v>
      </c>
      <c r="Q53">
        <v>78.677000000000007</v>
      </c>
      <c r="R53">
        <v>64.23</v>
      </c>
      <c r="S53">
        <v>136.023</v>
      </c>
      <c r="T53">
        <v>25.401</v>
      </c>
      <c r="U53">
        <v>40.033999999999999</v>
      </c>
      <c r="V53">
        <v>13.956</v>
      </c>
      <c r="W53">
        <v>27.161999999999999</v>
      </c>
      <c r="X53">
        <v>36.188000000000002</v>
      </c>
      <c r="Y53">
        <v>90.448999999999998</v>
      </c>
      <c r="Z53">
        <v>37.75</v>
      </c>
      <c r="AA53">
        <v>51.432000000000002</v>
      </c>
      <c r="AB53">
        <v>66.376000000000005</v>
      </c>
      <c r="AC53">
        <v>48.874000000000002</v>
      </c>
      <c r="AD53">
        <v>42.841999999999999</v>
      </c>
      <c r="AE53">
        <v>100.807</v>
      </c>
      <c r="AF53">
        <v>21.609000000000002</v>
      </c>
      <c r="AG53">
        <v>21.858000000000001</v>
      </c>
      <c r="AH53">
        <v>48.094000000000001</v>
      </c>
      <c r="AI53" s="12">
        <v>78.06</v>
      </c>
      <c r="AJ53" s="12">
        <v>49.109000000000002</v>
      </c>
      <c r="AK53" s="12">
        <v>107.676</v>
      </c>
      <c r="AL53" s="12">
        <v>144.27600000000001</v>
      </c>
      <c r="AM53" s="12">
        <v>107.907</v>
      </c>
      <c r="AN53" s="12"/>
      <c r="AO53" s="12"/>
      <c r="AP53" s="12"/>
      <c r="AQ53" s="12"/>
      <c r="AR53" s="12"/>
      <c r="AS53" s="12"/>
      <c r="AT53" s="12"/>
      <c r="AU53" s="12"/>
      <c r="AV53" s="12"/>
      <c r="AW53" s="12"/>
      <c r="AX53" s="12"/>
      <c r="AY53" s="12"/>
    </row>
    <row r="54" spans="1:1005" ht="15" x14ac:dyDescent="0.25">
      <c r="A54" s="108">
        <v>45139</v>
      </c>
      <c r="B54" s="109"/>
      <c r="C54" s="109"/>
      <c r="D54" s="110">
        <v>38.630000000000003</v>
      </c>
      <c r="E54">
        <v>36.591000000000001</v>
      </c>
      <c r="F54">
        <v>46.435000000000002</v>
      </c>
      <c r="G54">
        <v>46.656999999999996</v>
      </c>
      <c r="H54">
        <v>34.316000000000003</v>
      </c>
      <c r="I54">
        <v>29.227</v>
      </c>
      <c r="J54">
        <v>31.760999999999999</v>
      </c>
      <c r="K54">
        <v>31.062000000000001</v>
      </c>
      <c r="L54">
        <v>38.485999999999997</v>
      </c>
      <c r="M54">
        <v>41.093000000000004</v>
      </c>
      <c r="N54">
        <v>21.323</v>
      </c>
      <c r="O54">
        <v>57.91</v>
      </c>
      <c r="P54">
        <v>21.053000000000001</v>
      </c>
      <c r="Q54">
        <v>68.430000000000007</v>
      </c>
      <c r="R54">
        <v>27.922999999999998</v>
      </c>
      <c r="S54">
        <v>92.320999999999998</v>
      </c>
      <c r="T54">
        <v>20.989000000000001</v>
      </c>
      <c r="U54">
        <v>34.307000000000002</v>
      </c>
      <c r="V54">
        <v>10.061999999999999</v>
      </c>
      <c r="W54">
        <v>18.568999999999999</v>
      </c>
      <c r="X54">
        <v>20.486999999999998</v>
      </c>
      <c r="Y54">
        <v>41.61</v>
      </c>
      <c r="Z54">
        <v>28.63</v>
      </c>
      <c r="AA54">
        <v>41.057000000000002</v>
      </c>
      <c r="AB54">
        <v>31.117999999999999</v>
      </c>
      <c r="AC54">
        <v>22.548999999999999</v>
      </c>
      <c r="AD54">
        <v>32.271000000000001</v>
      </c>
      <c r="AE54">
        <v>32.366</v>
      </c>
      <c r="AF54">
        <v>15.65</v>
      </c>
      <c r="AG54">
        <v>24.234999999999999</v>
      </c>
      <c r="AH54">
        <v>26.518000000000001</v>
      </c>
      <c r="AI54" s="12">
        <v>29.548999999999999</v>
      </c>
      <c r="AJ54" s="12">
        <v>25.053000000000001</v>
      </c>
      <c r="AK54" s="12">
        <v>76.075999999999993</v>
      </c>
      <c r="AL54" s="12">
        <v>46.688000000000002</v>
      </c>
      <c r="AM54" s="12">
        <v>64.28</v>
      </c>
      <c r="AN54" s="12"/>
      <c r="AO54" s="12"/>
      <c r="AP54" s="12"/>
      <c r="AQ54" s="12"/>
      <c r="AR54" s="12"/>
      <c r="AS54" s="12"/>
      <c r="AT54" s="12"/>
      <c r="AU54" s="12"/>
      <c r="AV54" s="12"/>
      <c r="AW54" s="12"/>
      <c r="AX54" s="12"/>
      <c r="AY54" s="12"/>
    </row>
    <row r="55" spans="1:1005" ht="15" x14ac:dyDescent="0.25">
      <c r="A55" s="108">
        <v>45170</v>
      </c>
      <c r="B55" s="109"/>
      <c r="C55" s="109"/>
      <c r="D55" s="110">
        <v>32.4</v>
      </c>
      <c r="E55">
        <v>45.598999999999997</v>
      </c>
      <c r="F55">
        <v>49.453000000000003</v>
      </c>
      <c r="G55">
        <v>31.536999999999999</v>
      </c>
      <c r="H55">
        <v>25.821999999999999</v>
      </c>
      <c r="I55">
        <v>18.195</v>
      </c>
      <c r="J55">
        <v>20.609000000000002</v>
      </c>
      <c r="K55">
        <v>42.655999999999999</v>
      </c>
      <c r="L55">
        <v>25.128</v>
      </c>
      <c r="M55">
        <v>37.790999999999997</v>
      </c>
      <c r="N55">
        <v>29.507999999999999</v>
      </c>
      <c r="O55">
        <v>31.849</v>
      </c>
      <c r="P55">
        <v>19.233000000000001</v>
      </c>
      <c r="Q55">
        <v>59.066000000000003</v>
      </c>
      <c r="R55">
        <v>22.09</v>
      </c>
      <c r="S55">
        <v>60.37</v>
      </c>
      <c r="T55">
        <v>19.038</v>
      </c>
      <c r="U55">
        <v>18.541</v>
      </c>
      <c r="V55">
        <v>20.478000000000002</v>
      </c>
      <c r="W55">
        <v>27.486999999999998</v>
      </c>
      <c r="X55">
        <v>31.045000000000002</v>
      </c>
      <c r="Y55">
        <v>22.395</v>
      </c>
      <c r="Z55">
        <v>23.823</v>
      </c>
      <c r="AA55">
        <v>37.546999999999997</v>
      </c>
      <c r="AB55">
        <v>33.840000000000003</v>
      </c>
      <c r="AC55">
        <v>16.719000000000001</v>
      </c>
      <c r="AD55">
        <v>16.797000000000001</v>
      </c>
      <c r="AE55">
        <v>22.204000000000001</v>
      </c>
      <c r="AF55">
        <v>12.206</v>
      </c>
      <c r="AG55">
        <v>37.619</v>
      </c>
      <c r="AH55">
        <v>32.298000000000002</v>
      </c>
      <c r="AI55" s="12">
        <v>18.751000000000001</v>
      </c>
      <c r="AJ55" s="12">
        <v>14.199</v>
      </c>
      <c r="AK55" s="12">
        <v>69.281000000000006</v>
      </c>
      <c r="AL55" s="12">
        <v>23.974</v>
      </c>
      <c r="AM55" s="12">
        <v>36.334000000000003</v>
      </c>
      <c r="AN55" s="12"/>
      <c r="AO55" s="12"/>
      <c r="AP55" s="12"/>
      <c r="AQ55" s="12"/>
      <c r="AR55" s="12"/>
      <c r="AS55" s="12"/>
      <c r="AT55" s="12"/>
      <c r="AU55" s="12"/>
      <c r="AV55" s="12"/>
      <c r="AW55" s="12"/>
      <c r="AX55" s="12"/>
      <c r="AY55" s="12"/>
    </row>
    <row r="56" spans="1:1005" ht="15" x14ac:dyDescent="0.25">
      <c r="A56" s="108">
        <v>45200</v>
      </c>
      <c r="B56" s="109"/>
      <c r="C56" s="109"/>
      <c r="D56" s="110">
        <v>24.41</v>
      </c>
      <c r="E56">
        <v>46.485999999999997</v>
      </c>
      <c r="F56">
        <v>50.698999999999998</v>
      </c>
      <c r="G56">
        <v>20.681000000000001</v>
      </c>
      <c r="H56">
        <v>24.03</v>
      </c>
      <c r="I56">
        <v>20.553999999999998</v>
      </c>
      <c r="J56">
        <v>27.972999999999999</v>
      </c>
      <c r="K56">
        <v>20.648</v>
      </c>
      <c r="L56">
        <v>17.123000000000001</v>
      </c>
      <c r="M56">
        <v>23.451000000000001</v>
      </c>
      <c r="N56">
        <v>21.855</v>
      </c>
      <c r="O56">
        <v>28.584</v>
      </c>
      <c r="P56">
        <v>26.82</v>
      </c>
      <c r="Q56">
        <v>49.319000000000003</v>
      </c>
      <c r="R56">
        <v>20.777999999999999</v>
      </c>
      <c r="S56">
        <v>25.338000000000001</v>
      </c>
      <c r="T56">
        <v>19.984000000000002</v>
      </c>
      <c r="U56">
        <v>15.715999999999999</v>
      </c>
      <c r="V56">
        <v>16.638999999999999</v>
      </c>
      <c r="W56">
        <v>15.776999999999999</v>
      </c>
      <c r="X56">
        <v>28.734000000000002</v>
      </c>
      <c r="Y56">
        <v>33.520000000000003</v>
      </c>
      <c r="Z56">
        <v>69.462999999999994</v>
      </c>
      <c r="AA56">
        <v>40.700000000000003</v>
      </c>
      <c r="AB56">
        <v>21.286000000000001</v>
      </c>
      <c r="AC56">
        <v>16.350999999999999</v>
      </c>
      <c r="AD56">
        <v>19.837</v>
      </c>
      <c r="AE56">
        <v>27.103999999999999</v>
      </c>
      <c r="AF56">
        <v>11.339</v>
      </c>
      <c r="AG56">
        <v>28.003</v>
      </c>
      <c r="AH56">
        <v>41.779000000000003</v>
      </c>
      <c r="AI56" s="12">
        <v>13.734</v>
      </c>
      <c r="AJ56" s="12">
        <v>23.800999999999998</v>
      </c>
      <c r="AK56" s="12">
        <v>35.457000000000001</v>
      </c>
      <c r="AL56" s="12">
        <v>26.227</v>
      </c>
      <c r="AM56" s="12">
        <v>30.173999999999999</v>
      </c>
      <c r="AN56" s="12"/>
      <c r="AO56" s="12"/>
      <c r="AP56" s="12"/>
      <c r="AQ56" s="12"/>
      <c r="AR56" s="12"/>
      <c r="AS56" s="12"/>
      <c r="AT56" s="12"/>
      <c r="AU56" s="12"/>
      <c r="AV56" s="12"/>
      <c r="AW56" s="12"/>
      <c r="AX56" s="12"/>
      <c r="AY56" s="12"/>
    </row>
    <row r="57" spans="1:1005" ht="15" x14ac:dyDescent="0.25">
      <c r="A57" s="108">
        <v>45231</v>
      </c>
      <c r="B57" s="109"/>
      <c r="C57" s="109"/>
      <c r="D57" s="110">
        <v>16.940000000000001</v>
      </c>
      <c r="E57">
        <v>26.058</v>
      </c>
      <c r="F57">
        <v>33.881</v>
      </c>
      <c r="G57">
        <v>24.035</v>
      </c>
      <c r="H57">
        <v>15.781000000000001</v>
      </c>
      <c r="I57">
        <v>14.013</v>
      </c>
      <c r="J57">
        <v>20.155000000000001</v>
      </c>
      <c r="K57">
        <v>16.428999999999998</v>
      </c>
      <c r="L57">
        <v>14.596</v>
      </c>
      <c r="M57">
        <v>18.283999999999999</v>
      </c>
      <c r="N57">
        <v>18.411000000000001</v>
      </c>
      <c r="O57">
        <v>19.038</v>
      </c>
      <c r="P57">
        <v>18.303000000000001</v>
      </c>
      <c r="Q57">
        <v>25.151</v>
      </c>
      <c r="R57">
        <v>22.125</v>
      </c>
      <c r="S57">
        <v>17.274000000000001</v>
      </c>
      <c r="T57">
        <v>16.459</v>
      </c>
      <c r="U57">
        <v>14.185</v>
      </c>
      <c r="V57">
        <v>10.933</v>
      </c>
      <c r="W57">
        <v>10.771000000000001</v>
      </c>
      <c r="X57">
        <v>21.475999999999999</v>
      </c>
      <c r="Y57">
        <v>20.667000000000002</v>
      </c>
      <c r="Z57">
        <v>25.702999999999999</v>
      </c>
      <c r="AA57">
        <v>20.007000000000001</v>
      </c>
      <c r="AB57">
        <v>17.306999999999999</v>
      </c>
      <c r="AC57">
        <v>14.222</v>
      </c>
      <c r="AD57">
        <v>15.090999999999999</v>
      </c>
      <c r="AE57">
        <v>19.86</v>
      </c>
      <c r="AF57">
        <v>10.076000000000001</v>
      </c>
      <c r="AG57">
        <v>14.967000000000001</v>
      </c>
      <c r="AH57">
        <v>22.122</v>
      </c>
      <c r="AI57" s="12">
        <v>12.038</v>
      </c>
      <c r="AJ57" s="12">
        <v>13.782</v>
      </c>
      <c r="AK57" s="12">
        <v>21.669</v>
      </c>
      <c r="AL57" s="12">
        <v>17.364000000000001</v>
      </c>
      <c r="AM57" s="12">
        <v>22.341999999999999</v>
      </c>
      <c r="AN57" s="12"/>
      <c r="AO57" s="12"/>
      <c r="AP57" s="12"/>
      <c r="AQ57" s="12"/>
      <c r="AR57" s="12"/>
      <c r="AS57" s="12"/>
      <c r="AT57" s="12"/>
      <c r="AU57" s="12"/>
      <c r="AV57" s="12"/>
      <c r="AW57" s="12"/>
      <c r="AX57" s="12"/>
      <c r="AY57" s="12"/>
    </row>
    <row r="58" spans="1:1005" ht="15" x14ac:dyDescent="0.25">
      <c r="A58" s="108">
        <v>45261</v>
      </c>
      <c r="B58" s="109"/>
      <c r="C58" s="109"/>
      <c r="D58" s="110">
        <v>15.25</v>
      </c>
      <c r="E58">
        <v>20.067</v>
      </c>
      <c r="F58">
        <v>22.481000000000002</v>
      </c>
      <c r="G58">
        <v>17.905999999999999</v>
      </c>
      <c r="H58">
        <v>13.137</v>
      </c>
      <c r="I58">
        <v>12.036</v>
      </c>
      <c r="J58">
        <v>14.045999999999999</v>
      </c>
      <c r="K58">
        <v>14.340999999999999</v>
      </c>
      <c r="L58">
        <v>13.275</v>
      </c>
      <c r="M58">
        <v>16.693000000000001</v>
      </c>
      <c r="N58">
        <v>15.564</v>
      </c>
      <c r="O58">
        <v>17.469000000000001</v>
      </c>
      <c r="P58">
        <v>15.667999999999999</v>
      </c>
      <c r="Q58">
        <v>18.670999999999999</v>
      </c>
      <c r="R58">
        <v>19.550999999999998</v>
      </c>
      <c r="S58">
        <v>15.44</v>
      </c>
      <c r="T58">
        <v>13.214</v>
      </c>
      <c r="U58">
        <v>12.959</v>
      </c>
      <c r="V58">
        <v>9.5139999999999993</v>
      </c>
      <c r="W58">
        <v>10.164999999999999</v>
      </c>
      <c r="X58">
        <v>15.573</v>
      </c>
      <c r="Y58">
        <v>16.527000000000001</v>
      </c>
      <c r="Z58">
        <v>15.401</v>
      </c>
      <c r="AA58">
        <v>16.102</v>
      </c>
      <c r="AB58">
        <v>15.548</v>
      </c>
      <c r="AC58">
        <v>12.401999999999999</v>
      </c>
      <c r="AD58">
        <v>12.709</v>
      </c>
      <c r="AE58">
        <v>15.994999999999999</v>
      </c>
      <c r="AF58">
        <v>9.6129999999999995</v>
      </c>
      <c r="AG58">
        <v>11.34</v>
      </c>
      <c r="AH58">
        <v>14.461</v>
      </c>
      <c r="AI58" s="12">
        <v>12.244</v>
      </c>
      <c r="AJ58" s="12">
        <v>10.41</v>
      </c>
      <c r="AK58" s="12">
        <v>17.695</v>
      </c>
      <c r="AL58" s="12">
        <v>15.962</v>
      </c>
      <c r="AM58" s="12">
        <v>18.998999999999999</v>
      </c>
      <c r="AN58" s="12"/>
      <c r="AO58" s="12"/>
      <c r="AP58" s="12"/>
      <c r="AQ58" s="12"/>
      <c r="AR58" s="12"/>
      <c r="AS58" s="12"/>
      <c r="AT58" s="12"/>
      <c r="AU58" s="12"/>
      <c r="AV58" s="12"/>
      <c r="AW58" s="12"/>
      <c r="AX58" s="12"/>
      <c r="AY58" s="12"/>
    </row>
    <row r="59" spans="1:1005" ht="15" x14ac:dyDescent="0.25">
      <c r="A59" s="108">
        <v>45292</v>
      </c>
      <c r="B59" s="109"/>
      <c r="C59" s="109"/>
      <c r="D59" s="110">
        <v>13.58</v>
      </c>
      <c r="E59">
        <v>17.259</v>
      </c>
      <c r="F59">
        <v>17.16</v>
      </c>
      <c r="G59">
        <v>15.092000000000001</v>
      </c>
      <c r="H59">
        <v>11.441000000000001</v>
      </c>
      <c r="I59">
        <v>10.824999999999999</v>
      </c>
      <c r="J59">
        <v>11.137</v>
      </c>
      <c r="K59">
        <v>12.286</v>
      </c>
      <c r="L59">
        <v>11.994999999999999</v>
      </c>
      <c r="M59">
        <v>15.22</v>
      </c>
      <c r="N59">
        <v>13.416</v>
      </c>
      <c r="O59">
        <v>15.509</v>
      </c>
      <c r="P59">
        <v>12.756</v>
      </c>
      <c r="Q59">
        <v>16.183</v>
      </c>
      <c r="R59">
        <v>14.881</v>
      </c>
      <c r="S59">
        <v>14.023</v>
      </c>
      <c r="T59">
        <v>11.634</v>
      </c>
      <c r="U59">
        <v>11.875</v>
      </c>
      <c r="V59">
        <v>8.7249999999999996</v>
      </c>
      <c r="W59">
        <v>8.9890000000000008</v>
      </c>
      <c r="X59">
        <v>16.079999999999998</v>
      </c>
      <c r="Y59">
        <v>15.023999999999999</v>
      </c>
      <c r="Z59">
        <v>12.478</v>
      </c>
      <c r="AA59">
        <v>13.478999999999999</v>
      </c>
      <c r="AB59">
        <v>13.79</v>
      </c>
      <c r="AC59">
        <v>11.256</v>
      </c>
      <c r="AD59">
        <v>11.627000000000001</v>
      </c>
      <c r="AE59">
        <v>14.476000000000001</v>
      </c>
      <c r="AF59">
        <v>8.875</v>
      </c>
      <c r="AG59">
        <v>9.4429999999999996</v>
      </c>
      <c r="AH59">
        <v>12.313000000000001</v>
      </c>
      <c r="AI59" s="12">
        <v>11.49</v>
      </c>
      <c r="AJ59" s="12">
        <v>8.8889999999999993</v>
      </c>
      <c r="AK59" s="12">
        <v>14.706</v>
      </c>
      <c r="AL59" s="12">
        <v>14.895</v>
      </c>
      <c r="AM59" s="12">
        <v>17.414000000000001</v>
      </c>
      <c r="AN59" s="12"/>
      <c r="AO59" s="12"/>
      <c r="AP59" s="12"/>
      <c r="AQ59" s="12"/>
      <c r="AR59" s="12"/>
      <c r="AS59" s="12"/>
      <c r="AT59" s="12"/>
      <c r="AU59" s="12"/>
      <c r="AV59" s="12"/>
      <c r="AW59" s="12"/>
      <c r="AX59" s="12"/>
      <c r="AY59" s="12"/>
    </row>
    <row r="60" spans="1:1005" ht="15" x14ac:dyDescent="0.25">
      <c r="A60" s="108">
        <v>45323</v>
      </c>
      <c r="B60" s="109"/>
      <c r="C60" s="109"/>
      <c r="D60" s="110">
        <v>12.38</v>
      </c>
      <c r="E60">
        <v>17.59</v>
      </c>
      <c r="F60">
        <v>21.855</v>
      </c>
      <c r="G60">
        <v>12.887</v>
      </c>
      <c r="H60">
        <v>9.8230000000000004</v>
      </c>
      <c r="I60">
        <v>9.3179999999999996</v>
      </c>
      <c r="J60">
        <v>10.209</v>
      </c>
      <c r="K60">
        <v>10.755000000000001</v>
      </c>
      <c r="L60">
        <v>10.337999999999999</v>
      </c>
      <c r="M60">
        <v>13.301</v>
      </c>
      <c r="N60">
        <v>14.401</v>
      </c>
      <c r="O60">
        <v>16.809999999999999</v>
      </c>
      <c r="P60">
        <v>10.468999999999999</v>
      </c>
      <c r="Q60">
        <v>13.851000000000001</v>
      </c>
      <c r="R60">
        <v>14.074</v>
      </c>
      <c r="S60">
        <v>12.831</v>
      </c>
      <c r="T60">
        <v>9.75</v>
      </c>
      <c r="U60">
        <v>10.336</v>
      </c>
      <c r="V60">
        <v>8.4149999999999991</v>
      </c>
      <c r="W60">
        <v>7.641</v>
      </c>
      <c r="X60">
        <v>13.938000000000001</v>
      </c>
      <c r="Y60">
        <v>13.379</v>
      </c>
      <c r="Z60">
        <v>12.624000000000001</v>
      </c>
      <c r="AA60">
        <v>10.789</v>
      </c>
      <c r="AB60">
        <v>13.079000000000001</v>
      </c>
      <c r="AC60">
        <v>9.7100000000000009</v>
      </c>
      <c r="AD60">
        <v>9.6210000000000004</v>
      </c>
      <c r="AE60">
        <v>12.000999999999999</v>
      </c>
      <c r="AF60">
        <v>7.6890000000000001</v>
      </c>
      <c r="AG60">
        <v>9.8439999999999994</v>
      </c>
      <c r="AH60">
        <v>14.954000000000001</v>
      </c>
      <c r="AI60" s="12">
        <v>10.106</v>
      </c>
      <c r="AJ60" s="12">
        <v>7.5910000000000002</v>
      </c>
      <c r="AK60" s="12">
        <v>12.468</v>
      </c>
      <c r="AL60" s="12">
        <v>12.605</v>
      </c>
      <c r="AM60" s="12">
        <v>14.055999999999999</v>
      </c>
      <c r="AN60" s="12"/>
      <c r="AO60" s="12"/>
      <c r="AP60" s="12"/>
      <c r="AQ60" s="12"/>
      <c r="AR60" s="12"/>
      <c r="AS60" s="12"/>
      <c r="AT60" s="12"/>
      <c r="AU60" s="12"/>
      <c r="AV60" s="12"/>
      <c r="AW60" s="12"/>
      <c r="AX60" s="12"/>
      <c r="AY60" s="12"/>
    </row>
    <row r="61" spans="1:1005" ht="15" x14ac:dyDescent="0.25">
      <c r="A61" s="108">
        <v>45352</v>
      </c>
      <c r="B61" s="109"/>
      <c r="C61" s="109"/>
      <c r="D61" s="110">
        <v>22.1</v>
      </c>
      <c r="E61">
        <v>37.920999999999999</v>
      </c>
      <c r="F61">
        <v>32.4</v>
      </c>
      <c r="G61">
        <v>18.413</v>
      </c>
      <c r="H61">
        <v>21.442</v>
      </c>
      <c r="I61">
        <v>14.901</v>
      </c>
      <c r="J61">
        <v>11.42</v>
      </c>
      <c r="K61">
        <v>17.236999999999998</v>
      </c>
      <c r="L61">
        <v>17.885999999999999</v>
      </c>
      <c r="M61">
        <v>22.811</v>
      </c>
      <c r="N61">
        <v>36.590000000000003</v>
      </c>
      <c r="O61">
        <v>20.638999999999999</v>
      </c>
      <c r="P61">
        <v>34.576999999999998</v>
      </c>
      <c r="Q61">
        <v>23.478999999999999</v>
      </c>
      <c r="R61">
        <v>19.529</v>
      </c>
      <c r="S61">
        <v>17.206</v>
      </c>
      <c r="T61">
        <v>15.786</v>
      </c>
      <c r="U61">
        <v>12.81</v>
      </c>
      <c r="V61">
        <v>13.247999999999999</v>
      </c>
      <c r="W61">
        <v>21.401</v>
      </c>
      <c r="X61">
        <v>26.861999999999998</v>
      </c>
      <c r="Y61">
        <v>17.23</v>
      </c>
      <c r="Z61">
        <v>38.633000000000003</v>
      </c>
      <c r="AA61">
        <v>13.991</v>
      </c>
      <c r="AB61">
        <v>23.178000000000001</v>
      </c>
      <c r="AC61">
        <v>10.194000000000001</v>
      </c>
      <c r="AD61">
        <v>16.268000000000001</v>
      </c>
      <c r="AE61">
        <v>24.358000000000001</v>
      </c>
      <c r="AF61">
        <v>11.396000000000001</v>
      </c>
      <c r="AG61">
        <v>14.077</v>
      </c>
      <c r="AH61">
        <v>24.015999999999998</v>
      </c>
      <c r="AI61" s="12">
        <v>12.089</v>
      </c>
      <c r="AJ61" s="12">
        <v>9.4670000000000005</v>
      </c>
      <c r="AK61" s="12">
        <v>16.167000000000002</v>
      </c>
      <c r="AL61" s="12">
        <v>15.94</v>
      </c>
      <c r="AM61" s="12">
        <v>26.65</v>
      </c>
      <c r="AN61" s="12"/>
      <c r="AO61" s="12"/>
      <c r="AP61" s="12"/>
      <c r="AQ61" s="12"/>
      <c r="AR61" s="12"/>
      <c r="AS61" s="12"/>
      <c r="AT61" s="12"/>
      <c r="AU61" s="12"/>
      <c r="AV61" s="12"/>
      <c r="AW61" s="12"/>
      <c r="AX61" s="12"/>
      <c r="AY61" s="12"/>
    </row>
    <row r="62" spans="1:1005" ht="15" x14ac:dyDescent="0.25">
      <c r="A62" s="108">
        <v>45383</v>
      </c>
      <c r="B62" s="109"/>
      <c r="C62" s="109"/>
      <c r="D62" s="110">
        <v>52.61</v>
      </c>
      <c r="E62">
        <v>97.902000000000001</v>
      </c>
      <c r="F62">
        <v>108.821</v>
      </c>
      <c r="G62">
        <v>35.850999999999999</v>
      </c>
      <c r="H62">
        <v>74.331999999999994</v>
      </c>
      <c r="I62">
        <v>34.762999999999998</v>
      </c>
      <c r="J62">
        <v>32.61</v>
      </c>
      <c r="K62">
        <v>68.698999999999998</v>
      </c>
      <c r="L62">
        <v>69.355000000000004</v>
      </c>
      <c r="M62">
        <v>50.625999999999998</v>
      </c>
      <c r="N62">
        <v>53.773000000000003</v>
      </c>
      <c r="O62">
        <v>41.195999999999998</v>
      </c>
      <c r="P62">
        <v>72.938999999999993</v>
      </c>
      <c r="Q62">
        <v>50.652999999999999</v>
      </c>
      <c r="R62">
        <v>34.219000000000001</v>
      </c>
      <c r="S62">
        <v>57.863999999999997</v>
      </c>
      <c r="T62">
        <v>56.988</v>
      </c>
      <c r="U62">
        <v>23.305</v>
      </c>
      <c r="V62">
        <v>23.332000000000001</v>
      </c>
      <c r="W62">
        <v>70.206000000000003</v>
      </c>
      <c r="X62">
        <v>96.323999999999998</v>
      </c>
      <c r="Y62">
        <v>49.143999999999998</v>
      </c>
      <c r="Z62">
        <v>65.043999999999997</v>
      </c>
      <c r="AA62">
        <v>45.39</v>
      </c>
      <c r="AB62">
        <v>39.451999999999998</v>
      </c>
      <c r="AC62">
        <v>32.97</v>
      </c>
      <c r="AD62">
        <v>35.811</v>
      </c>
      <c r="AE62">
        <v>56.265000000000001</v>
      </c>
      <c r="AF62">
        <v>25.422000000000001</v>
      </c>
      <c r="AG62">
        <v>38.816000000000003</v>
      </c>
      <c r="AH62">
        <v>31.87</v>
      </c>
      <c r="AI62" s="12">
        <v>26.492000000000001</v>
      </c>
      <c r="AJ62" s="12">
        <v>22.353999999999999</v>
      </c>
      <c r="AK62" s="12">
        <v>32.179000000000002</v>
      </c>
      <c r="AL62" s="12">
        <v>36.35</v>
      </c>
      <c r="AM62" s="12">
        <v>99.888000000000005</v>
      </c>
      <c r="AN62" s="12"/>
      <c r="AO62" s="12"/>
      <c r="AP62" s="12"/>
      <c r="AQ62" s="12"/>
      <c r="AR62" s="12"/>
      <c r="AS62" s="12"/>
      <c r="AT62" s="12"/>
      <c r="AU62" s="12"/>
      <c r="AV62" s="12"/>
      <c r="AW62" s="12"/>
      <c r="AX62" s="12"/>
      <c r="AY62" s="12"/>
    </row>
    <row r="63" spans="1:1005" ht="15" x14ac:dyDescent="0.25">
      <c r="A63" s="108">
        <v>45413</v>
      </c>
      <c r="B63" s="109"/>
      <c r="C63" s="109"/>
      <c r="D63" s="110">
        <v>146.12</v>
      </c>
      <c r="E63">
        <v>189.89400000000001</v>
      </c>
      <c r="F63">
        <v>205.21799999999999</v>
      </c>
      <c r="G63">
        <v>93.69</v>
      </c>
      <c r="H63">
        <v>127.057</v>
      </c>
      <c r="I63">
        <v>89.567999999999998</v>
      </c>
      <c r="J63">
        <v>103.416</v>
      </c>
      <c r="K63">
        <v>144.36699999999999</v>
      </c>
      <c r="L63">
        <v>233.476</v>
      </c>
      <c r="M63">
        <v>163.023</v>
      </c>
      <c r="N63">
        <v>143.71</v>
      </c>
      <c r="O63">
        <v>151.90700000000001</v>
      </c>
      <c r="P63">
        <v>212.65100000000001</v>
      </c>
      <c r="Q63">
        <v>154.589</v>
      </c>
      <c r="R63">
        <v>154.697</v>
      </c>
      <c r="S63">
        <v>129.94900000000001</v>
      </c>
      <c r="T63">
        <v>200.24299999999999</v>
      </c>
      <c r="U63">
        <v>49.622999999999998</v>
      </c>
      <c r="V63">
        <v>88.54</v>
      </c>
      <c r="W63">
        <v>157.238</v>
      </c>
      <c r="X63">
        <v>232.22399999999999</v>
      </c>
      <c r="Y63">
        <v>121.248</v>
      </c>
      <c r="Z63">
        <v>156.35</v>
      </c>
      <c r="AA63">
        <v>180.94900000000001</v>
      </c>
      <c r="AB63">
        <v>193.82300000000001</v>
      </c>
      <c r="AC63">
        <v>82.432000000000002</v>
      </c>
      <c r="AD63">
        <v>128.798</v>
      </c>
      <c r="AE63">
        <v>100.508</v>
      </c>
      <c r="AF63">
        <v>50.493000000000002</v>
      </c>
      <c r="AG63">
        <v>127.309</v>
      </c>
      <c r="AH63">
        <v>101.379</v>
      </c>
      <c r="AI63" s="12">
        <v>71.328999999999994</v>
      </c>
      <c r="AJ63" s="12">
        <v>131.565</v>
      </c>
      <c r="AK63" s="12">
        <v>141.61799999999999</v>
      </c>
      <c r="AL63" s="12">
        <v>230.96199999999999</v>
      </c>
      <c r="AM63" s="12">
        <v>229.82400000000001</v>
      </c>
      <c r="AN63" s="12"/>
      <c r="AO63" s="12"/>
      <c r="AP63" s="12"/>
      <c r="AQ63" s="12"/>
      <c r="AR63" s="12"/>
      <c r="AS63" s="12"/>
      <c r="AT63" s="12"/>
      <c r="AU63" s="12"/>
      <c r="AV63" s="12"/>
      <c r="AW63" s="12"/>
      <c r="AX63" s="12"/>
      <c r="AY63" s="12"/>
    </row>
    <row r="64" spans="1:1005" ht="15" x14ac:dyDescent="0.25">
      <c r="A64" s="108">
        <v>45444</v>
      </c>
      <c r="B64" s="109"/>
      <c r="C64" s="109"/>
      <c r="D64" s="110">
        <v>151.61000000000001</v>
      </c>
      <c r="E64">
        <v>244.161</v>
      </c>
      <c r="F64">
        <v>189.46100000000001</v>
      </c>
      <c r="G64">
        <v>143.84</v>
      </c>
      <c r="H64">
        <v>92.548000000000002</v>
      </c>
      <c r="I64">
        <v>109.855</v>
      </c>
      <c r="J64">
        <v>174.886</v>
      </c>
      <c r="K64">
        <v>113.724</v>
      </c>
      <c r="L64">
        <v>232.745</v>
      </c>
      <c r="M64">
        <v>132.14500000000001</v>
      </c>
      <c r="N64">
        <v>257.99299999999999</v>
      </c>
      <c r="O64">
        <v>99.388000000000005</v>
      </c>
      <c r="P64">
        <v>261.98599999999999</v>
      </c>
      <c r="Q64">
        <v>127.41</v>
      </c>
      <c r="R64">
        <v>207.79400000000001</v>
      </c>
      <c r="S64">
        <v>71.713999999999999</v>
      </c>
      <c r="T64">
        <v>121.754</v>
      </c>
      <c r="U64">
        <v>31.577000000000002</v>
      </c>
      <c r="V64">
        <v>86.742999999999995</v>
      </c>
      <c r="W64">
        <v>95.846999999999994</v>
      </c>
      <c r="X64">
        <v>228.167</v>
      </c>
      <c r="Y64">
        <v>83.105000000000004</v>
      </c>
      <c r="Z64">
        <v>131.56200000000001</v>
      </c>
      <c r="AA64">
        <v>223.69800000000001</v>
      </c>
      <c r="AB64">
        <v>126.85</v>
      </c>
      <c r="AC64">
        <v>123.30200000000001</v>
      </c>
      <c r="AD64">
        <v>236.41200000000001</v>
      </c>
      <c r="AE64">
        <v>53.62</v>
      </c>
      <c r="AF64">
        <v>47.231999999999999</v>
      </c>
      <c r="AG64">
        <v>164.012</v>
      </c>
      <c r="AH64">
        <v>206.697</v>
      </c>
      <c r="AI64" s="12">
        <v>95.786000000000001</v>
      </c>
      <c r="AJ64" s="12">
        <v>190.506</v>
      </c>
      <c r="AK64" s="12">
        <v>248.84299999999999</v>
      </c>
      <c r="AL64" s="12">
        <v>237.565</v>
      </c>
      <c r="AM64" s="12">
        <v>237.565</v>
      </c>
      <c r="AN64" s="12"/>
      <c r="AO64" s="12"/>
      <c r="AP64" s="12"/>
      <c r="AQ64" s="12"/>
      <c r="AR64" s="12"/>
      <c r="AS64" s="12"/>
      <c r="AT64" s="12"/>
      <c r="AU64" s="12"/>
      <c r="AV64" s="12"/>
      <c r="AW64" s="12"/>
      <c r="AX64" s="12"/>
      <c r="AY64" s="12"/>
      <c r="ALQ64" t="e">
        <v>#N/A</v>
      </c>
    </row>
    <row r="65" spans="1:1005" ht="15" x14ac:dyDescent="0.25">
      <c r="A65" s="108">
        <v>45474</v>
      </c>
      <c r="B65" s="109"/>
      <c r="C65" s="109"/>
      <c r="D65" s="110">
        <v>67.39</v>
      </c>
      <c r="E65">
        <v>141.65700000000001</v>
      </c>
      <c r="F65">
        <v>76.491</v>
      </c>
      <c r="G65">
        <v>54.454000000000001</v>
      </c>
      <c r="H65">
        <v>39.185000000000002</v>
      </c>
      <c r="I65">
        <v>50.454999999999998</v>
      </c>
      <c r="J65">
        <v>92.992999999999995</v>
      </c>
      <c r="K65">
        <v>54.451000000000001</v>
      </c>
      <c r="L65">
        <v>85.561999999999998</v>
      </c>
      <c r="M65">
        <v>40.110999999999997</v>
      </c>
      <c r="N65">
        <v>182.358</v>
      </c>
      <c r="O65">
        <v>38.094000000000001</v>
      </c>
      <c r="P65">
        <v>78.677000000000007</v>
      </c>
      <c r="Q65">
        <v>64.23</v>
      </c>
      <c r="R65">
        <v>136.023</v>
      </c>
      <c r="S65">
        <v>25.401</v>
      </c>
      <c r="T65">
        <v>40.033999999999999</v>
      </c>
      <c r="U65">
        <v>13.956</v>
      </c>
      <c r="V65">
        <v>27.161999999999999</v>
      </c>
      <c r="W65">
        <v>36.188000000000002</v>
      </c>
      <c r="X65">
        <v>90.448999999999998</v>
      </c>
      <c r="Y65">
        <v>37.75</v>
      </c>
      <c r="Z65">
        <v>51.432000000000002</v>
      </c>
      <c r="AA65">
        <v>66.376000000000005</v>
      </c>
      <c r="AB65">
        <v>48.874000000000002</v>
      </c>
      <c r="AC65">
        <v>42.841999999999999</v>
      </c>
      <c r="AD65">
        <v>100.807</v>
      </c>
      <c r="AE65">
        <v>21.609000000000002</v>
      </c>
      <c r="AF65">
        <v>21.858000000000001</v>
      </c>
      <c r="AG65">
        <v>48.094000000000001</v>
      </c>
      <c r="AH65">
        <v>78.06</v>
      </c>
      <c r="AI65" s="12">
        <v>49.109000000000002</v>
      </c>
      <c r="AJ65" s="12">
        <v>107.676</v>
      </c>
      <c r="AK65" s="12">
        <v>144.27600000000001</v>
      </c>
      <c r="AL65" s="12">
        <v>107.907</v>
      </c>
      <c r="AM65" s="12">
        <v>107.907</v>
      </c>
      <c r="AN65" s="12"/>
      <c r="AO65" s="12"/>
      <c r="AP65" s="12"/>
      <c r="AQ65" s="12"/>
      <c r="AR65" s="12"/>
      <c r="AS65" s="12"/>
      <c r="AT65" s="12"/>
      <c r="AU65" s="12"/>
      <c r="AV65" s="12"/>
      <c r="AW65" s="12"/>
      <c r="AX65" s="12"/>
      <c r="AY65" s="12"/>
      <c r="ALQ65" t="e">
        <v>#N/A</v>
      </c>
    </row>
    <row r="66" spans="1:1005" ht="15" x14ac:dyDescent="0.25">
      <c r="A66" s="108">
        <v>45505</v>
      </c>
      <c r="B66" s="109"/>
      <c r="C66" s="109"/>
      <c r="D66" s="110">
        <v>38.630000000000003</v>
      </c>
      <c r="E66">
        <v>46.435000000000002</v>
      </c>
      <c r="F66">
        <v>46.656999999999996</v>
      </c>
      <c r="G66">
        <v>34.316000000000003</v>
      </c>
      <c r="H66">
        <v>29.227</v>
      </c>
      <c r="I66">
        <v>31.760999999999999</v>
      </c>
      <c r="J66">
        <v>31.062000000000001</v>
      </c>
      <c r="K66">
        <v>38.485999999999997</v>
      </c>
      <c r="L66">
        <v>41.093000000000004</v>
      </c>
      <c r="M66">
        <v>21.323</v>
      </c>
      <c r="N66">
        <v>57.91</v>
      </c>
      <c r="O66">
        <v>21.053000000000001</v>
      </c>
      <c r="P66">
        <v>68.430000000000007</v>
      </c>
      <c r="Q66">
        <v>27.922999999999998</v>
      </c>
      <c r="R66">
        <v>92.320999999999998</v>
      </c>
      <c r="S66">
        <v>20.989000000000001</v>
      </c>
      <c r="T66">
        <v>34.307000000000002</v>
      </c>
      <c r="U66">
        <v>10.061999999999999</v>
      </c>
      <c r="V66">
        <v>18.568999999999999</v>
      </c>
      <c r="W66">
        <v>20.486999999999998</v>
      </c>
      <c r="X66">
        <v>41.61</v>
      </c>
      <c r="Y66">
        <v>28.63</v>
      </c>
      <c r="Z66">
        <v>41.057000000000002</v>
      </c>
      <c r="AA66">
        <v>31.117999999999999</v>
      </c>
      <c r="AB66">
        <v>22.548999999999999</v>
      </c>
      <c r="AC66">
        <v>32.271000000000001</v>
      </c>
      <c r="AD66">
        <v>32.366</v>
      </c>
      <c r="AE66">
        <v>15.65</v>
      </c>
      <c r="AF66">
        <v>24.234999999999999</v>
      </c>
      <c r="AG66">
        <v>26.518000000000001</v>
      </c>
      <c r="AH66">
        <v>29.548999999999999</v>
      </c>
      <c r="AI66" s="12">
        <v>25.053000000000001</v>
      </c>
      <c r="AJ66" s="12">
        <v>76.075999999999993</v>
      </c>
      <c r="AK66" s="12">
        <v>46.688000000000002</v>
      </c>
      <c r="AL66" s="12">
        <v>64.28</v>
      </c>
      <c r="AM66" s="12">
        <v>64.28</v>
      </c>
      <c r="AN66" s="12"/>
      <c r="AO66" s="12"/>
      <c r="AP66" s="12"/>
      <c r="AQ66" s="12"/>
      <c r="AR66" s="12"/>
      <c r="AS66" s="12"/>
      <c r="AT66" s="12"/>
      <c r="AU66" s="12"/>
      <c r="AV66" s="12"/>
      <c r="AW66" s="12"/>
      <c r="AX66" s="12"/>
      <c r="AY66" s="12"/>
      <c r="ALQ66" t="e">
        <v>#N/A</v>
      </c>
    </row>
    <row r="67" spans="1:1005" ht="15" x14ac:dyDescent="0.25">
      <c r="A67" s="108">
        <v>45536</v>
      </c>
      <c r="B67" s="109"/>
      <c r="C67" s="109"/>
      <c r="D67" s="110">
        <v>32.4</v>
      </c>
      <c r="E67">
        <v>49.453000000000003</v>
      </c>
      <c r="F67">
        <v>31.536999999999999</v>
      </c>
      <c r="G67">
        <v>25.821999999999999</v>
      </c>
      <c r="H67">
        <v>18.195</v>
      </c>
      <c r="I67">
        <v>20.609000000000002</v>
      </c>
      <c r="J67">
        <v>42.655999999999999</v>
      </c>
      <c r="K67">
        <v>25.128</v>
      </c>
      <c r="L67">
        <v>37.790999999999997</v>
      </c>
      <c r="M67">
        <v>29.507999999999999</v>
      </c>
      <c r="N67">
        <v>31.849</v>
      </c>
      <c r="O67">
        <v>19.233000000000001</v>
      </c>
      <c r="P67">
        <v>59.066000000000003</v>
      </c>
      <c r="Q67">
        <v>22.09</v>
      </c>
      <c r="R67">
        <v>60.37</v>
      </c>
      <c r="S67">
        <v>19.038</v>
      </c>
      <c r="T67">
        <v>18.541</v>
      </c>
      <c r="U67">
        <v>20.478000000000002</v>
      </c>
      <c r="V67">
        <v>27.486999999999998</v>
      </c>
      <c r="W67">
        <v>31.045000000000002</v>
      </c>
      <c r="X67">
        <v>22.395</v>
      </c>
      <c r="Y67">
        <v>23.823</v>
      </c>
      <c r="Z67">
        <v>37.546999999999997</v>
      </c>
      <c r="AA67">
        <v>33.840000000000003</v>
      </c>
      <c r="AB67">
        <v>16.719000000000001</v>
      </c>
      <c r="AC67">
        <v>16.797000000000001</v>
      </c>
      <c r="AD67">
        <v>22.204000000000001</v>
      </c>
      <c r="AE67">
        <v>12.206</v>
      </c>
      <c r="AF67">
        <v>37.619</v>
      </c>
      <c r="AG67">
        <v>32.298000000000002</v>
      </c>
      <c r="AH67">
        <v>18.751000000000001</v>
      </c>
      <c r="AI67" s="12">
        <v>14.199</v>
      </c>
      <c r="AJ67" s="12">
        <v>69.281000000000006</v>
      </c>
      <c r="AK67" s="12">
        <v>23.974</v>
      </c>
      <c r="AL67" s="12">
        <v>36.334000000000003</v>
      </c>
      <c r="AM67" s="12">
        <v>36.334000000000003</v>
      </c>
      <c r="AN67" s="12"/>
      <c r="AO67" s="12"/>
      <c r="AP67" s="12"/>
      <c r="AQ67" s="12"/>
      <c r="AR67" s="12"/>
      <c r="AS67" s="12"/>
      <c r="AT67" s="12"/>
      <c r="AU67" s="12"/>
      <c r="AV67" s="12"/>
      <c r="AW67" s="12"/>
      <c r="AX67" s="12"/>
      <c r="AY67" s="12"/>
      <c r="ALQ67" t="e">
        <v>#N/A</v>
      </c>
    </row>
    <row r="68" spans="1:1005" ht="15" x14ac:dyDescent="0.25">
      <c r="A68" s="108"/>
      <c r="B68" s="109"/>
      <c r="C68" s="109"/>
      <c r="D68" s="110"/>
      <c r="AI68" s="12"/>
      <c r="AJ68" s="12"/>
      <c r="AK68" s="12"/>
      <c r="AL68" s="12"/>
      <c r="AM68" s="12"/>
      <c r="AN68" s="12"/>
      <c r="AO68" s="12"/>
      <c r="AP68" s="12"/>
      <c r="AQ68" s="12"/>
      <c r="AR68" s="12"/>
      <c r="AS68" s="12"/>
      <c r="AT68" s="12"/>
      <c r="AU68" s="12"/>
      <c r="AV68" s="12"/>
      <c r="AW68" s="12"/>
      <c r="AX68" s="12"/>
      <c r="AY68" s="12"/>
      <c r="ALQ68" t="e">
        <v>#N/A</v>
      </c>
    </row>
    <row r="69" spans="1:1005" ht="15" x14ac:dyDescent="0.25">
      <c r="A69" s="108"/>
      <c r="B69" s="109"/>
      <c r="C69" s="109"/>
      <c r="D69" s="110"/>
      <c r="AI69" s="12"/>
      <c r="AJ69" s="12"/>
      <c r="AK69" s="12"/>
      <c r="AL69" s="12"/>
      <c r="AM69" s="12"/>
      <c r="AN69" s="12"/>
      <c r="AO69" s="12"/>
      <c r="AP69" s="12"/>
      <c r="AQ69" s="12"/>
      <c r="AR69" s="12"/>
      <c r="AS69" s="12"/>
      <c r="AT69" s="12"/>
      <c r="AU69" s="12"/>
      <c r="AV69" s="12"/>
      <c r="AW69" s="12"/>
      <c r="AX69" s="12"/>
      <c r="AY69" s="12"/>
      <c r="ALQ69" t="e">
        <v>#N/A</v>
      </c>
    </row>
    <row r="70" spans="1:1005" ht="15" x14ac:dyDescent="0.25">
      <c r="A70" s="108"/>
      <c r="B70" s="109"/>
      <c r="C70" s="109"/>
      <c r="D70" s="110"/>
      <c r="AI70" s="12"/>
      <c r="AJ70" s="12"/>
      <c r="AK70" s="12"/>
      <c r="AL70" s="12"/>
      <c r="AM70" s="12"/>
      <c r="AN70" s="12"/>
      <c r="AO70" s="12"/>
      <c r="AP70" s="12"/>
      <c r="AQ70" s="12"/>
      <c r="AR70" s="12"/>
      <c r="AS70" s="12"/>
      <c r="AT70" s="12"/>
      <c r="AU70" s="12"/>
      <c r="AV70" s="12"/>
      <c r="AW70" s="12"/>
      <c r="AX70" s="12"/>
      <c r="AY70" s="12"/>
      <c r="ALQ70" t="e">
        <v>#N/A</v>
      </c>
    </row>
    <row r="71" spans="1:1005" ht="15" x14ac:dyDescent="0.25">
      <c r="A71" s="108"/>
      <c r="B71" s="109"/>
      <c r="C71" s="109"/>
      <c r="D71" s="110"/>
      <c r="AI71" s="12"/>
      <c r="AJ71" s="12"/>
      <c r="AK71" s="12"/>
      <c r="AL71" s="12"/>
      <c r="AM71" s="12"/>
      <c r="AN71" s="12"/>
      <c r="AO71" s="12"/>
      <c r="AP71" s="12"/>
      <c r="AQ71" s="12"/>
      <c r="AR71" s="12"/>
      <c r="AS71" s="12"/>
      <c r="AT71" s="12"/>
      <c r="AU71" s="12"/>
      <c r="AV71" s="12"/>
      <c r="AW71" s="12"/>
      <c r="AX71" s="12"/>
      <c r="AY71" s="12"/>
      <c r="ALQ71" t="e">
        <v>#N/A</v>
      </c>
    </row>
    <row r="72" spans="1:1005" ht="15" x14ac:dyDescent="0.25">
      <c r="A72" s="108"/>
      <c r="B72" s="109"/>
      <c r="C72" s="109"/>
      <c r="D72" s="110"/>
      <c r="AI72" s="12"/>
      <c r="AJ72" s="12"/>
      <c r="AK72" s="12"/>
      <c r="AL72" s="12"/>
      <c r="AM72" s="12"/>
      <c r="AN72" s="12"/>
      <c r="AO72" s="12"/>
      <c r="AP72" s="12"/>
      <c r="AQ72" s="12"/>
      <c r="AR72" s="12"/>
      <c r="AS72" s="12"/>
      <c r="AT72" s="12"/>
      <c r="AU72" s="12"/>
      <c r="AV72" s="12"/>
      <c r="AW72" s="12"/>
      <c r="AX72" s="12"/>
      <c r="AY72" s="12"/>
      <c r="ALQ72" t="e">
        <v>#N/A</v>
      </c>
    </row>
    <row r="73" spans="1:1005" ht="15" x14ac:dyDescent="0.25">
      <c r="A73" s="108"/>
      <c r="AI73" s="12"/>
      <c r="AJ73" s="12"/>
      <c r="AK73" s="12"/>
      <c r="AL73" s="12"/>
      <c r="AM73" s="12"/>
      <c r="AN73" s="12"/>
      <c r="AO73" s="12"/>
      <c r="AP73" s="12"/>
      <c r="AQ73" s="12"/>
      <c r="AR73" s="12"/>
      <c r="AS73" s="12"/>
      <c r="AT73" s="12"/>
      <c r="AU73" s="12"/>
      <c r="AV73" s="12"/>
      <c r="AW73" s="12"/>
      <c r="AX73" s="12"/>
      <c r="AY73" s="12"/>
    </row>
    <row r="74" spans="1:1005" ht="15" x14ac:dyDescent="0.25">
      <c r="A74" s="108"/>
      <c r="AI74" s="12"/>
      <c r="AJ74" s="12"/>
      <c r="AK74" s="12"/>
      <c r="AL74" s="12"/>
      <c r="AM74" s="12"/>
      <c r="AN74" s="12"/>
      <c r="AO74" s="12"/>
      <c r="AP74" s="12"/>
      <c r="AQ74" s="12"/>
      <c r="AR74" s="12"/>
      <c r="AS74" s="12"/>
      <c r="AT74" s="12"/>
      <c r="AU74" s="12"/>
      <c r="AV74" s="12"/>
      <c r="AW74" s="12"/>
      <c r="AX74" s="12"/>
      <c r="AY74" s="12"/>
    </row>
    <row r="75" spans="1:1005" ht="15" x14ac:dyDescent="0.25">
      <c r="A75" s="108"/>
      <c r="AI75" s="12"/>
      <c r="AJ75" s="12"/>
      <c r="AK75" s="12"/>
      <c r="AL75" s="12"/>
      <c r="AM75" s="12"/>
      <c r="AN75" s="12"/>
      <c r="AO75" s="12"/>
      <c r="AP75" s="12"/>
      <c r="AQ75" s="12"/>
      <c r="AR75" s="12"/>
      <c r="AS75" s="12"/>
      <c r="AT75" s="12"/>
      <c r="AU75" s="12"/>
      <c r="AV75" s="12"/>
      <c r="AW75" s="12"/>
      <c r="AX75" s="12"/>
      <c r="AY75" s="12"/>
    </row>
    <row r="76" spans="1:1005" ht="15" x14ac:dyDescent="0.25">
      <c r="A76" s="108"/>
      <c r="AI76" s="12"/>
      <c r="AJ76" s="12"/>
      <c r="AK76" s="12"/>
      <c r="AL76" s="12"/>
      <c r="AM76" s="12"/>
      <c r="AN76" s="12"/>
      <c r="AO76" s="12"/>
      <c r="AP76" s="12"/>
      <c r="AQ76" s="12"/>
      <c r="AR76" s="12"/>
      <c r="AS76" s="12"/>
      <c r="AT76" s="12"/>
      <c r="AU76" s="12"/>
      <c r="AV76" s="12"/>
      <c r="AW76" s="12"/>
      <c r="AX76" s="12"/>
      <c r="AY76" s="12"/>
    </row>
    <row r="77" spans="1:1005" ht="15" x14ac:dyDescent="0.25">
      <c r="A77" s="108"/>
      <c r="AI77" s="12"/>
      <c r="AJ77" s="12"/>
      <c r="AK77" s="12"/>
      <c r="AL77" s="12"/>
      <c r="AM77" s="12"/>
      <c r="AN77" s="12"/>
      <c r="AO77" s="12"/>
      <c r="AP77" s="12"/>
      <c r="AQ77" s="12"/>
      <c r="AR77" s="12"/>
      <c r="AS77" s="12"/>
      <c r="AT77" s="12"/>
      <c r="AU77" s="12"/>
      <c r="AV77" s="12"/>
      <c r="AW77" s="12"/>
      <c r="AX77" s="12"/>
      <c r="AY77" s="12"/>
    </row>
    <row r="78" spans="1:1005" ht="15" x14ac:dyDescent="0.25">
      <c r="A78" s="108"/>
      <c r="AI78" s="12"/>
      <c r="AJ78" s="12"/>
      <c r="AK78" s="12"/>
      <c r="AL78" s="12"/>
      <c r="AM78" s="12"/>
      <c r="AN78" s="12"/>
      <c r="AO78" s="12"/>
      <c r="AP78" s="12"/>
      <c r="AQ78" s="12"/>
      <c r="AR78" s="12"/>
      <c r="AS78" s="12"/>
      <c r="AT78" s="12"/>
      <c r="AU78" s="12"/>
      <c r="AV78" s="12"/>
      <c r="AW78" s="12"/>
      <c r="AX78" s="12"/>
      <c r="AY78" s="12"/>
    </row>
    <row r="79" spans="1:1005" ht="15" x14ac:dyDescent="0.25">
      <c r="A79" s="108"/>
      <c r="AI79" s="12"/>
      <c r="AJ79" s="12"/>
      <c r="AK79" s="12"/>
      <c r="AL79" s="12"/>
      <c r="AM79" s="12"/>
      <c r="AN79" s="12"/>
      <c r="AO79" s="12"/>
      <c r="AP79" s="12"/>
      <c r="AQ79" s="12"/>
      <c r="AR79" s="12"/>
      <c r="AS79" s="12"/>
      <c r="AT79" s="12"/>
      <c r="AU79" s="12"/>
      <c r="AV79" s="12"/>
      <c r="AW79" s="12"/>
      <c r="AX79" s="12"/>
      <c r="AY79" s="12"/>
    </row>
    <row r="80" spans="1:1005" ht="15" x14ac:dyDescent="0.25">
      <c r="A80" s="108"/>
      <c r="AI80" s="12"/>
      <c r="AJ80" s="12"/>
      <c r="AK80" s="12"/>
      <c r="AL80" s="12"/>
      <c r="AM80" s="12"/>
      <c r="AN80" s="12"/>
      <c r="AO80" s="12"/>
      <c r="AP80" s="12"/>
      <c r="AQ80" s="12"/>
      <c r="AR80" s="12"/>
      <c r="AS80" s="12"/>
      <c r="AT80" s="12"/>
      <c r="AU80" s="12"/>
      <c r="AV80" s="12"/>
      <c r="AW80" s="12"/>
      <c r="AX80" s="12"/>
      <c r="AY80" s="12"/>
    </row>
  </sheetData>
  <mergeCells count="1">
    <mergeCell ref="B1:AH1"/>
  </mergeCells>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2">
    <tabColor rgb="FFE66CD5"/>
  </sheetPr>
  <dimension ref="A1:ALQ80"/>
  <sheetViews>
    <sheetView workbookViewId="0">
      <selection activeCell="D4" sqref="D4"/>
    </sheetView>
  </sheetViews>
  <sheetFormatPr defaultColWidth="18.7109375" defaultRowHeight="12.75" customHeight="1" x14ac:dyDescent="0.25"/>
  <cols>
    <col min="1" max="1" width="9.140625" style="9" customWidth="1"/>
    <col min="2" max="54" width="9.140625" customWidth="1"/>
  </cols>
  <sheetData>
    <row r="1" spans="1:54" s="9" customFormat="1" ht="15" x14ac:dyDescent="0.25">
      <c r="A1" s="111"/>
      <c r="B1" s="112" t="s">
        <v>57</v>
      </c>
      <c r="C1" s="112"/>
      <c r="D1" s="112"/>
      <c r="E1" s="112"/>
      <c r="F1" s="112"/>
      <c r="G1" s="112"/>
      <c r="H1" s="112"/>
      <c r="I1" s="112"/>
      <c r="J1" s="112"/>
      <c r="K1" s="112"/>
      <c r="L1" s="112"/>
      <c r="M1" s="112"/>
      <c r="N1" s="112"/>
      <c r="O1" s="112"/>
      <c r="P1" s="112"/>
      <c r="Q1" s="112"/>
      <c r="R1" s="112"/>
      <c r="S1" s="112"/>
      <c r="T1" s="112"/>
      <c r="U1" s="112"/>
      <c r="V1" s="112"/>
      <c r="W1" s="112"/>
      <c r="X1" s="112"/>
      <c r="Y1" s="112"/>
      <c r="Z1" s="112"/>
      <c r="AA1" s="112"/>
      <c r="AB1" s="112"/>
      <c r="AC1" s="112"/>
      <c r="AD1" s="112"/>
      <c r="AE1" s="112"/>
      <c r="AF1" s="112"/>
      <c r="AG1" s="112"/>
      <c r="AH1" s="112"/>
      <c r="AI1" s="113"/>
      <c r="AJ1" s="113"/>
      <c r="AK1" s="113"/>
      <c r="AL1" s="113"/>
      <c r="AM1" s="113"/>
    </row>
    <row r="2" spans="1:54" s="9" customFormat="1" ht="15" x14ac:dyDescent="0.25">
      <c r="A2" s="111"/>
      <c r="B2" s="113" t="s">
        <v>0</v>
      </c>
      <c r="C2" s="113" t="s">
        <v>1</v>
      </c>
      <c r="D2" s="113" t="s">
        <v>2</v>
      </c>
      <c r="E2" s="113">
        <v>1981</v>
      </c>
      <c r="F2" s="113">
        <v>1982</v>
      </c>
      <c r="G2" s="113">
        <v>1983</v>
      </c>
      <c r="H2" s="113">
        <v>1984</v>
      </c>
      <c r="I2" s="113">
        <v>1985</v>
      </c>
      <c r="J2" s="113">
        <v>1986</v>
      </c>
      <c r="K2" s="113">
        <v>1987</v>
      </c>
      <c r="L2" s="113">
        <v>1988</v>
      </c>
      <c r="M2" s="113">
        <v>1989</v>
      </c>
      <c r="N2" s="113">
        <v>1990</v>
      </c>
      <c r="O2" s="113">
        <v>1991</v>
      </c>
      <c r="P2" s="113">
        <v>1992</v>
      </c>
      <c r="Q2" s="113">
        <v>1993</v>
      </c>
      <c r="R2" s="113">
        <v>1994</v>
      </c>
      <c r="S2" s="113">
        <v>1995</v>
      </c>
      <c r="T2" s="113">
        <v>1996</v>
      </c>
      <c r="U2" s="113">
        <v>1997</v>
      </c>
      <c r="V2" s="113">
        <v>1998</v>
      </c>
      <c r="W2" s="113">
        <v>1999</v>
      </c>
      <c r="X2" s="113">
        <v>2000</v>
      </c>
      <c r="Y2" s="113">
        <v>2001</v>
      </c>
      <c r="Z2" s="113">
        <v>2002</v>
      </c>
      <c r="AA2" s="113">
        <v>2003</v>
      </c>
      <c r="AB2" s="113">
        <v>2004</v>
      </c>
      <c r="AC2" s="113">
        <v>2005</v>
      </c>
      <c r="AD2" s="113">
        <v>2006</v>
      </c>
      <c r="AE2" s="113">
        <v>2007</v>
      </c>
      <c r="AF2" s="113">
        <v>2008</v>
      </c>
      <c r="AG2" s="113">
        <v>2009</v>
      </c>
      <c r="AH2" s="113">
        <v>2010</v>
      </c>
      <c r="AI2" s="113">
        <v>2011</v>
      </c>
      <c r="AJ2" s="113">
        <v>2012</v>
      </c>
      <c r="AK2" s="113">
        <v>2013</v>
      </c>
      <c r="AL2" s="113">
        <v>2014</v>
      </c>
      <c r="AM2" s="113">
        <v>2015</v>
      </c>
      <c r="AN2" s="9">
        <v>2016</v>
      </c>
      <c r="AO2" s="9">
        <v>2017</v>
      </c>
      <c r="AP2" s="9">
        <v>2018</v>
      </c>
      <c r="AQ2" s="9">
        <v>2019</v>
      </c>
      <c r="AR2" s="9">
        <v>2020</v>
      </c>
      <c r="AS2" s="9">
        <v>2021</v>
      </c>
      <c r="AT2" s="9">
        <v>2022</v>
      </c>
      <c r="AU2" s="9">
        <v>2023</v>
      </c>
      <c r="AV2" s="9">
        <v>2024</v>
      </c>
      <c r="AW2" s="9">
        <v>2025</v>
      </c>
      <c r="AX2" s="9">
        <v>2026</v>
      </c>
      <c r="AY2" s="9">
        <v>2027</v>
      </c>
      <c r="AZ2" s="9">
        <v>2028</v>
      </c>
      <c r="BA2" s="9">
        <v>2029</v>
      </c>
      <c r="BB2" s="9">
        <v>2030</v>
      </c>
    </row>
    <row r="3" spans="1:54" s="9" customFormat="1" ht="15" x14ac:dyDescent="0.25">
      <c r="A3" s="114" t="str">
        <f>$A$1&amp;A2</f>
        <v/>
      </c>
      <c r="B3" s="115" t="s">
        <v>3</v>
      </c>
      <c r="C3" s="115" t="s">
        <v>4</v>
      </c>
      <c r="D3" s="115" t="s">
        <v>5</v>
      </c>
      <c r="E3" s="115" t="s">
        <v>6</v>
      </c>
      <c r="F3" s="115" t="s">
        <v>7</v>
      </c>
      <c r="G3" s="115" t="s">
        <v>8</v>
      </c>
      <c r="H3" s="115" t="s">
        <v>9</v>
      </c>
      <c r="I3" s="115" t="s">
        <v>10</v>
      </c>
      <c r="J3" s="115" t="s">
        <v>11</v>
      </c>
      <c r="K3" s="115" t="s">
        <v>12</v>
      </c>
      <c r="L3" s="115" t="s">
        <v>13</v>
      </c>
      <c r="M3" s="115" t="s">
        <v>14</v>
      </c>
      <c r="N3" s="115" t="s">
        <v>15</v>
      </c>
      <c r="O3" s="115" t="s">
        <v>16</v>
      </c>
      <c r="P3" s="115" t="s">
        <v>17</v>
      </c>
      <c r="Q3" s="115" t="s">
        <v>18</v>
      </c>
      <c r="R3" s="115" t="s">
        <v>19</v>
      </c>
      <c r="S3" s="115" t="s">
        <v>20</v>
      </c>
      <c r="T3" s="115" t="s">
        <v>21</v>
      </c>
      <c r="U3" s="115" t="s">
        <v>22</v>
      </c>
      <c r="V3" s="115" t="s">
        <v>23</v>
      </c>
      <c r="W3" s="115" t="s">
        <v>24</v>
      </c>
      <c r="X3" s="115" t="s">
        <v>25</v>
      </c>
      <c r="Y3" s="115" t="s">
        <v>26</v>
      </c>
      <c r="Z3" s="115" t="s">
        <v>27</v>
      </c>
      <c r="AA3" s="115" t="s">
        <v>28</v>
      </c>
      <c r="AB3" s="115" t="s">
        <v>29</v>
      </c>
      <c r="AC3" s="115" t="s">
        <v>30</v>
      </c>
      <c r="AD3" s="115" t="s">
        <v>31</v>
      </c>
      <c r="AE3" s="115" t="s">
        <v>32</v>
      </c>
      <c r="AF3" s="115" t="s">
        <v>33</v>
      </c>
      <c r="AG3" s="115" t="s">
        <v>34</v>
      </c>
      <c r="AH3" s="115" t="s">
        <v>35</v>
      </c>
      <c r="AI3" s="115" t="s">
        <v>36</v>
      </c>
      <c r="AJ3" s="115" t="s">
        <v>37</v>
      </c>
      <c r="AK3" s="115" t="s">
        <v>38</v>
      </c>
      <c r="AL3" s="115" t="s">
        <v>39</v>
      </c>
      <c r="AM3" s="115" t="s">
        <v>40</v>
      </c>
      <c r="AN3" s="9" t="s">
        <v>41</v>
      </c>
      <c r="AO3" s="9" t="s">
        <v>42</v>
      </c>
      <c r="AP3" s="9" t="s">
        <v>43</v>
      </c>
      <c r="AQ3" s="9" t="s">
        <v>44</v>
      </c>
      <c r="AR3" s="9" t="s">
        <v>45</v>
      </c>
      <c r="AS3" s="9" t="s">
        <v>46</v>
      </c>
      <c r="AT3" s="9" t="s">
        <v>47</v>
      </c>
      <c r="AU3" s="9" t="s">
        <v>48</v>
      </c>
      <c r="AV3" s="9" t="s">
        <v>49</v>
      </c>
      <c r="AW3" s="9" t="s">
        <v>50</v>
      </c>
      <c r="AX3" s="9" t="s">
        <v>51</v>
      </c>
      <c r="AY3" s="9" t="s">
        <v>52</v>
      </c>
      <c r="AZ3" s="9" t="s">
        <v>53</v>
      </c>
      <c r="BA3" s="9" t="s">
        <v>54</v>
      </c>
      <c r="BB3" s="9" t="s">
        <v>55</v>
      </c>
    </row>
    <row r="4" spans="1:54" ht="15" x14ac:dyDescent="0.25">
      <c r="A4" s="116">
        <v>43617</v>
      </c>
      <c r="B4" s="109"/>
      <c r="C4" s="109"/>
      <c r="D4" s="109">
        <v>275</v>
      </c>
      <c r="E4" s="17">
        <v>261.44499999999999</v>
      </c>
      <c r="F4" s="17">
        <v>247.67699999999999</v>
      </c>
      <c r="G4" s="17">
        <v>288.101</v>
      </c>
      <c r="H4" s="17">
        <v>386.72699999999998</v>
      </c>
      <c r="I4" s="17">
        <v>273.95800000000003</v>
      </c>
      <c r="J4" s="17">
        <v>277.50900000000001</v>
      </c>
      <c r="K4" s="17">
        <v>275.57100000000003</v>
      </c>
      <c r="L4" s="17">
        <v>278.10599999999999</v>
      </c>
      <c r="M4" s="17">
        <v>265.14499999999998</v>
      </c>
      <c r="N4" s="17">
        <v>273.67200000000003</v>
      </c>
      <c r="O4" s="17">
        <v>268.40899999999999</v>
      </c>
      <c r="P4" s="17">
        <v>271.04599999999999</v>
      </c>
      <c r="Q4" s="17">
        <v>276.7</v>
      </c>
      <c r="R4" s="17">
        <v>282.83199999999999</v>
      </c>
      <c r="S4" s="17">
        <v>275</v>
      </c>
      <c r="T4" s="17">
        <v>276.02800000000002</v>
      </c>
      <c r="U4" s="17">
        <v>296.49299999999999</v>
      </c>
      <c r="V4" s="17">
        <v>268.75299999999999</v>
      </c>
      <c r="W4" s="17">
        <v>281.02</v>
      </c>
      <c r="X4" s="17">
        <v>263.82900000000001</v>
      </c>
      <c r="Y4" s="17">
        <v>279.99599999999998</v>
      </c>
      <c r="Z4" s="17">
        <v>281.084</v>
      </c>
      <c r="AA4" s="17">
        <v>271.93200000000002</v>
      </c>
      <c r="AB4" s="17">
        <v>263.255</v>
      </c>
      <c r="AC4" s="17">
        <v>300.99900000000002</v>
      </c>
      <c r="AD4" s="17">
        <v>266.90600000000001</v>
      </c>
      <c r="AE4" s="17">
        <v>286.096</v>
      </c>
      <c r="AF4" s="17">
        <v>282.96800000000002</v>
      </c>
      <c r="AG4" s="17">
        <v>268.815</v>
      </c>
      <c r="AH4" s="17">
        <v>274.55900000000003</v>
      </c>
      <c r="AI4" s="12">
        <v>258.81</v>
      </c>
      <c r="AJ4" s="12">
        <v>279.47399999999999</v>
      </c>
      <c r="AK4" s="12">
        <v>272.47800000000001</v>
      </c>
      <c r="AL4" s="12">
        <v>261.28800000000001</v>
      </c>
      <c r="AM4" s="12">
        <v>318.28500000000003</v>
      </c>
      <c r="AN4" s="12"/>
      <c r="AO4" s="12"/>
      <c r="AP4" s="12"/>
      <c r="AQ4" s="12"/>
      <c r="AR4" s="12"/>
      <c r="AS4" s="12"/>
      <c r="AT4" s="12"/>
      <c r="AU4" s="12"/>
      <c r="AV4" s="12"/>
      <c r="AW4" s="12"/>
      <c r="AX4" s="12"/>
      <c r="AY4" s="12"/>
    </row>
    <row r="5" spans="1:54" ht="15" x14ac:dyDescent="0.25">
      <c r="A5" s="116">
        <v>43647</v>
      </c>
      <c r="B5" s="109"/>
      <c r="C5" s="109"/>
      <c r="D5" s="109">
        <v>80</v>
      </c>
      <c r="E5" s="17">
        <v>100.863</v>
      </c>
      <c r="F5" s="17">
        <v>88</v>
      </c>
      <c r="G5" s="17">
        <v>97.650999999999996</v>
      </c>
      <c r="H5" s="17">
        <v>96.804000000000002</v>
      </c>
      <c r="I5" s="17">
        <v>74.010999999999996</v>
      </c>
      <c r="J5" s="17">
        <v>93.254999999999995</v>
      </c>
      <c r="K5" s="17">
        <v>76.474999999999994</v>
      </c>
      <c r="L5" s="17">
        <v>86.748000000000005</v>
      </c>
      <c r="M5" s="17">
        <v>71.864000000000004</v>
      </c>
      <c r="N5" s="17">
        <v>82.805000000000007</v>
      </c>
      <c r="O5" s="17">
        <v>83.769000000000005</v>
      </c>
      <c r="P5" s="17">
        <v>88.338999999999999</v>
      </c>
      <c r="Q5" s="17">
        <v>79.456000000000003</v>
      </c>
      <c r="R5" s="17">
        <v>68.358999999999995</v>
      </c>
      <c r="S5" s="17">
        <v>114.554</v>
      </c>
      <c r="T5" s="17">
        <v>88.501000000000005</v>
      </c>
      <c r="U5" s="17">
        <v>78.263999999999996</v>
      </c>
      <c r="V5" s="17">
        <v>92.915000000000006</v>
      </c>
      <c r="W5" s="17">
        <v>91.278999999999996</v>
      </c>
      <c r="X5" s="17">
        <v>79.834000000000003</v>
      </c>
      <c r="Y5" s="17">
        <v>78.195999999999998</v>
      </c>
      <c r="Z5" s="17">
        <v>65.844999999999999</v>
      </c>
      <c r="AA5" s="17">
        <v>69.834000000000003</v>
      </c>
      <c r="AB5" s="17">
        <v>80</v>
      </c>
      <c r="AC5" s="17">
        <v>78.605999999999995</v>
      </c>
      <c r="AD5" s="17">
        <v>83.296999999999997</v>
      </c>
      <c r="AE5" s="17">
        <v>72.322999999999993</v>
      </c>
      <c r="AF5" s="17">
        <v>72.784000000000006</v>
      </c>
      <c r="AG5" s="17">
        <v>94.093000000000004</v>
      </c>
      <c r="AH5" s="17">
        <v>81.125</v>
      </c>
      <c r="AI5" s="12">
        <v>88.369</v>
      </c>
      <c r="AJ5" s="12">
        <v>76.346999999999994</v>
      </c>
      <c r="AK5" s="12">
        <v>74.965000000000003</v>
      </c>
      <c r="AL5" s="12">
        <v>75.576999999999998</v>
      </c>
      <c r="AM5" s="12">
        <v>78.802000000000007</v>
      </c>
      <c r="AN5" s="12"/>
      <c r="AO5" s="12"/>
      <c r="AP5" s="12"/>
      <c r="AQ5" s="12"/>
      <c r="AR5" s="12"/>
      <c r="AS5" s="12"/>
      <c r="AT5" s="12"/>
      <c r="AU5" s="12"/>
      <c r="AV5" s="12"/>
      <c r="AW5" s="12"/>
      <c r="AX5" s="12"/>
      <c r="AY5" s="12"/>
    </row>
    <row r="6" spans="1:54" ht="15" x14ac:dyDescent="0.25">
      <c r="A6" s="116">
        <v>43678</v>
      </c>
      <c r="B6" s="109"/>
      <c r="C6" s="109"/>
      <c r="D6" s="109">
        <v>48</v>
      </c>
      <c r="E6" s="17">
        <v>50.287999999999997</v>
      </c>
      <c r="F6" s="17">
        <v>59.518000000000001</v>
      </c>
      <c r="G6" s="17">
        <v>60.981999999999999</v>
      </c>
      <c r="H6" s="17">
        <v>68.552000000000007</v>
      </c>
      <c r="I6" s="17">
        <v>45.366</v>
      </c>
      <c r="J6" s="17">
        <v>48.558999999999997</v>
      </c>
      <c r="K6" s="17">
        <v>52.593000000000004</v>
      </c>
      <c r="L6" s="17">
        <v>47.110999999999997</v>
      </c>
      <c r="M6" s="17">
        <v>47.155999999999999</v>
      </c>
      <c r="N6" s="17">
        <v>46.811999999999998</v>
      </c>
      <c r="O6" s="17">
        <v>46.694000000000003</v>
      </c>
      <c r="P6" s="17">
        <v>57.223999999999997</v>
      </c>
      <c r="Q6" s="17">
        <v>44.506999999999998</v>
      </c>
      <c r="R6" s="17">
        <v>40.518999999999998</v>
      </c>
      <c r="S6" s="17">
        <v>54.671999999999997</v>
      </c>
      <c r="T6" s="17">
        <v>44.765999999999998</v>
      </c>
      <c r="U6" s="17">
        <v>62.220999999999997</v>
      </c>
      <c r="V6" s="17">
        <v>48.460999999999999</v>
      </c>
      <c r="W6" s="17">
        <v>62.820999999999998</v>
      </c>
      <c r="X6" s="17">
        <v>46.311999999999998</v>
      </c>
      <c r="Y6" s="17">
        <v>50.055</v>
      </c>
      <c r="Z6" s="17">
        <v>41.604999999999997</v>
      </c>
      <c r="AA6" s="17">
        <v>42.988999999999997</v>
      </c>
      <c r="AB6" s="17">
        <v>48</v>
      </c>
      <c r="AC6" s="17">
        <v>47.869</v>
      </c>
      <c r="AD6" s="17">
        <v>58.088999999999999</v>
      </c>
      <c r="AE6" s="17">
        <v>47.941000000000003</v>
      </c>
      <c r="AF6" s="17">
        <v>48.691000000000003</v>
      </c>
      <c r="AG6" s="17">
        <v>47.423999999999999</v>
      </c>
      <c r="AH6" s="17">
        <v>58.453000000000003</v>
      </c>
      <c r="AI6" s="12">
        <v>46.134999999999998</v>
      </c>
      <c r="AJ6" s="12">
        <v>46.774000000000001</v>
      </c>
      <c r="AK6" s="12">
        <v>56.262999999999998</v>
      </c>
      <c r="AL6" s="12">
        <v>55.328000000000003</v>
      </c>
      <c r="AM6" s="12">
        <v>45.015000000000001</v>
      </c>
      <c r="AN6" s="12"/>
      <c r="AO6" s="12"/>
      <c r="AP6" s="12"/>
      <c r="AQ6" s="12"/>
      <c r="AR6" s="12"/>
      <c r="AS6" s="12"/>
      <c r="AT6" s="12"/>
      <c r="AU6" s="12"/>
      <c r="AV6" s="12"/>
      <c r="AW6" s="12"/>
      <c r="AX6" s="12"/>
      <c r="AY6" s="12"/>
    </row>
    <row r="7" spans="1:54" ht="15" x14ac:dyDescent="0.25">
      <c r="A7" s="116">
        <v>43709</v>
      </c>
      <c r="B7" s="109"/>
      <c r="C7" s="109"/>
      <c r="D7" s="109">
        <v>60</v>
      </c>
      <c r="E7" s="17">
        <v>58.451000000000001</v>
      </c>
      <c r="F7" s="17">
        <v>84.988</v>
      </c>
      <c r="G7" s="17">
        <v>58.134</v>
      </c>
      <c r="H7" s="17">
        <v>69.290999999999997</v>
      </c>
      <c r="I7" s="17">
        <v>67.789000000000001</v>
      </c>
      <c r="J7" s="17">
        <v>77.153999999999996</v>
      </c>
      <c r="K7" s="17">
        <v>60</v>
      </c>
      <c r="L7" s="17">
        <v>75.775000000000006</v>
      </c>
      <c r="M7" s="17">
        <v>55.543999999999997</v>
      </c>
      <c r="N7" s="17">
        <v>54.616999999999997</v>
      </c>
      <c r="O7" s="17">
        <v>63.055999999999997</v>
      </c>
      <c r="P7" s="17">
        <v>61.124000000000002</v>
      </c>
      <c r="Q7" s="17">
        <v>60.033999999999999</v>
      </c>
      <c r="R7" s="17">
        <v>57.600999999999999</v>
      </c>
      <c r="S7" s="17">
        <v>59.119</v>
      </c>
      <c r="T7" s="17">
        <v>59.412999999999997</v>
      </c>
      <c r="U7" s="17">
        <v>74.271000000000001</v>
      </c>
      <c r="V7" s="17">
        <v>55.48</v>
      </c>
      <c r="W7" s="17">
        <v>67.103999999999999</v>
      </c>
      <c r="X7" s="17">
        <v>59.338999999999999</v>
      </c>
      <c r="Y7" s="17">
        <v>56.384999999999998</v>
      </c>
      <c r="Z7" s="17">
        <v>60.031999999999996</v>
      </c>
      <c r="AA7" s="17">
        <v>72.72</v>
      </c>
      <c r="AB7" s="17">
        <v>74.590999999999994</v>
      </c>
      <c r="AC7" s="17">
        <v>55.667999999999999</v>
      </c>
      <c r="AD7" s="17">
        <v>67.320999999999998</v>
      </c>
      <c r="AE7" s="17">
        <v>76.352000000000004</v>
      </c>
      <c r="AF7" s="17">
        <v>57.893000000000001</v>
      </c>
      <c r="AG7" s="17">
        <v>55.524999999999999</v>
      </c>
      <c r="AH7" s="17">
        <v>57.412999999999997</v>
      </c>
      <c r="AI7" s="12">
        <v>57.595999999999997</v>
      </c>
      <c r="AJ7" s="12">
        <v>56.08</v>
      </c>
      <c r="AK7" s="12">
        <v>83.320999999999998</v>
      </c>
      <c r="AL7" s="12">
        <v>65.084000000000003</v>
      </c>
      <c r="AM7" s="12">
        <v>56.412999999999997</v>
      </c>
      <c r="AN7" s="12"/>
      <c r="AO7" s="12"/>
      <c r="AP7" s="12"/>
      <c r="AQ7" s="12"/>
      <c r="AR7" s="12"/>
      <c r="AS7" s="12"/>
      <c r="AT7" s="12"/>
      <c r="AU7" s="12"/>
      <c r="AV7" s="12"/>
      <c r="AW7" s="12"/>
      <c r="AX7" s="12"/>
      <c r="AY7" s="12"/>
    </row>
    <row r="8" spans="1:54" ht="15" x14ac:dyDescent="0.25">
      <c r="A8" s="116">
        <v>43739</v>
      </c>
      <c r="B8" s="109"/>
      <c r="C8" s="109"/>
      <c r="D8" s="109">
        <v>77</v>
      </c>
      <c r="E8" s="17">
        <v>94.73</v>
      </c>
      <c r="F8" s="17">
        <v>87.584000000000003</v>
      </c>
      <c r="G8" s="17">
        <v>70.403000000000006</v>
      </c>
      <c r="H8" s="17">
        <v>93.787999999999997</v>
      </c>
      <c r="I8" s="17">
        <v>127.66800000000001</v>
      </c>
      <c r="J8" s="17">
        <v>120.851</v>
      </c>
      <c r="K8" s="17">
        <v>68.837000000000003</v>
      </c>
      <c r="L8" s="17">
        <v>77</v>
      </c>
      <c r="M8" s="17">
        <v>70.081999999999994</v>
      </c>
      <c r="N8" s="17">
        <v>77.534999999999997</v>
      </c>
      <c r="O8" s="17">
        <v>70.19</v>
      </c>
      <c r="P8" s="17">
        <v>69.001999999999995</v>
      </c>
      <c r="Q8" s="17">
        <v>79.492999999999995</v>
      </c>
      <c r="R8" s="17">
        <v>72.484999999999999</v>
      </c>
      <c r="S8" s="17">
        <v>81.287999999999997</v>
      </c>
      <c r="T8" s="17">
        <v>81.206999999999994</v>
      </c>
      <c r="U8" s="17">
        <v>107.836</v>
      </c>
      <c r="V8" s="17">
        <v>70.400000000000006</v>
      </c>
      <c r="W8" s="17">
        <v>71.772000000000006</v>
      </c>
      <c r="X8" s="17">
        <v>71.966999999999999</v>
      </c>
      <c r="Y8" s="17">
        <v>68.593000000000004</v>
      </c>
      <c r="Z8" s="17">
        <v>82.126999999999995</v>
      </c>
      <c r="AA8" s="17">
        <v>74.144999999999996</v>
      </c>
      <c r="AB8" s="17">
        <v>90.061999999999998</v>
      </c>
      <c r="AC8" s="17">
        <v>86.138000000000005</v>
      </c>
      <c r="AD8" s="17">
        <v>138.285</v>
      </c>
      <c r="AE8" s="17">
        <v>104.044</v>
      </c>
      <c r="AF8" s="17">
        <v>70.406000000000006</v>
      </c>
      <c r="AG8" s="17">
        <v>69.84</v>
      </c>
      <c r="AH8" s="17">
        <v>71.745000000000005</v>
      </c>
      <c r="AI8" s="12">
        <v>73.975999999999999</v>
      </c>
      <c r="AJ8" s="12">
        <v>68.244</v>
      </c>
      <c r="AK8" s="12">
        <v>108.071</v>
      </c>
      <c r="AL8" s="12">
        <v>91.052999999999997</v>
      </c>
      <c r="AM8" s="12">
        <v>70.108000000000004</v>
      </c>
      <c r="AN8" s="12"/>
      <c r="AO8" s="12"/>
      <c r="AP8" s="12"/>
      <c r="AQ8" s="12"/>
      <c r="AR8" s="12"/>
      <c r="AS8" s="12"/>
      <c r="AT8" s="12"/>
      <c r="AU8" s="12"/>
      <c r="AV8" s="12"/>
      <c r="AW8" s="12"/>
      <c r="AX8" s="12"/>
      <c r="AY8" s="12"/>
    </row>
    <row r="9" spans="1:54" ht="15" x14ac:dyDescent="0.25">
      <c r="A9" s="116">
        <v>43770</v>
      </c>
      <c r="B9" s="109"/>
      <c r="C9" s="109"/>
      <c r="D9" s="109">
        <v>63</v>
      </c>
      <c r="E9" s="17">
        <v>73.656000000000006</v>
      </c>
      <c r="F9" s="17">
        <v>71.097999999999999</v>
      </c>
      <c r="G9" s="17">
        <v>61.152000000000001</v>
      </c>
      <c r="H9" s="17">
        <v>70.992999999999995</v>
      </c>
      <c r="I9" s="17">
        <v>78.262</v>
      </c>
      <c r="J9" s="17">
        <v>85.442999999999998</v>
      </c>
      <c r="K9" s="17">
        <v>64.162999999999997</v>
      </c>
      <c r="L9" s="17">
        <v>58.451000000000001</v>
      </c>
      <c r="M9" s="17">
        <v>56.402000000000001</v>
      </c>
      <c r="N9" s="17">
        <v>65.274000000000001</v>
      </c>
      <c r="O9" s="17">
        <v>60.515000000000001</v>
      </c>
      <c r="P9" s="17">
        <v>63.643000000000001</v>
      </c>
      <c r="Q9" s="17">
        <v>59.904000000000003</v>
      </c>
      <c r="R9" s="17">
        <v>58.566000000000003</v>
      </c>
      <c r="S9" s="17">
        <v>59.488</v>
      </c>
      <c r="T9" s="17">
        <v>66.911000000000001</v>
      </c>
      <c r="U9" s="17">
        <v>71.326999999999998</v>
      </c>
      <c r="V9" s="17">
        <v>62.460999999999999</v>
      </c>
      <c r="W9" s="17">
        <v>56.363999999999997</v>
      </c>
      <c r="X9" s="17">
        <v>58.072000000000003</v>
      </c>
      <c r="Y9" s="17">
        <v>57.378999999999998</v>
      </c>
      <c r="Z9" s="17">
        <v>63</v>
      </c>
      <c r="AA9" s="17">
        <v>56.941000000000003</v>
      </c>
      <c r="AB9" s="17">
        <v>74.492000000000004</v>
      </c>
      <c r="AC9" s="17">
        <v>65.561000000000007</v>
      </c>
      <c r="AD9" s="17">
        <v>87.031000000000006</v>
      </c>
      <c r="AE9" s="17">
        <v>71.388999999999996</v>
      </c>
      <c r="AF9" s="17">
        <v>56.518000000000001</v>
      </c>
      <c r="AG9" s="17">
        <v>58.588000000000001</v>
      </c>
      <c r="AH9" s="17">
        <v>63.643000000000001</v>
      </c>
      <c r="AI9" s="12">
        <v>59.703000000000003</v>
      </c>
      <c r="AJ9" s="12">
        <v>55.091000000000001</v>
      </c>
      <c r="AK9" s="12">
        <v>70.927999999999997</v>
      </c>
      <c r="AL9" s="12">
        <v>62.267000000000003</v>
      </c>
      <c r="AM9" s="12">
        <v>63.38</v>
      </c>
      <c r="AN9" s="12"/>
      <c r="AO9" s="12"/>
      <c r="AP9" s="12"/>
      <c r="AQ9" s="12"/>
      <c r="AR9" s="12"/>
      <c r="AS9" s="12"/>
      <c r="AT9" s="12"/>
      <c r="AU9" s="12"/>
      <c r="AV9" s="12"/>
      <c r="AW9" s="12"/>
      <c r="AX9" s="12"/>
      <c r="AY9" s="12"/>
    </row>
    <row r="10" spans="1:54" ht="15" x14ac:dyDescent="0.25">
      <c r="A10" s="116">
        <v>43800</v>
      </c>
      <c r="B10" s="109"/>
      <c r="C10" s="109"/>
      <c r="D10" s="109">
        <v>51</v>
      </c>
      <c r="E10" s="17">
        <v>55.673999999999999</v>
      </c>
      <c r="F10" s="17">
        <v>53.689</v>
      </c>
      <c r="G10" s="17">
        <v>52.24</v>
      </c>
      <c r="H10" s="17">
        <v>54.055</v>
      </c>
      <c r="I10" s="17">
        <v>57.622999999999998</v>
      </c>
      <c r="J10" s="17">
        <v>60.844000000000001</v>
      </c>
      <c r="K10" s="17">
        <v>52.195999999999998</v>
      </c>
      <c r="L10" s="17">
        <v>49.622999999999998</v>
      </c>
      <c r="M10" s="17">
        <v>47.442</v>
      </c>
      <c r="N10" s="17">
        <v>51.317</v>
      </c>
      <c r="O10" s="17">
        <v>50.756</v>
      </c>
      <c r="P10" s="17">
        <v>50.927999999999997</v>
      </c>
      <c r="Q10" s="17">
        <v>48.811</v>
      </c>
      <c r="R10" s="17">
        <v>48.433999999999997</v>
      </c>
      <c r="S10" s="17">
        <v>50.253999999999998</v>
      </c>
      <c r="T10" s="17">
        <v>59.05</v>
      </c>
      <c r="U10" s="17">
        <v>54.481000000000002</v>
      </c>
      <c r="V10" s="17">
        <v>54.347999999999999</v>
      </c>
      <c r="W10" s="17">
        <v>48.265000000000001</v>
      </c>
      <c r="X10" s="17">
        <v>48.374000000000002</v>
      </c>
      <c r="Y10" s="17">
        <v>47.911999999999999</v>
      </c>
      <c r="Z10" s="17">
        <v>51</v>
      </c>
      <c r="AA10" s="17">
        <v>49.473999999999997</v>
      </c>
      <c r="AB10" s="17">
        <v>53.896000000000001</v>
      </c>
      <c r="AC10" s="17">
        <v>50.585000000000001</v>
      </c>
      <c r="AD10" s="17">
        <v>57.759</v>
      </c>
      <c r="AE10" s="17">
        <v>54.57</v>
      </c>
      <c r="AF10" s="17">
        <v>48.121000000000002</v>
      </c>
      <c r="AG10" s="17">
        <v>48.41</v>
      </c>
      <c r="AH10" s="17">
        <v>61.103999999999999</v>
      </c>
      <c r="AI10" s="12">
        <v>49.667000000000002</v>
      </c>
      <c r="AJ10" s="12">
        <v>47.600999999999999</v>
      </c>
      <c r="AK10" s="12">
        <v>53.904000000000003</v>
      </c>
      <c r="AL10" s="12">
        <v>49.662999999999997</v>
      </c>
      <c r="AM10" s="12">
        <v>54.02</v>
      </c>
      <c r="AN10" s="12"/>
      <c r="AO10" s="12"/>
      <c r="AP10" s="12"/>
      <c r="AQ10" s="12"/>
      <c r="AR10" s="12"/>
      <c r="AS10" s="12"/>
      <c r="AT10" s="12"/>
      <c r="AU10" s="12"/>
      <c r="AV10" s="12"/>
      <c r="AW10" s="12"/>
      <c r="AX10" s="12"/>
      <c r="AY10" s="12"/>
    </row>
    <row r="11" spans="1:54" ht="15" x14ac:dyDescent="0.25">
      <c r="A11" s="116">
        <v>43831</v>
      </c>
      <c r="B11" s="109"/>
      <c r="C11" s="109"/>
      <c r="D11" s="109">
        <v>44</v>
      </c>
      <c r="E11" s="17">
        <v>46.607999999999997</v>
      </c>
      <c r="F11" s="17">
        <v>46.363999999999997</v>
      </c>
      <c r="G11" s="17">
        <v>44.81</v>
      </c>
      <c r="H11" s="17">
        <v>47.045999999999999</v>
      </c>
      <c r="I11" s="17">
        <v>48.445999999999998</v>
      </c>
      <c r="J11" s="17">
        <v>49.438000000000002</v>
      </c>
      <c r="K11" s="17">
        <v>44</v>
      </c>
      <c r="L11" s="17">
        <v>43.213999999999999</v>
      </c>
      <c r="M11" s="17">
        <v>41.476999999999997</v>
      </c>
      <c r="N11" s="17">
        <v>43.328000000000003</v>
      </c>
      <c r="O11" s="17">
        <v>43.441000000000003</v>
      </c>
      <c r="P11" s="17">
        <v>44.942</v>
      </c>
      <c r="Q11" s="17">
        <v>42.762999999999998</v>
      </c>
      <c r="R11" s="17">
        <v>42.548000000000002</v>
      </c>
      <c r="S11" s="17">
        <v>43.438000000000002</v>
      </c>
      <c r="T11" s="17">
        <v>47.649000000000001</v>
      </c>
      <c r="U11" s="17">
        <v>46.945999999999998</v>
      </c>
      <c r="V11" s="17">
        <v>45.932000000000002</v>
      </c>
      <c r="W11" s="17">
        <v>43.59</v>
      </c>
      <c r="X11" s="17">
        <v>42.576999999999998</v>
      </c>
      <c r="Y11" s="17">
        <v>41.774000000000001</v>
      </c>
      <c r="Z11" s="17">
        <v>43.201000000000001</v>
      </c>
      <c r="AA11" s="17">
        <v>43.112000000000002</v>
      </c>
      <c r="AB11" s="17">
        <v>61.451999999999998</v>
      </c>
      <c r="AC11" s="17">
        <v>44.881999999999998</v>
      </c>
      <c r="AD11" s="17">
        <v>48.871000000000002</v>
      </c>
      <c r="AE11" s="17">
        <v>45.948</v>
      </c>
      <c r="AF11" s="17">
        <v>42.884999999999998</v>
      </c>
      <c r="AG11" s="17">
        <v>41.881</v>
      </c>
      <c r="AH11" s="17">
        <v>52.844999999999999</v>
      </c>
      <c r="AI11" s="12">
        <v>43.837000000000003</v>
      </c>
      <c r="AJ11" s="12">
        <v>41.91</v>
      </c>
      <c r="AK11" s="12">
        <v>46.274000000000001</v>
      </c>
      <c r="AL11" s="12">
        <v>43.034999999999997</v>
      </c>
      <c r="AM11" s="12">
        <v>48.442999999999998</v>
      </c>
      <c r="AN11" s="12"/>
      <c r="AO11" s="12"/>
      <c r="AP11" s="12"/>
      <c r="AQ11" s="12"/>
      <c r="AR11" s="12"/>
      <c r="AS11" s="12"/>
      <c r="AT11" s="12"/>
      <c r="AU11" s="12"/>
      <c r="AV11" s="12"/>
      <c r="AW11" s="12"/>
      <c r="AX11" s="12"/>
      <c r="AY11" s="12"/>
    </row>
    <row r="12" spans="1:54" ht="15" x14ac:dyDescent="0.25">
      <c r="A12" s="116">
        <v>43862</v>
      </c>
      <c r="B12" s="109"/>
      <c r="C12" s="109"/>
      <c r="D12" s="109">
        <v>41</v>
      </c>
      <c r="E12" s="17">
        <v>41</v>
      </c>
      <c r="F12" s="17">
        <v>42.366</v>
      </c>
      <c r="G12" s="17">
        <v>37.661999999999999</v>
      </c>
      <c r="H12" s="17">
        <v>40.850999999999999</v>
      </c>
      <c r="I12" s="17">
        <v>63.244</v>
      </c>
      <c r="J12" s="17">
        <v>51.981999999999999</v>
      </c>
      <c r="K12" s="17">
        <v>37.543999999999997</v>
      </c>
      <c r="L12" s="17">
        <v>38.206000000000003</v>
      </c>
      <c r="M12" s="17">
        <v>35.768999999999998</v>
      </c>
      <c r="N12" s="17">
        <v>38.463999999999999</v>
      </c>
      <c r="O12" s="17">
        <v>38.137</v>
      </c>
      <c r="P12" s="17">
        <v>44.784999999999997</v>
      </c>
      <c r="Q12" s="17">
        <v>36.719000000000001</v>
      </c>
      <c r="R12" s="17">
        <v>46.512999999999998</v>
      </c>
      <c r="S12" s="17">
        <v>49.219000000000001</v>
      </c>
      <c r="T12" s="17">
        <v>41.66</v>
      </c>
      <c r="U12" s="17">
        <v>42.792999999999999</v>
      </c>
      <c r="V12" s="17">
        <v>44.460999999999999</v>
      </c>
      <c r="W12" s="17">
        <v>45.164000000000001</v>
      </c>
      <c r="X12" s="17">
        <v>39.125999999999998</v>
      </c>
      <c r="Y12" s="17">
        <v>35.798000000000002</v>
      </c>
      <c r="Z12" s="17">
        <v>40.023000000000003</v>
      </c>
      <c r="AA12" s="17">
        <v>37.488999999999997</v>
      </c>
      <c r="AB12" s="17">
        <v>53.07</v>
      </c>
      <c r="AC12" s="17">
        <v>38.515999999999998</v>
      </c>
      <c r="AD12" s="17">
        <v>50.707000000000001</v>
      </c>
      <c r="AE12" s="17">
        <v>40.590000000000003</v>
      </c>
      <c r="AF12" s="17">
        <v>42.795000000000002</v>
      </c>
      <c r="AG12" s="17">
        <v>35.523000000000003</v>
      </c>
      <c r="AH12" s="17">
        <v>42.396999999999998</v>
      </c>
      <c r="AI12" s="12">
        <v>38.387</v>
      </c>
      <c r="AJ12" s="12">
        <v>36.844000000000001</v>
      </c>
      <c r="AK12" s="12">
        <v>46.076000000000001</v>
      </c>
      <c r="AL12" s="12">
        <v>42.762999999999998</v>
      </c>
      <c r="AM12" s="12">
        <v>42.119</v>
      </c>
      <c r="AN12" s="12"/>
      <c r="AO12" s="12"/>
      <c r="AP12" s="12"/>
      <c r="AQ12" s="12"/>
      <c r="AR12" s="12"/>
      <c r="AS12" s="12"/>
      <c r="AT12" s="12"/>
      <c r="AU12" s="12"/>
      <c r="AV12" s="12"/>
      <c r="AW12" s="12"/>
      <c r="AX12" s="12"/>
      <c r="AY12" s="12"/>
    </row>
    <row r="13" spans="1:54" ht="15" x14ac:dyDescent="0.25">
      <c r="A13" s="116">
        <v>43891</v>
      </c>
      <c r="B13" s="109"/>
      <c r="C13" s="109"/>
      <c r="D13" s="109">
        <v>62</v>
      </c>
      <c r="E13" s="17">
        <v>71.147000000000006</v>
      </c>
      <c r="F13" s="17">
        <v>80.033000000000001</v>
      </c>
      <c r="G13" s="17">
        <v>47.243000000000002</v>
      </c>
      <c r="H13" s="17">
        <v>72.876999999999995</v>
      </c>
      <c r="I13" s="17">
        <v>134.26499999999999</v>
      </c>
      <c r="J13" s="17">
        <v>68.114999999999995</v>
      </c>
      <c r="K13" s="17">
        <v>52.942999999999998</v>
      </c>
      <c r="L13" s="17">
        <v>81.106999999999999</v>
      </c>
      <c r="M13" s="17">
        <v>51.954999999999998</v>
      </c>
      <c r="N13" s="17">
        <v>55.244999999999997</v>
      </c>
      <c r="O13" s="17">
        <v>70.754999999999995</v>
      </c>
      <c r="P13" s="17">
        <v>89.308999999999997</v>
      </c>
      <c r="Q13" s="17">
        <v>62</v>
      </c>
      <c r="R13" s="17">
        <v>94.587999999999994</v>
      </c>
      <c r="S13" s="17">
        <v>58.603000000000002</v>
      </c>
      <c r="T13" s="17">
        <v>81.917000000000002</v>
      </c>
      <c r="U13" s="17">
        <v>61.926000000000002</v>
      </c>
      <c r="V13" s="17">
        <v>57.954000000000001</v>
      </c>
      <c r="W13" s="17">
        <v>53.256999999999998</v>
      </c>
      <c r="X13" s="17">
        <v>53.863</v>
      </c>
      <c r="Y13" s="17">
        <v>43.097999999999999</v>
      </c>
      <c r="Z13" s="17">
        <v>54.061</v>
      </c>
      <c r="AA13" s="17">
        <v>83.774000000000001</v>
      </c>
      <c r="AB13" s="17">
        <v>67.765000000000001</v>
      </c>
      <c r="AC13" s="17">
        <v>51.612000000000002</v>
      </c>
      <c r="AD13" s="17">
        <v>136.36500000000001</v>
      </c>
      <c r="AE13" s="17">
        <v>50.274000000000001</v>
      </c>
      <c r="AF13" s="17">
        <v>70.748000000000005</v>
      </c>
      <c r="AG13" s="17">
        <v>41.853999999999999</v>
      </c>
      <c r="AH13" s="17">
        <v>64.677000000000007</v>
      </c>
      <c r="AI13" s="12">
        <v>63.203000000000003</v>
      </c>
      <c r="AJ13" s="12">
        <v>51.561999999999998</v>
      </c>
      <c r="AK13" s="12">
        <v>57.118000000000002</v>
      </c>
      <c r="AL13" s="12">
        <v>64.632000000000005</v>
      </c>
      <c r="AM13" s="12">
        <v>49.146999999999998</v>
      </c>
      <c r="AN13" s="12"/>
      <c r="AO13" s="12"/>
      <c r="AP13" s="12"/>
      <c r="AQ13" s="12"/>
      <c r="AR13" s="12"/>
      <c r="AS13" s="12"/>
      <c r="AT13" s="12"/>
      <c r="AU13" s="12"/>
      <c r="AV13" s="12"/>
      <c r="AW13" s="12"/>
      <c r="AX13" s="12"/>
      <c r="AY13" s="12"/>
    </row>
    <row r="14" spans="1:54" ht="15" x14ac:dyDescent="0.25">
      <c r="A14" s="116">
        <v>43922</v>
      </c>
      <c r="B14" s="109"/>
      <c r="C14" s="109"/>
      <c r="D14" s="109">
        <v>130</v>
      </c>
      <c r="E14" s="17">
        <v>114.032</v>
      </c>
      <c r="F14" s="17">
        <v>149.285</v>
      </c>
      <c r="G14" s="17">
        <v>120.57599999999999</v>
      </c>
      <c r="H14" s="17">
        <v>282.61399999999998</v>
      </c>
      <c r="I14" s="17">
        <v>277.24599999999998</v>
      </c>
      <c r="J14" s="17">
        <v>184.77600000000001</v>
      </c>
      <c r="K14" s="17">
        <v>104.22499999999999</v>
      </c>
      <c r="L14" s="17">
        <v>172.29300000000001</v>
      </c>
      <c r="M14" s="17">
        <v>101.395</v>
      </c>
      <c r="N14" s="17">
        <v>106.06699999999999</v>
      </c>
      <c r="O14" s="17">
        <v>187.45</v>
      </c>
      <c r="P14" s="17">
        <v>256.56599999999997</v>
      </c>
      <c r="Q14" s="17">
        <v>139.881</v>
      </c>
      <c r="R14" s="17">
        <v>143.50700000000001</v>
      </c>
      <c r="S14" s="17">
        <v>120.07599999999999</v>
      </c>
      <c r="T14" s="17">
        <v>184.398</v>
      </c>
      <c r="U14" s="17">
        <v>151.27199999999999</v>
      </c>
      <c r="V14" s="17">
        <v>89.171999999999997</v>
      </c>
      <c r="W14" s="17">
        <v>107.536</v>
      </c>
      <c r="X14" s="17">
        <v>108.795</v>
      </c>
      <c r="Y14" s="17">
        <v>96.131</v>
      </c>
      <c r="Z14" s="17">
        <v>107.252</v>
      </c>
      <c r="AA14" s="17">
        <v>195.90700000000001</v>
      </c>
      <c r="AB14" s="17">
        <v>260.334</v>
      </c>
      <c r="AC14" s="17">
        <v>186.78899999999999</v>
      </c>
      <c r="AD14" s="17">
        <v>195.358</v>
      </c>
      <c r="AE14" s="17">
        <v>108.255</v>
      </c>
      <c r="AF14" s="17">
        <v>138.87799999999999</v>
      </c>
      <c r="AG14" s="17">
        <v>114.754</v>
      </c>
      <c r="AH14" s="17">
        <v>159.09299999999999</v>
      </c>
      <c r="AI14" s="12">
        <v>127.145</v>
      </c>
      <c r="AJ14" s="12">
        <v>88.498999999999995</v>
      </c>
      <c r="AK14" s="12">
        <v>130</v>
      </c>
      <c r="AL14" s="12">
        <v>96.278000000000006</v>
      </c>
      <c r="AM14" s="12">
        <v>114.929</v>
      </c>
      <c r="AN14" s="12"/>
      <c r="AO14" s="12"/>
      <c r="AP14" s="12"/>
      <c r="AQ14" s="12"/>
      <c r="AR14" s="12"/>
      <c r="AS14" s="12"/>
      <c r="AT14" s="12"/>
      <c r="AU14" s="12"/>
      <c r="AV14" s="12"/>
      <c r="AW14" s="12"/>
      <c r="AX14" s="12"/>
      <c r="AY14" s="12"/>
    </row>
    <row r="15" spans="1:54" ht="15" x14ac:dyDescent="0.25">
      <c r="A15" s="116">
        <v>43952</v>
      </c>
      <c r="B15" s="109"/>
      <c r="C15" s="109"/>
      <c r="D15" s="109">
        <v>250</v>
      </c>
      <c r="E15" s="17">
        <v>257.39299999999997</v>
      </c>
      <c r="F15" s="17">
        <v>427.392</v>
      </c>
      <c r="G15" s="17">
        <v>526.85400000000004</v>
      </c>
      <c r="H15" s="17">
        <v>498.82100000000003</v>
      </c>
      <c r="I15" s="17">
        <v>376.75299999999999</v>
      </c>
      <c r="J15" s="17">
        <v>296.06099999999998</v>
      </c>
      <c r="K15" s="17">
        <v>177.732</v>
      </c>
      <c r="L15" s="17">
        <v>172.92500000000001</v>
      </c>
      <c r="M15" s="17">
        <v>113.699</v>
      </c>
      <c r="N15" s="17">
        <v>204.429</v>
      </c>
      <c r="O15" s="17">
        <v>255.2</v>
      </c>
      <c r="P15" s="17">
        <v>643.55799999999999</v>
      </c>
      <c r="Q15" s="17">
        <v>226.767</v>
      </c>
      <c r="R15" s="17">
        <v>440.80700000000002</v>
      </c>
      <c r="S15" s="17">
        <v>250</v>
      </c>
      <c r="T15" s="17">
        <v>487.608</v>
      </c>
      <c r="U15" s="17">
        <v>344.21899999999999</v>
      </c>
      <c r="V15" s="17">
        <v>221.07400000000001</v>
      </c>
      <c r="W15" s="17">
        <v>182.68199999999999</v>
      </c>
      <c r="X15" s="17">
        <v>250.43199999999999</v>
      </c>
      <c r="Y15" s="17">
        <v>84.162999999999997</v>
      </c>
      <c r="Z15" s="17">
        <v>243.08799999999999</v>
      </c>
      <c r="AA15" s="17">
        <v>238.27500000000001</v>
      </c>
      <c r="AB15" s="17">
        <v>504.584</v>
      </c>
      <c r="AC15" s="17">
        <v>241.512</v>
      </c>
      <c r="AD15" s="17">
        <v>240.43700000000001</v>
      </c>
      <c r="AE15" s="17">
        <v>429.08100000000002</v>
      </c>
      <c r="AF15" s="17">
        <v>328.517</v>
      </c>
      <c r="AG15" s="17">
        <v>217.12899999999999</v>
      </c>
      <c r="AH15" s="17">
        <v>342.87200000000001</v>
      </c>
      <c r="AI15" s="12">
        <v>114.23</v>
      </c>
      <c r="AJ15" s="12">
        <v>164.17599999999999</v>
      </c>
      <c r="AK15" s="12">
        <v>273.10899999999998</v>
      </c>
      <c r="AL15" s="12">
        <v>168.398</v>
      </c>
      <c r="AM15" s="12">
        <v>120.661</v>
      </c>
      <c r="AN15" s="12"/>
      <c r="AO15" s="12"/>
      <c r="AP15" s="12"/>
      <c r="AQ15" s="12"/>
      <c r="AR15" s="12"/>
      <c r="AS15" s="12"/>
      <c r="AT15" s="12"/>
      <c r="AU15" s="12"/>
      <c r="AV15" s="12"/>
      <c r="AW15" s="12"/>
      <c r="AX15" s="12"/>
      <c r="AY15" s="12"/>
    </row>
    <row r="16" spans="1:54" ht="15" x14ac:dyDescent="0.25">
      <c r="A16" s="116">
        <v>43983</v>
      </c>
      <c r="B16" s="109"/>
      <c r="C16" s="109"/>
      <c r="D16" s="109">
        <v>160</v>
      </c>
      <c r="E16" s="17">
        <v>215.869</v>
      </c>
      <c r="F16" s="17">
        <v>493.88099999999997</v>
      </c>
      <c r="G16" s="17">
        <v>505.79599999999999</v>
      </c>
      <c r="H16" s="17">
        <v>291.03100000000001</v>
      </c>
      <c r="I16" s="17">
        <v>247.12700000000001</v>
      </c>
      <c r="J16" s="17">
        <v>150.87299999999999</v>
      </c>
      <c r="K16" s="17">
        <v>132.87200000000001</v>
      </c>
      <c r="L16" s="17">
        <v>85.14</v>
      </c>
      <c r="M16" s="17">
        <v>81.466999999999999</v>
      </c>
      <c r="N16" s="17">
        <v>182.774</v>
      </c>
      <c r="O16" s="17">
        <v>128.96</v>
      </c>
      <c r="P16" s="17">
        <v>437.47800000000001</v>
      </c>
      <c r="Q16" s="17">
        <v>128.43600000000001</v>
      </c>
      <c r="R16" s="17">
        <v>505.65</v>
      </c>
      <c r="S16" s="17">
        <v>131.92099999999999</v>
      </c>
      <c r="T16" s="17">
        <v>377.66399999999999</v>
      </c>
      <c r="U16" s="17">
        <v>216.24</v>
      </c>
      <c r="V16" s="17">
        <v>218.81200000000001</v>
      </c>
      <c r="W16" s="17">
        <v>80.599000000000004</v>
      </c>
      <c r="X16" s="17">
        <v>113.907</v>
      </c>
      <c r="Y16" s="17">
        <v>34.747</v>
      </c>
      <c r="Z16" s="17">
        <v>182.386</v>
      </c>
      <c r="AA16" s="17">
        <v>89.183999999999997</v>
      </c>
      <c r="AB16" s="17">
        <v>296.00700000000001</v>
      </c>
      <c r="AC16" s="17">
        <v>116.631</v>
      </c>
      <c r="AD16" s="17">
        <v>118.84699999999999</v>
      </c>
      <c r="AE16" s="17">
        <v>399.54599999999999</v>
      </c>
      <c r="AF16" s="17">
        <v>160</v>
      </c>
      <c r="AG16" s="17">
        <v>201.71899999999999</v>
      </c>
      <c r="AH16" s="17">
        <v>371.55099999999999</v>
      </c>
      <c r="AI16" s="12">
        <v>28.535</v>
      </c>
      <c r="AJ16" s="12">
        <v>88.111000000000004</v>
      </c>
      <c r="AK16" s="12">
        <v>200.88</v>
      </c>
      <c r="AL16" s="12">
        <v>148.791</v>
      </c>
      <c r="AM16" s="12">
        <v>72.825999999999993</v>
      </c>
      <c r="AN16" s="12"/>
      <c r="AO16" s="12"/>
      <c r="AP16" s="12"/>
      <c r="AQ16" s="12"/>
      <c r="AR16" s="12"/>
      <c r="AS16" s="12"/>
      <c r="AT16" s="12"/>
      <c r="AU16" s="12"/>
      <c r="AV16" s="12"/>
      <c r="AW16" s="12"/>
      <c r="AX16" s="12"/>
      <c r="AY16" s="12"/>
    </row>
    <row r="17" spans="1:51" ht="15" x14ac:dyDescent="0.25">
      <c r="A17" s="116">
        <v>44013</v>
      </c>
      <c r="B17" s="109"/>
      <c r="C17" s="109"/>
      <c r="D17" s="109">
        <v>45</v>
      </c>
      <c r="E17" s="17">
        <v>102.256</v>
      </c>
      <c r="F17" s="17">
        <v>193.608</v>
      </c>
      <c r="G17" s="17">
        <v>159.411</v>
      </c>
      <c r="H17" s="17">
        <v>79.489000000000004</v>
      </c>
      <c r="I17" s="17">
        <v>86.888000000000005</v>
      </c>
      <c r="J17" s="17">
        <v>52.435000000000002</v>
      </c>
      <c r="K17" s="17">
        <v>40.51</v>
      </c>
      <c r="L17" s="17">
        <v>28.817</v>
      </c>
      <c r="M17" s="17">
        <v>26.988</v>
      </c>
      <c r="N17" s="17">
        <v>66.930000000000007</v>
      </c>
      <c r="O17" s="17">
        <v>48.237000000000002</v>
      </c>
      <c r="P17" s="17">
        <v>139.149</v>
      </c>
      <c r="Q17" s="17">
        <v>29.439</v>
      </c>
      <c r="R17" s="17">
        <v>272.089</v>
      </c>
      <c r="S17" s="17">
        <v>38.24</v>
      </c>
      <c r="T17" s="17">
        <v>101.282</v>
      </c>
      <c r="U17" s="17">
        <v>73.962000000000003</v>
      </c>
      <c r="V17" s="17">
        <v>94.24</v>
      </c>
      <c r="W17" s="17">
        <v>20.116</v>
      </c>
      <c r="X17" s="17">
        <v>26.785</v>
      </c>
      <c r="Y17" s="17">
        <v>13.991</v>
      </c>
      <c r="Z17" s="17">
        <v>34.982999999999997</v>
      </c>
      <c r="AA17" s="17">
        <v>28.765000000000001</v>
      </c>
      <c r="AB17" s="17">
        <v>88.403000000000006</v>
      </c>
      <c r="AC17" s="17">
        <v>31.14</v>
      </c>
      <c r="AD17" s="17">
        <v>37.896999999999998</v>
      </c>
      <c r="AE17" s="17">
        <v>120.547</v>
      </c>
      <c r="AF17" s="17">
        <v>66.277000000000001</v>
      </c>
      <c r="AG17" s="17">
        <v>45</v>
      </c>
      <c r="AH17" s="17">
        <v>128.93100000000001</v>
      </c>
      <c r="AI17" s="12">
        <v>16.5</v>
      </c>
      <c r="AJ17" s="12">
        <v>27.510999999999999</v>
      </c>
      <c r="AK17" s="12">
        <v>44.783999999999999</v>
      </c>
      <c r="AL17" s="12">
        <v>41.171999999999997</v>
      </c>
      <c r="AM17" s="12">
        <v>26.189</v>
      </c>
      <c r="AN17" s="12"/>
      <c r="AO17" s="12"/>
      <c r="AP17" s="12"/>
      <c r="AQ17" s="12"/>
      <c r="AR17" s="12"/>
      <c r="AS17" s="12"/>
      <c r="AT17" s="12"/>
      <c r="AU17" s="12"/>
      <c r="AV17" s="12"/>
      <c r="AW17" s="12"/>
      <c r="AX17" s="12"/>
      <c r="AY17" s="12"/>
    </row>
    <row r="18" spans="1:51" ht="15" x14ac:dyDescent="0.25">
      <c r="A18" s="116">
        <v>44044</v>
      </c>
      <c r="B18" s="109"/>
      <c r="C18" s="109"/>
      <c r="D18" s="109">
        <v>39</v>
      </c>
      <c r="E18" s="17">
        <v>55.883000000000003</v>
      </c>
      <c r="F18" s="17">
        <v>77.215000000000003</v>
      </c>
      <c r="G18" s="17">
        <v>82.923000000000002</v>
      </c>
      <c r="H18" s="17">
        <v>47.073999999999998</v>
      </c>
      <c r="I18" s="17">
        <v>43.231000000000002</v>
      </c>
      <c r="J18" s="17">
        <v>44.069000000000003</v>
      </c>
      <c r="K18" s="17">
        <v>31.393999999999998</v>
      </c>
      <c r="L18" s="17">
        <v>30.754000000000001</v>
      </c>
      <c r="M18" s="17">
        <v>27.347999999999999</v>
      </c>
      <c r="N18" s="17">
        <v>36.174999999999997</v>
      </c>
      <c r="O18" s="17">
        <v>42.463000000000001</v>
      </c>
      <c r="P18" s="17">
        <v>61.164000000000001</v>
      </c>
      <c r="Q18" s="17">
        <v>27.797999999999998</v>
      </c>
      <c r="R18" s="17">
        <v>82.165000000000006</v>
      </c>
      <c r="S18" s="17">
        <v>29.405000000000001</v>
      </c>
      <c r="T18" s="17">
        <v>68.069999999999993</v>
      </c>
      <c r="U18" s="17">
        <v>41.308999999999997</v>
      </c>
      <c r="V18" s="17">
        <v>55.091999999999999</v>
      </c>
      <c r="W18" s="17">
        <v>26.449000000000002</v>
      </c>
      <c r="X18" s="17">
        <v>33.548999999999999</v>
      </c>
      <c r="Y18" s="17">
        <v>21.265000000000001</v>
      </c>
      <c r="Z18" s="17">
        <v>29.224</v>
      </c>
      <c r="AA18" s="17">
        <v>31.088999999999999</v>
      </c>
      <c r="AB18" s="17">
        <v>51.798000000000002</v>
      </c>
      <c r="AC18" s="17">
        <v>39</v>
      </c>
      <c r="AD18" s="17">
        <v>35.677999999999997</v>
      </c>
      <c r="AE18" s="17">
        <v>56.363</v>
      </c>
      <c r="AF18" s="17">
        <v>36.521999999999998</v>
      </c>
      <c r="AG18" s="17">
        <v>44.119</v>
      </c>
      <c r="AH18" s="17">
        <v>48.816000000000003</v>
      </c>
      <c r="AI18" s="12">
        <v>25.029</v>
      </c>
      <c r="AJ18" s="12">
        <v>33.630000000000003</v>
      </c>
      <c r="AK18" s="12">
        <v>42.460999999999999</v>
      </c>
      <c r="AL18" s="12">
        <v>28.335999999999999</v>
      </c>
      <c r="AM18" s="12">
        <v>27.283999999999999</v>
      </c>
      <c r="AN18" s="12"/>
      <c r="AO18" s="12"/>
      <c r="AP18" s="12"/>
      <c r="AQ18" s="12"/>
      <c r="AR18" s="12"/>
      <c r="AS18" s="12"/>
      <c r="AT18" s="12"/>
      <c r="AU18" s="12"/>
      <c r="AV18" s="12"/>
      <c r="AW18" s="12"/>
      <c r="AX18" s="12"/>
      <c r="AY18" s="12"/>
    </row>
    <row r="19" spans="1:51" ht="15" x14ac:dyDescent="0.25">
      <c r="A19" s="116">
        <v>44075</v>
      </c>
      <c r="B19" s="109"/>
      <c r="C19" s="109"/>
      <c r="D19" s="109">
        <v>58</v>
      </c>
      <c r="E19" s="17">
        <v>80.165000000000006</v>
      </c>
      <c r="F19" s="17">
        <v>65.198999999999998</v>
      </c>
      <c r="G19" s="17">
        <v>77.457999999999998</v>
      </c>
      <c r="H19" s="17">
        <v>72.16</v>
      </c>
      <c r="I19" s="17">
        <v>77.546000000000006</v>
      </c>
      <c r="J19" s="17">
        <v>56.362000000000002</v>
      </c>
      <c r="K19" s="17">
        <v>63.768000000000001</v>
      </c>
      <c r="L19" s="17">
        <v>46.682000000000002</v>
      </c>
      <c r="M19" s="17">
        <v>41.6</v>
      </c>
      <c r="N19" s="17">
        <v>56.234999999999999</v>
      </c>
      <c r="O19" s="17">
        <v>54.790999999999997</v>
      </c>
      <c r="P19" s="17">
        <v>71.988</v>
      </c>
      <c r="Q19" s="17">
        <v>48.956000000000003</v>
      </c>
      <c r="R19" s="17">
        <v>68.661000000000001</v>
      </c>
      <c r="S19" s="17">
        <v>50.168999999999997</v>
      </c>
      <c r="T19" s="17">
        <v>80.031999999999996</v>
      </c>
      <c r="U19" s="17">
        <v>53.051000000000002</v>
      </c>
      <c r="V19" s="17">
        <v>60.323999999999998</v>
      </c>
      <c r="W19" s="17">
        <v>46.619</v>
      </c>
      <c r="X19" s="17">
        <v>47.488999999999997</v>
      </c>
      <c r="Y19" s="17">
        <v>43.024999999999999</v>
      </c>
      <c r="Z19" s="17">
        <v>61.776000000000003</v>
      </c>
      <c r="AA19" s="17">
        <v>64.353999999999999</v>
      </c>
      <c r="AB19" s="17">
        <v>61.149000000000001</v>
      </c>
      <c r="AC19" s="17">
        <v>56.247999999999998</v>
      </c>
      <c r="AD19" s="17">
        <v>68.882999999999996</v>
      </c>
      <c r="AE19" s="17">
        <v>61.469000000000001</v>
      </c>
      <c r="AF19" s="17">
        <v>49.89</v>
      </c>
      <c r="AG19" s="17">
        <v>50.06</v>
      </c>
      <c r="AH19" s="17">
        <v>58.451000000000001</v>
      </c>
      <c r="AI19" s="12">
        <v>41.93</v>
      </c>
      <c r="AJ19" s="12">
        <v>67.213999999999999</v>
      </c>
      <c r="AK19" s="12">
        <v>58</v>
      </c>
      <c r="AL19" s="12">
        <v>43.936999999999998</v>
      </c>
      <c r="AM19" s="12">
        <v>43.933999999999997</v>
      </c>
      <c r="AN19" s="12"/>
      <c r="AO19" s="12"/>
      <c r="AP19" s="12"/>
      <c r="AQ19" s="12"/>
      <c r="AR19" s="12"/>
      <c r="AS19" s="12"/>
      <c r="AT19" s="12"/>
      <c r="AU19" s="12"/>
      <c r="AV19" s="12"/>
      <c r="AW19" s="12"/>
      <c r="AX19" s="12"/>
      <c r="AY19" s="12"/>
    </row>
    <row r="20" spans="1:51" ht="15" x14ac:dyDescent="0.25">
      <c r="A20" s="116">
        <v>44105</v>
      </c>
      <c r="B20" s="109"/>
      <c r="C20" s="109"/>
      <c r="D20" s="109">
        <v>70.709999999999994</v>
      </c>
      <c r="E20" s="17">
        <v>78.608000000000004</v>
      </c>
      <c r="F20" s="17">
        <v>74.385000000000005</v>
      </c>
      <c r="G20" s="17">
        <v>99.991</v>
      </c>
      <c r="H20" s="17">
        <v>126.23699999999999</v>
      </c>
      <c r="I20" s="17">
        <v>112.194</v>
      </c>
      <c r="J20" s="17">
        <v>64.406999999999996</v>
      </c>
      <c r="K20" s="17">
        <v>66.063999999999993</v>
      </c>
      <c r="L20" s="17">
        <v>60.433999999999997</v>
      </c>
      <c r="M20" s="17">
        <v>62.287999999999997</v>
      </c>
      <c r="N20" s="17">
        <v>62.344000000000001</v>
      </c>
      <c r="O20" s="17">
        <v>63.112000000000002</v>
      </c>
      <c r="P20" s="17">
        <v>90.536000000000001</v>
      </c>
      <c r="Q20" s="17">
        <v>62.668999999999997</v>
      </c>
      <c r="R20" s="17">
        <v>87.289000000000001</v>
      </c>
      <c r="S20" s="17">
        <v>70.265000000000001</v>
      </c>
      <c r="T20" s="17">
        <v>108.383</v>
      </c>
      <c r="U20" s="17">
        <v>66.828999999999994</v>
      </c>
      <c r="V20" s="17">
        <v>63.612000000000002</v>
      </c>
      <c r="W20" s="17">
        <v>59.505000000000003</v>
      </c>
      <c r="X20" s="17">
        <v>59.222000000000001</v>
      </c>
      <c r="Y20" s="17">
        <v>61.807000000000002</v>
      </c>
      <c r="Z20" s="17">
        <v>63.994999999999997</v>
      </c>
      <c r="AA20" s="17">
        <v>79.774000000000001</v>
      </c>
      <c r="AB20" s="17">
        <v>87.736999999999995</v>
      </c>
      <c r="AC20" s="17">
        <v>116.55500000000001</v>
      </c>
      <c r="AD20" s="17">
        <v>90.49</v>
      </c>
      <c r="AE20" s="17">
        <v>71.491</v>
      </c>
      <c r="AF20" s="17">
        <v>63.183999999999997</v>
      </c>
      <c r="AG20" s="17">
        <v>63.805999999999997</v>
      </c>
      <c r="AH20" s="17">
        <v>72.44</v>
      </c>
      <c r="AI20" s="12">
        <v>54.131</v>
      </c>
      <c r="AJ20" s="12">
        <v>88.74</v>
      </c>
      <c r="AK20" s="12">
        <v>81.031999999999996</v>
      </c>
      <c r="AL20" s="12">
        <v>57.057000000000002</v>
      </c>
      <c r="AM20" s="12">
        <v>74.936999999999998</v>
      </c>
      <c r="AN20" s="12"/>
      <c r="AO20" s="12"/>
      <c r="AP20" s="12"/>
      <c r="AQ20" s="12"/>
      <c r="AR20" s="12"/>
      <c r="AS20" s="12"/>
      <c r="AT20" s="12"/>
      <c r="AU20" s="12"/>
      <c r="AV20" s="12"/>
      <c r="AW20" s="12"/>
      <c r="AX20" s="12"/>
      <c r="AY20" s="12"/>
    </row>
    <row r="21" spans="1:51" ht="15" x14ac:dyDescent="0.25">
      <c r="A21" s="116">
        <v>44136</v>
      </c>
      <c r="B21" s="109"/>
      <c r="C21" s="109"/>
      <c r="D21" s="109">
        <v>51.21</v>
      </c>
      <c r="E21" s="17">
        <v>64.662000000000006</v>
      </c>
      <c r="F21" s="17">
        <v>65.558999999999997</v>
      </c>
      <c r="G21" s="17">
        <v>76.34</v>
      </c>
      <c r="H21" s="17">
        <v>78.494</v>
      </c>
      <c r="I21" s="17">
        <v>81.495000000000005</v>
      </c>
      <c r="J21" s="17">
        <v>60.639000000000003</v>
      </c>
      <c r="K21" s="17">
        <v>50.329000000000001</v>
      </c>
      <c r="L21" s="17">
        <v>48.569000000000003</v>
      </c>
      <c r="M21" s="17">
        <v>51.597999999999999</v>
      </c>
      <c r="N21" s="17">
        <v>54.031999999999996</v>
      </c>
      <c r="O21" s="17">
        <v>59.109000000000002</v>
      </c>
      <c r="P21" s="17">
        <v>69.153999999999996</v>
      </c>
      <c r="Q21" s="17">
        <v>50.503</v>
      </c>
      <c r="R21" s="17">
        <v>64.260999999999996</v>
      </c>
      <c r="S21" s="17">
        <v>58.847000000000001</v>
      </c>
      <c r="T21" s="17">
        <v>73.067999999999998</v>
      </c>
      <c r="U21" s="17">
        <v>59.615000000000002</v>
      </c>
      <c r="V21" s="17">
        <v>49.9</v>
      </c>
      <c r="W21" s="17">
        <v>48.113999999999997</v>
      </c>
      <c r="X21" s="17">
        <v>49.359000000000002</v>
      </c>
      <c r="Y21" s="17">
        <v>48.304000000000002</v>
      </c>
      <c r="Z21" s="17">
        <v>49.655000000000001</v>
      </c>
      <c r="AA21" s="17">
        <v>66.775000000000006</v>
      </c>
      <c r="AB21" s="17">
        <v>67.870999999999995</v>
      </c>
      <c r="AC21" s="17">
        <v>73.234999999999999</v>
      </c>
      <c r="AD21" s="17">
        <v>62.752000000000002</v>
      </c>
      <c r="AE21" s="17">
        <v>57.969000000000001</v>
      </c>
      <c r="AF21" s="17">
        <v>53.16</v>
      </c>
      <c r="AG21" s="17">
        <v>56.353000000000002</v>
      </c>
      <c r="AH21" s="17">
        <v>58.762</v>
      </c>
      <c r="AI21" s="12">
        <v>43.076999999999998</v>
      </c>
      <c r="AJ21" s="12">
        <v>58.356999999999999</v>
      </c>
      <c r="AK21" s="12">
        <v>55.762</v>
      </c>
      <c r="AL21" s="12">
        <v>51.44</v>
      </c>
      <c r="AM21" s="12">
        <v>57.591000000000001</v>
      </c>
      <c r="AN21" s="12"/>
      <c r="AO21" s="12"/>
      <c r="AP21" s="12"/>
      <c r="AQ21" s="12"/>
      <c r="AR21" s="12"/>
      <c r="AS21" s="12"/>
      <c r="AT21" s="12"/>
      <c r="AU21" s="12"/>
      <c r="AV21" s="12"/>
      <c r="AW21" s="12"/>
      <c r="AX21" s="12"/>
      <c r="AY21" s="12"/>
    </row>
    <row r="22" spans="1:51" ht="15" x14ac:dyDescent="0.25">
      <c r="A22" s="116">
        <v>44166</v>
      </c>
      <c r="B22" s="109"/>
      <c r="C22" s="109"/>
      <c r="D22" s="109">
        <v>43.02</v>
      </c>
      <c r="E22" s="17">
        <v>48.226999999999997</v>
      </c>
      <c r="F22" s="17">
        <v>55.677999999999997</v>
      </c>
      <c r="G22" s="17">
        <v>58.371000000000002</v>
      </c>
      <c r="H22" s="17">
        <v>58.771000000000001</v>
      </c>
      <c r="I22" s="17">
        <v>57.728000000000002</v>
      </c>
      <c r="J22" s="17">
        <v>48.884999999999998</v>
      </c>
      <c r="K22" s="17">
        <v>42.061999999999998</v>
      </c>
      <c r="L22" s="17">
        <v>40.179000000000002</v>
      </c>
      <c r="M22" s="17">
        <v>39.707000000000001</v>
      </c>
      <c r="N22" s="17">
        <v>44.505000000000003</v>
      </c>
      <c r="O22" s="17">
        <v>46.686999999999998</v>
      </c>
      <c r="P22" s="17">
        <v>57.377000000000002</v>
      </c>
      <c r="Q22" s="17">
        <v>41.267000000000003</v>
      </c>
      <c r="R22" s="17">
        <v>54.47</v>
      </c>
      <c r="S22" s="17">
        <v>51.744</v>
      </c>
      <c r="T22" s="17">
        <v>56.548000000000002</v>
      </c>
      <c r="U22" s="17">
        <v>51.347000000000001</v>
      </c>
      <c r="V22" s="17">
        <v>42.097999999999999</v>
      </c>
      <c r="W22" s="17">
        <v>39.185000000000002</v>
      </c>
      <c r="X22" s="17">
        <v>40.453000000000003</v>
      </c>
      <c r="Y22" s="17">
        <v>37.909999999999997</v>
      </c>
      <c r="Z22" s="17">
        <v>42.612000000000002</v>
      </c>
      <c r="AA22" s="17">
        <v>47.991</v>
      </c>
      <c r="AB22" s="17">
        <v>52.932000000000002</v>
      </c>
      <c r="AC22" s="17">
        <v>49.395000000000003</v>
      </c>
      <c r="AD22" s="17">
        <v>48.107999999999997</v>
      </c>
      <c r="AE22" s="17">
        <v>49.35</v>
      </c>
      <c r="AF22" s="17">
        <v>43.351999999999997</v>
      </c>
      <c r="AG22" s="17">
        <v>54.531999999999996</v>
      </c>
      <c r="AH22" s="17">
        <v>48.645000000000003</v>
      </c>
      <c r="AI22" s="12">
        <v>36.18</v>
      </c>
      <c r="AJ22" s="12">
        <v>44.231999999999999</v>
      </c>
      <c r="AK22" s="12">
        <v>43.835999999999999</v>
      </c>
      <c r="AL22" s="12">
        <v>43.085999999999999</v>
      </c>
      <c r="AM22" s="12">
        <v>43.238</v>
      </c>
      <c r="AN22" s="12"/>
      <c r="AO22" s="12"/>
      <c r="AP22" s="12"/>
      <c r="AQ22" s="12"/>
      <c r="AR22" s="12"/>
      <c r="AS22" s="12"/>
      <c r="AT22" s="12"/>
      <c r="AU22" s="12"/>
      <c r="AV22" s="12"/>
      <c r="AW22" s="12"/>
      <c r="AX22" s="12"/>
      <c r="AY22" s="12"/>
    </row>
    <row r="23" spans="1:51" ht="15" x14ac:dyDescent="0.25">
      <c r="A23" s="116">
        <v>44197</v>
      </c>
      <c r="B23" s="109"/>
      <c r="C23" s="109"/>
      <c r="D23" s="109">
        <v>36.299999999999997</v>
      </c>
      <c r="E23" s="17">
        <v>41.326000000000001</v>
      </c>
      <c r="F23" s="17">
        <v>47.593000000000004</v>
      </c>
      <c r="G23" s="17">
        <v>50.65</v>
      </c>
      <c r="H23" s="17">
        <v>49.713000000000001</v>
      </c>
      <c r="I23" s="17">
        <v>46.856000000000002</v>
      </c>
      <c r="J23" s="17">
        <v>40.795000000000002</v>
      </c>
      <c r="K23" s="17">
        <v>36.121000000000002</v>
      </c>
      <c r="L23" s="17">
        <v>34.645000000000003</v>
      </c>
      <c r="M23" s="17">
        <v>32.884</v>
      </c>
      <c r="N23" s="17">
        <v>37.661000000000001</v>
      </c>
      <c r="O23" s="17">
        <v>40.771999999999998</v>
      </c>
      <c r="P23" s="17">
        <v>50.326000000000001</v>
      </c>
      <c r="Q23" s="17">
        <v>35.832999999999998</v>
      </c>
      <c r="R23" s="17">
        <v>47.04</v>
      </c>
      <c r="S23" s="17">
        <v>41.06</v>
      </c>
      <c r="T23" s="17">
        <v>48.698</v>
      </c>
      <c r="U23" s="17">
        <v>43.243000000000002</v>
      </c>
      <c r="V23" s="17">
        <v>37.743000000000002</v>
      </c>
      <c r="W23" s="17">
        <v>33.970999999999997</v>
      </c>
      <c r="X23" s="17">
        <v>34.764000000000003</v>
      </c>
      <c r="Y23" s="17">
        <v>31.308</v>
      </c>
      <c r="Z23" s="17">
        <v>36.670999999999999</v>
      </c>
      <c r="AA23" s="17">
        <v>55.201000000000001</v>
      </c>
      <c r="AB23" s="17">
        <v>46.558</v>
      </c>
      <c r="AC23" s="17">
        <v>41.603999999999999</v>
      </c>
      <c r="AD23" s="17">
        <v>40.006</v>
      </c>
      <c r="AE23" s="17">
        <v>43.732999999999997</v>
      </c>
      <c r="AF23" s="17">
        <v>37.131</v>
      </c>
      <c r="AG23" s="17">
        <v>46.109000000000002</v>
      </c>
      <c r="AH23" s="17">
        <v>42.734000000000002</v>
      </c>
      <c r="AI23" s="12">
        <v>31.225000000000001</v>
      </c>
      <c r="AJ23" s="12">
        <v>37.67</v>
      </c>
      <c r="AK23" s="12">
        <v>37.542999999999999</v>
      </c>
      <c r="AL23" s="12">
        <v>38.116999999999997</v>
      </c>
      <c r="AM23" s="12">
        <v>35.786999999999999</v>
      </c>
      <c r="AN23" s="12"/>
      <c r="AO23" s="12"/>
      <c r="AP23" s="12"/>
      <c r="AQ23" s="12"/>
      <c r="AR23" s="12"/>
      <c r="AS23" s="12"/>
      <c r="AT23" s="12"/>
      <c r="AU23" s="12"/>
      <c r="AV23" s="12"/>
      <c r="AW23" s="12"/>
      <c r="AX23" s="12"/>
      <c r="AY23" s="12"/>
    </row>
    <row r="24" spans="1:51" ht="15" x14ac:dyDescent="0.25">
      <c r="A24" s="116">
        <v>44228</v>
      </c>
      <c r="B24" s="109"/>
      <c r="C24" s="109"/>
      <c r="D24" s="109">
        <v>32.25</v>
      </c>
      <c r="E24" s="17">
        <v>37.051000000000002</v>
      </c>
      <c r="F24" s="17">
        <v>39.134999999999998</v>
      </c>
      <c r="G24" s="17">
        <v>42.771000000000001</v>
      </c>
      <c r="H24" s="17">
        <v>62.88</v>
      </c>
      <c r="I24" s="17">
        <v>48.573999999999998</v>
      </c>
      <c r="J24" s="17">
        <v>34.011000000000003</v>
      </c>
      <c r="K24" s="17">
        <v>31.094999999999999</v>
      </c>
      <c r="L24" s="17">
        <v>29.201000000000001</v>
      </c>
      <c r="M24" s="17">
        <v>28.794</v>
      </c>
      <c r="N24" s="17">
        <v>32.274999999999999</v>
      </c>
      <c r="O24" s="17">
        <v>40.015000000000001</v>
      </c>
      <c r="P24" s="17">
        <v>42.073999999999998</v>
      </c>
      <c r="Q24" s="17">
        <v>39.502000000000002</v>
      </c>
      <c r="R24" s="17">
        <v>51.755000000000003</v>
      </c>
      <c r="S24" s="17">
        <v>35.231999999999999</v>
      </c>
      <c r="T24" s="17">
        <v>43.118000000000002</v>
      </c>
      <c r="U24" s="17">
        <v>41.018000000000001</v>
      </c>
      <c r="V24" s="17">
        <v>38.926000000000002</v>
      </c>
      <c r="W24" s="17">
        <v>30.681999999999999</v>
      </c>
      <c r="X24" s="17">
        <v>29.088000000000001</v>
      </c>
      <c r="Y24" s="17">
        <v>29.111999999999998</v>
      </c>
      <c r="Z24" s="17">
        <v>31.24</v>
      </c>
      <c r="AA24" s="17">
        <v>46.545999999999999</v>
      </c>
      <c r="AB24" s="17">
        <v>39.161000000000001</v>
      </c>
      <c r="AC24" s="17">
        <v>42.71</v>
      </c>
      <c r="AD24" s="17">
        <v>34.774999999999999</v>
      </c>
      <c r="AE24" s="17">
        <v>41.895000000000003</v>
      </c>
      <c r="AF24" s="17">
        <v>30.73</v>
      </c>
      <c r="AG24" s="17">
        <v>36.284999999999997</v>
      </c>
      <c r="AH24" s="17">
        <v>36.415999999999997</v>
      </c>
      <c r="AI24" s="12">
        <v>27.047000000000001</v>
      </c>
      <c r="AJ24" s="12">
        <v>37.503999999999998</v>
      </c>
      <c r="AK24" s="12">
        <v>36.851999999999997</v>
      </c>
      <c r="AL24" s="12">
        <v>32.49</v>
      </c>
      <c r="AM24" s="12">
        <v>30.771000000000001</v>
      </c>
      <c r="AN24" s="12"/>
      <c r="AO24" s="12"/>
      <c r="AP24" s="12"/>
      <c r="AQ24" s="12"/>
      <c r="AR24" s="12"/>
      <c r="AS24" s="12"/>
      <c r="AT24" s="12"/>
      <c r="AU24" s="12"/>
      <c r="AV24" s="12"/>
      <c r="AW24" s="12"/>
      <c r="AX24" s="12"/>
      <c r="AY24" s="12"/>
    </row>
    <row r="25" spans="1:51" ht="15" x14ac:dyDescent="0.25">
      <c r="A25" s="116">
        <v>44256</v>
      </c>
      <c r="B25" s="109"/>
      <c r="C25" s="109"/>
      <c r="D25" s="109">
        <v>52.65</v>
      </c>
      <c r="E25" s="17">
        <v>72.605000000000004</v>
      </c>
      <c r="F25" s="17">
        <v>49.640999999999998</v>
      </c>
      <c r="G25" s="17">
        <v>76.222999999999999</v>
      </c>
      <c r="H25" s="17">
        <v>133.63399999999999</v>
      </c>
      <c r="I25" s="17">
        <v>65.183000000000007</v>
      </c>
      <c r="J25" s="17">
        <v>49.539000000000001</v>
      </c>
      <c r="K25" s="17">
        <v>70.052000000000007</v>
      </c>
      <c r="L25" s="17">
        <v>44.453000000000003</v>
      </c>
      <c r="M25" s="17">
        <v>44.545000000000002</v>
      </c>
      <c r="N25" s="17">
        <v>63.911000000000001</v>
      </c>
      <c r="O25" s="17">
        <v>79.241</v>
      </c>
      <c r="P25" s="17">
        <v>70.197000000000003</v>
      </c>
      <c r="Q25" s="17">
        <v>84.283000000000001</v>
      </c>
      <c r="R25" s="17">
        <v>62.405000000000001</v>
      </c>
      <c r="S25" s="17">
        <v>69.817999999999998</v>
      </c>
      <c r="T25" s="17">
        <v>63.706000000000003</v>
      </c>
      <c r="U25" s="17">
        <v>54.521000000000001</v>
      </c>
      <c r="V25" s="17">
        <v>47.162999999999997</v>
      </c>
      <c r="W25" s="17">
        <v>43.976999999999997</v>
      </c>
      <c r="X25" s="17">
        <v>36.366</v>
      </c>
      <c r="Y25" s="17">
        <v>41.893000000000001</v>
      </c>
      <c r="Z25" s="17">
        <v>74.236999999999995</v>
      </c>
      <c r="AA25" s="17">
        <v>60.838000000000001</v>
      </c>
      <c r="AB25" s="17">
        <v>53.594999999999999</v>
      </c>
      <c r="AC25" s="17">
        <v>118.63500000000001</v>
      </c>
      <c r="AD25" s="17">
        <v>44.287999999999997</v>
      </c>
      <c r="AE25" s="17">
        <v>71.349999999999994</v>
      </c>
      <c r="AF25" s="17">
        <v>37.268000000000001</v>
      </c>
      <c r="AG25" s="17">
        <v>57.744999999999997</v>
      </c>
      <c r="AH25" s="17">
        <v>61.645000000000003</v>
      </c>
      <c r="AI25" s="12">
        <v>39.899000000000001</v>
      </c>
      <c r="AJ25" s="12">
        <v>48.332999999999998</v>
      </c>
      <c r="AK25" s="12">
        <v>55.359000000000002</v>
      </c>
      <c r="AL25" s="12">
        <v>39.161000000000001</v>
      </c>
      <c r="AM25" s="12">
        <v>56.834000000000003</v>
      </c>
      <c r="AN25" s="12"/>
      <c r="AO25" s="12"/>
      <c r="AP25" s="12"/>
      <c r="AQ25" s="12"/>
      <c r="AR25" s="12"/>
      <c r="AS25" s="12"/>
      <c r="AT25" s="12"/>
      <c r="AU25" s="12"/>
      <c r="AV25" s="12"/>
      <c r="AW25" s="12"/>
      <c r="AX25" s="12"/>
      <c r="AY25" s="12"/>
    </row>
    <row r="26" spans="1:51" ht="15" x14ac:dyDescent="0.25">
      <c r="A26" s="116">
        <v>44287</v>
      </c>
      <c r="B26" s="109"/>
      <c r="C26" s="109"/>
      <c r="D26" s="109">
        <v>130.33000000000001</v>
      </c>
      <c r="E26" s="17">
        <v>138.935</v>
      </c>
      <c r="F26" s="17">
        <v>127.354</v>
      </c>
      <c r="G26" s="17">
        <v>280.46699999999998</v>
      </c>
      <c r="H26" s="17">
        <v>277.37099999999998</v>
      </c>
      <c r="I26" s="17">
        <v>179.136</v>
      </c>
      <c r="J26" s="17">
        <v>97.733000000000004</v>
      </c>
      <c r="K26" s="17">
        <v>153.738</v>
      </c>
      <c r="L26" s="17">
        <v>87.805999999999997</v>
      </c>
      <c r="M26" s="17">
        <v>86.587000000000003</v>
      </c>
      <c r="N26" s="17">
        <v>173.386</v>
      </c>
      <c r="O26" s="17">
        <v>237.90799999999999</v>
      </c>
      <c r="P26" s="17">
        <v>151.54400000000001</v>
      </c>
      <c r="Q26" s="17">
        <v>130.74</v>
      </c>
      <c r="R26" s="17">
        <v>129.09800000000001</v>
      </c>
      <c r="S26" s="17">
        <v>161.26300000000001</v>
      </c>
      <c r="T26" s="17">
        <v>154.965</v>
      </c>
      <c r="U26" s="17">
        <v>85.426000000000002</v>
      </c>
      <c r="V26" s="17">
        <v>97.301000000000002</v>
      </c>
      <c r="W26" s="17">
        <v>87.674000000000007</v>
      </c>
      <c r="X26" s="17">
        <v>83.459000000000003</v>
      </c>
      <c r="Y26" s="17">
        <v>84.963999999999999</v>
      </c>
      <c r="Z26" s="17">
        <v>181.23699999999999</v>
      </c>
      <c r="AA26" s="17">
        <v>230.52600000000001</v>
      </c>
      <c r="AB26" s="17">
        <v>188.35400000000001</v>
      </c>
      <c r="AC26" s="17">
        <v>180.447</v>
      </c>
      <c r="AD26" s="17">
        <v>99.227000000000004</v>
      </c>
      <c r="AE26" s="17">
        <v>136.803</v>
      </c>
      <c r="AF26" s="17">
        <v>106.999</v>
      </c>
      <c r="AG26" s="17">
        <v>147.11600000000001</v>
      </c>
      <c r="AH26" s="17">
        <v>126.35599999999999</v>
      </c>
      <c r="AI26" s="12">
        <v>71.138999999999996</v>
      </c>
      <c r="AJ26" s="12">
        <v>110.146</v>
      </c>
      <c r="AK26" s="12">
        <v>85.141000000000005</v>
      </c>
      <c r="AL26" s="12">
        <v>97.227000000000004</v>
      </c>
      <c r="AM26" s="12">
        <v>93.777000000000001</v>
      </c>
      <c r="AN26" s="12"/>
      <c r="AO26" s="12"/>
      <c r="AP26" s="12"/>
      <c r="AQ26" s="12"/>
      <c r="AR26" s="12"/>
      <c r="AS26" s="12"/>
      <c r="AT26" s="12"/>
      <c r="AU26" s="12"/>
      <c r="AV26" s="12"/>
      <c r="AW26" s="12"/>
      <c r="AX26" s="12"/>
      <c r="AY26" s="12"/>
    </row>
    <row r="27" spans="1:51" ht="15" x14ac:dyDescent="0.25">
      <c r="A27" s="116">
        <v>44317</v>
      </c>
      <c r="B27" s="109"/>
      <c r="C27" s="109"/>
      <c r="D27" s="109">
        <v>266.7</v>
      </c>
      <c r="E27" s="17">
        <v>416.15600000000001</v>
      </c>
      <c r="F27" s="17">
        <v>547.40200000000004</v>
      </c>
      <c r="G27" s="17">
        <v>509.44499999999999</v>
      </c>
      <c r="H27" s="17">
        <v>380.47399999999999</v>
      </c>
      <c r="I27" s="17">
        <v>291.88400000000001</v>
      </c>
      <c r="J27" s="17">
        <v>167.56200000000001</v>
      </c>
      <c r="K27" s="17">
        <v>161.66200000000001</v>
      </c>
      <c r="L27" s="17">
        <v>101.574</v>
      </c>
      <c r="M27" s="17">
        <v>177.04499999999999</v>
      </c>
      <c r="N27" s="17">
        <v>246.34</v>
      </c>
      <c r="O27" s="17">
        <v>616.43700000000001</v>
      </c>
      <c r="P27" s="17">
        <v>236.98500000000001</v>
      </c>
      <c r="Q27" s="17">
        <v>419.46100000000001</v>
      </c>
      <c r="R27" s="17">
        <v>262.60399999999998</v>
      </c>
      <c r="S27" s="17">
        <v>458.28800000000001</v>
      </c>
      <c r="T27" s="17">
        <v>347.56200000000001</v>
      </c>
      <c r="U27" s="17">
        <v>215.422</v>
      </c>
      <c r="V27" s="17">
        <v>173.83199999999999</v>
      </c>
      <c r="W27" s="17">
        <v>217.64099999999999</v>
      </c>
      <c r="X27" s="17">
        <v>73.61</v>
      </c>
      <c r="Y27" s="17">
        <v>205.59800000000001</v>
      </c>
      <c r="Z27" s="17">
        <v>228.01900000000001</v>
      </c>
      <c r="AA27" s="17">
        <v>479.26600000000002</v>
      </c>
      <c r="AB27" s="17">
        <v>243.905</v>
      </c>
      <c r="AC27" s="17">
        <v>230.51499999999999</v>
      </c>
      <c r="AD27" s="17">
        <v>406.78500000000003</v>
      </c>
      <c r="AE27" s="17">
        <v>333.20299999999997</v>
      </c>
      <c r="AF27" s="17">
        <v>207.23500000000001</v>
      </c>
      <c r="AG27" s="17">
        <v>328.72300000000001</v>
      </c>
      <c r="AH27" s="17">
        <v>114.613</v>
      </c>
      <c r="AI27" s="12">
        <v>137.30699999999999</v>
      </c>
      <c r="AJ27" s="12">
        <v>252.96299999999999</v>
      </c>
      <c r="AK27" s="12">
        <v>160.27099999999999</v>
      </c>
      <c r="AL27" s="12">
        <v>110.188</v>
      </c>
      <c r="AM27" s="12">
        <v>227.77500000000001</v>
      </c>
      <c r="AN27" s="12"/>
      <c r="AO27" s="12"/>
      <c r="AP27" s="12"/>
      <c r="AQ27" s="12"/>
      <c r="AR27" s="12"/>
      <c r="AS27" s="12"/>
      <c r="AT27" s="12"/>
      <c r="AU27" s="12"/>
      <c r="AV27" s="12"/>
      <c r="AW27" s="12"/>
      <c r="AX27" s="12"/>
      <c r="AY27" s="12"/>
    </row>
    <row r="28" spans="1:51" ht="15" x14ac:dyDescent="0.25">
      <c r="A28" s="116">
        <v>44348</v>
      </c>
      <c r="B28" s="109"/>
      <c r="C28" s="109"/>
      <c r="D28" s="109">
        <v>180.42</v>
      </c>
      <c r="E28" s="17">
        <v>485.18799999999999</v>
      </c>
      <c r="F28" s="17">
        <v>505.69499999999999</v>
      </c>
      <c r="G28" s="17">
        <v>301.05099999999999</v>
      </c>
      <c r="H28" s="17">
        <v>245.059</v>
      </c>
      <c r="I28" s="17">
        <v>146.65199999999999</v>
      </c>
      <c r="J28" s="17">
        <v>127</v>
      </c>
      <c r="K28" s="17">
        <v>83.177000000000007</v>
      </c>
      <c r="L28" s="17">
        <v>72.751000000000005</v>
      </c>
      <c r="M28" s="17">
        <v>168.15700000000001</v>
      </c>
      <c r="N28" s="17">
        <v>123.38200000000001</v>
      </c>
      <c r="O28" s="17">
        <v>438.23500000000001</v>
      </c>
      <c r="P28" s="17">
        <v>131.096</v>
      </c>
      <c r="Q28" s="17">
        <v>487.65800000000002</v>
      </c>
      <c r="R28" s="17">
        <v>133.428</v>
      </c>
      <c r="S28" s="17">
        <v>369.98899999999998</v>
      </c>
      <c r="T28" s="17">
        <v>214.291</v>
      </c>
      <c r="U28" s="17">
        <v>211.589</v>
      </c>
      <c r="V28" s="17">
        <v>75.873000000000005</v>
      </c>
      <c r="W28" s="17">
        <v>107.76600000000001</v>
      </c>
      <c r="X28" s="17">
        <v>29.831</v>
      </c>
      <c r="Y28" s="17">
        <v>163.934</v>
      </c>
      <c r="Z28" s="17">
        <v>83.340999999999994</v>
      </c>
      <c r="AA28" s="17">
        <v>295.84800000000001</v>
      </c>
      <c r="AB28" s="17">
        <v>116.123</v>
      </c>
      <c r="AC28" s="17">
        <v>112.43</v>
      </c>
      <c r="AD28" s="17">
        <v>386.86700000000002</v>
      </c>
      <c r="AE28" s="17">
        <v>160.024</v>
      </c>
      <c r="AF28" s="17">
        <v>193.42599999999999</v>
      </c>
      <c r="AG28" s="17">
        <v>360.13799999999998</v>
      </c>
      <c r="AH28" s="17">
        <v>27.672000000000001</v>
      </c>
      <c r="AI28" s="12">
        <v>78.954999999999998</v>
      </c>
      <c r="AJ28" s="12">
        <v>188.411</v>
      </c>
      <c r="AK28" s="12">
        <v>142.43600000000001</v>
      </c>
      <c r="AL28" s="12">
        <v>65.533000000000001</v>
      </c>
      <c r="AM28" s="12">
        <v>203.78800000000001</v>
      </c>
      <c r="AN28" s="12"/>
      <c r="AO28" s="12"/>
      <c r="AP28" s="12"/>
      <c r="AQ28" s="12"/>
      <c r="AR28" s="12"/>
      <c r="AS28" s="12"/>
      <c r="AT28" s="12"/>
      <c r="AU28" s="12"/>
      <c r="AV28" s="12"/>
      <c r="AW28" s="12"/>
      <c r="AX28" s="12"/>
      <c r="AY28" s="12"/>
    </row>
    <row r="29" spans="1:51" ht="15" x14ac:dyDescent="0.25">
      <c r="A29" s="116">
        <v>44378</v>
      </c>
      <c r="B29" s="109"/>
      <c r="C29" s="109"/>
      <c r="D29" s="109">
        <v>65.19</v>
      </c>
      <c r="E29" s="17">
        <v>194.363</v>
      </c>
      <c r="F29" s="17">
        <v>162.69300000000001</v>
      </c>
      <c r="G29" s="17">
        <v>84.712000000000003</v>
      </c>
      <c r="H29" s="17">
        <v>88.031999999999996</v>
      </c>
      <c r="I29" s="17">
        <v>50.959000000000003</v>
      </c>
      <c r="J29" s="17">
        <v>39.079000000000001</v>
      </c>
      <c r="K29" s="17">
        <v>27.14</v>
      </c>
      <c r="L29" s="17">
        <v>23.574000000000002</v>
      </c>
      <c r="M29" s="17">
        <v>61.755000000000003</v>
      </c>
      <c r="N29" s="17">
        <v>45.61</v>
      </c>
      <c r="O29" s="17">
        <v>146.30699999999999</v>
      </c>
      <c r="P29" s="17">
        <v>33.125999999999998</v>
      </c>
      <c r="Q29" s="17">
        <v>272.14499999999998</v>
      </c>
      <c r="R29" s="17">
        <v>40.151000000000003</v>
      </c>
      <c r="S29" s="17">
        <v>103.65600000000001</v>
      </c>
      <c r="T29" s="17">
        <v>74.924000000000007</v>
      </c>
      <c r="U29" s="17">
        <v>93.334000000000003</v>
      </c>
      <c r="V29" s="17">
        <v>18.094000000000001</v>
      </c>
      <c r="W29" s="17">
        <v>24.370999999999999</v>
      </c>
      <c r="X29" s="17">
        <v>12.512</v>
      </c>
      <c r="Y29" s="17">
        <v>31.233000000000001</v>
      </c>
      <c r="Z29" s="17">
        <v>26.234000000000002</v>
      </c>
      <c r="AA29" s="17">
        <v>91.799000000000007</v>
      </c>
      <c r="AB29" s="17">
        <v>32.104999999999997</v>
      </c>
      <c r="AC29" s="17">
        <v>34.354999999999997</v>
      </c>
      <c r="AD29" s="17">
        <v>119.089</v>
      </c>
      <c r="AE29" s="17">
        <v>71.209000000000003</v>
      </c>
      <c r="AF29" s="17">
        <v>42.81</v>
      </c>
      <c r="AG29" s="17">
        <v>127.879</v>
      </c>
      <c r="AH29" s="17">
        <v>16.739999999999998</v>
      </c>
      <c r="AI29" s="12">
        <v>23.1</v>
      </c>
      <c r="AJ29" s="12">
        <v>40.578000000000003</v>
      </c>
      <c r="AK29" s="12">
        <v>38.088000000000001</v>
      </c>
      <c r="AL29" s="12">
        <v>21.89</v>
      </c>
      <c r="AM29" s="12">
        <v>101.809</v>
      </c>
      <c r="AN29" s="12"/>
      <c r="AO29" s="12"/>
      <c r="AP29" s="12"/>
      <c r="AQ29" s="12"/>
      <c r="AR29" s="12"/>
      <c r="AS29" s="12"/>
      <c r="AT29" s="12"/>
      <c r="AU29" s="12"/>
      <c r="AV29" s="12"/>
      <c r="AW29" s="12"/>
      <c r="AX29" s="12"/>
      <c r="AY29" s="12"/>
    </row>
    <row r="30" spans="1:51" ht="15" x14ac:dyDescent="0.25">
      <c r="A30" s="116">
        <v>44409</v>
      </c>
      <c r="B30" s="109"/>
      <c r="C30" s="109"/>
      <c r="D30" s="109">
        <v>43.52</v>
      </c>
      <c r="E30" s="17">
        <v>77.015000000000001</v>
      </c>
      <c r="F30" s="17">
        <v>85.432000000000002</v>
      </c>
      <c r="G30" s="17">
        <v>50.128999999999998</v>
      </c>
      <c r="H30" s="17">
        <v>44.183999999999997</v>
      </c>
      <c r="I30" s="17">
        <v>43.383000000000003</v>
      </c>
      <c r="J30" s="17">
        <v>30.646999999999998</v>
      </c>
      <c r="K30" s="17">
        <v>28.853000000000002</v>
      </c>
      <c r="L30" s="17">
        <v>25.541</v>
      </c>
      <c r="M30" s="17">
        <v>32.652999999999999</v>
      </c>
      <c r="N30" s="17">
        <v>41.195</v>
      </c>
      <c r="O30" s="17">
        <v>61.936999999999998</v>
      </c>
      <c r="P30" s="17">
        <v>31.289000000000001</v>
      </c>
      <c r="Q30" s="17">
        <v>81.793999999999997</v>
      </c>
      <c r="R30" s="17">
        <v>31.234999999999999</v>
      </c>
      <c r="S30" s="17">
        <v>68.353999999999999</v>
      </c>
      <c r="T30" s="17">
        <v>42.29</v>
      </c>
      <c r="U30" s="17">
        <v>54.954000000000001</v>
      </c>
      <c r="V30" s="17">
        <v>24.963999999999999</v>
      </c>
      <c r="W30" s="17">
        <v>30.738</v>
      </c>
      <c r="X30" s="17">
        <v>19.640999999999998</v>
      </c>
      <c r="Y30" s="17">
        <v>25.280999999999999</v>
      </c>
      <c r="Z30" s="17">
        <v>29.126999999999999</v>
      </c>
      <c r="AA30" s="17">
        <v>51.576999999999998</v>
      </c>
      <c r="AB30" s="17">
        <v>40.581000000000003</v>
      </c>
      <c r="AC30" s="17">
        <v>33.540999999999997</v>
      </c>
      <c r="AD30" s="17">
        <v>55.332000000000001</v>
      </c>
      <c r="AE30" s="17">
        <v>37.704999999999998</v>
      </c>
      <c r="AF30" s="17">
        <v>42.680999999999997</v>
      </c>
      <c r="AG30" s="17">
        <v>47.753</v>
      </c>
      <c r="AH30" s="17">
        <v>25.251999999999999</v>
      </c>
      <c r="AI30" s="12">
        <v>30.983000000000001</v>
      </c>
      <c r="AJ30" s="12">
        <v>39.82</v>
      </c>
      <c r="AK30" s="12">
        <v>26.625</v>
      </c>
      <c r="AL30" s="12">
        <v>24.486000000000001</v>
      </c>
      <c r="AM30" s="12">
        <v>53.104999999999997</v>
      </c>
      <c r="AN30" s="12"/>
      <c r="AO30" s="12"/>
      <c r="AP30" s="12"/>
      <c r="AQ30" s="12"/>
      <c r="AR30" s="12"/>
      <c r="AS30" s="12"/>
      <c r="AT30" s="12"/>
      <c r="AU30" s="12"/>
      <c r="AV30" s="12"/>
      <c r="AW30" s="12"/>
      <c r="AX30" s="12"/>
      <c r="AY30" s="12"/>
    </row>
    <row r="31" spans="1:51" ht="15" x14ac:dyDescent="0.25">
      <c r="A31" s="116">
        <v>44440</v>
      </c>
      <c r="B31" s="109"/>
      <c r="C31" s="109"/>
      <c r="D31" s="109">
        <v>65.16</v>
      </c>
      <c r="E31" s="17">
        <v>63.68</v>
      </c>
      <c r="F31" s="17">
        <v>78.159000000000006</v>
      </c>
      <c r="G31" s="17">
        <v>72.411000000000001</v>
      </c>
      <c r="H31" s="17">
        <v>77.989999999999995</v>
      </c>
      <c r="I31" s="17">
        <v>55.183</v>
      </c>
      <c r="J31" s="17">
        <v>62.405000000000001</v>
      </c>
      <c r="K31" s="17">
        <v>44.180999999999997</v>
      </c>
      <c r="L31" s="17">
        <v>39.206000000000003</v>
      </c>
      <c r="M31" s="17">
        <v>52.508000000000003</v>
      </c>
      <c r="N31" s="17">
        <v>52.807000000000002</v>
      </c>
      <c r="O31" s="17">
        <v>71.805000000000007</v>
      </c>
      <c r="P31" s="17">
        <v>51.808</v>
      </c>
      <c r="Q31" s="17">
        <v>67.040999999999997</v>
      </c>
      <c r="R31" s="17">
        <v>51.378999999999998</v>
      </c>
      <c r="S31" s="17">
        <v>77.72</v>
      </c>
      <c r="T31" s="17">
        <v>53.348999999999997</v>
      </c>
      <c r="U31" s="17">
        <v>59.411000000000001</v>
      </c>
      <c r="V31" s="17">
        <v>44.082000000000001</v>
      </c>
      <c r="W31" s="17">
        <v>44.566000000000003</v>
      </c>
      <c r="X31" s="17">
        <v>40.237000000000002</v>
      </c>
      <c r="Y31" s="17">
        <v>57.14</v>
      </c>
      <c r="Z31" s="17">
        <v>61.866999999999997</v>
      </c>
      <c r="AA31" s="17">
        <v>58.844000000000001</v>
      </c>
      <c r="AB31" s="17">
        <v>57.164000000000001</v>
      </c>
      <c r="AC31" s="17">
        <v>66.183000000000007</v>
      </c>
      <c r="AD31" s="17">
        <v>59.768000000000001</v>
      </c>
      <c r="AE31" s="17">
        <v>49.982999999999997</v>
      </c>
      <c r="AF31" s="17">
        <v>48.212000000000003</v>
      </c>
      <c r="AG31" s="17">
        <v>56.85</v>
      </c>
      <c r="AH31" s="17">
        <v>41.234999999999999</v>
      </c>
      <c r="AI31" s="12">
        <v>62.213000000000001</v>
      </c>
      <c r="AJ31" s="12">
        <v>55.164999999999999</v>
      </c>
      <c r="AK31" s="12">
        <v>41.557000000000002</v>
      </c>
      <c r="AL31" s="12">
        <v>40.011000000000003</v>
      </c>
      <c r="AM31" s="12">
        <v>76.177000000000007</v>
      </c>
      <c r="AN31" s="12"/>
      <c r="AO31" s="12"/>
      <c r="AP31" s="12"/>
      <c r="AQ31" s="12"/>
      <c r="AR31" s="12"/>
      <c r="AS31" s="12"/>
      <c r="AT31" s="12"/>
      <c r="AU31" s="12"/>
      <c r="AV31" s="12"/>
      <c r="AW31" s="12"/>
      <c r="AX31" s="12"/>
      <c r="AY31" s="12"/>
    </row>
    <row r="32" spans="1:51" ht="15" x14ac:dyDescent="0.25">
      <c r="A32" s="116">
        <v>44470</v>
      </c>
      <c r="B32" s="109"/>
      <c r="C32" s="109"/>
      <c r="D32" s="109">
        <v>70.709999999999994</v>
      </c>
      <c r="E32" s="17">
        <v>72.671999999999997</v>
      </c>
      <c r="F32" s="17">
        <v>100.44</v>
      </c>
      <c r="G32" s="17">
        <v>128.20400000000001</v>
      </c>
      <c r="H32" s="17">
        <v>112.25700000000001</v>
      </c>
      <c r="I32" s="17">
        <v>63.11</v>
      </c>
      <c r="J32" s="17">
        <v>64.674000000000007</v>
      </c>
      <c r="K32" s="17">
        <v>57.886000000000003</v>
      </c>
      <c r="L32" s="17">
        <v>59.363</v>
      </c>
      <c r="M32" s="17">
        <v>58.67</v>
      </c>
      <c r="N32" s="17">
        <v>60.984000000000002</v>
      </c>
      <c r="O32" s="17">
        <v>89.566999999999993</v>
      </c>
      <c r="P32" s="17">
        <v>65.319999999999993</v>
      </c>
      <c r="Q32" s="17">
        <v>85.266999999999996</v>
      </c>
      <c r="R32" s="17">
        <v>71.263000000000005</v>
      </c>
      <c r="S32" s="17">
        <v>107.23699999999999</v>
      </c>
      <c r="T32" s="17">
        <v>66.978999999999999</v>
      </c>
      <c r="U32" s="17">
        <v>62.484999999999999</v>
      </c>
      <c r="V32" s="17">
        <v>56.932000000000002</v>
      </c>
      <c r="W32" s="17">
        <v>56.054000000000002</v>
      </c>
      <c r="X32" s="17">
        <v>58.451999999999998</v>
      </c>
      <c r="Y32" s="17">
        <v>59.779000000000003</v>
      </c>
      <c r="Z32" s="17">
        <v>77.216999999999999</v>
      </c>
      <c r="AA32" s="17">
        <v>86.944999999999993</v>
      </c>
      <c r="AB32" s="17">
        <v>117.321</v>
      </c>
      <c r="AC32" s="17">
        <v>87.475999999999999</v>
      </c>
      <c r="AD32" s="17">
        <v>69.587000000000003</v>
      </c>
      <c r="AE32" s="17">
        <v>63.081000000000003</v>
      </c>
      <c r="AF32" s="17">
        <v>61.841000000000001</v>
      </c>
      <c r="AG32" s="17">
        <v>70.614999999999995</v>
      </c>
      <c r="AH32" s="17">
        <v>53.338999999999999</v>
      </c>
      <c r="AI32" s="12">
        <v>84.79</v>
      </c>
      <c r="AJ32" s="12">
        <v>77.813999999999993</v>
      </c>
      <c r="AK32" s="12">
        <v>54.645000000000003</v>
      </c>
      <c r="AL32" s="12">
        <v>70.271000000000001</v>
      </c>
      <c r="AM32" s="12">
        <v>76.334000000000003</v>
      </c>
      <c r="AN32" s="12"/>
      <c r="AO32" s="12"/>
      <c r="AP32" s="12"/>
      <c r="AQ32" s="12"/>
      <c r="AR32" s="12"/>
      <c r="AS32" s="12"/>
      <c r="AT32" s="12"/>
      <c r="AU32" s="12"/>
      <c r="AV32" s="12"/>
      <c r="AW32" s="12"/>
      <c r="AX32" s="12"/>
      <c r="AY32" s="12"/>
    </row>
    <row r="33" spans="1:51" ht="15" x14ac:dyDescent="0.25">
      <c r="A33" s="116">
        <v>44501</v>
      </c>
      <c r="B33" s="109"/>
      <c r="C33" s="109"/>
      <c r="D33" s="109">
        <v>51.21</v>
      </c>
      <c r="E33" s="17">
        <v>64.117999999999995</v>
      </c>
      <c r="F33" s="17">
        <v>76.777000000000001</v>
      </c>
      <c r="G33" s="17">
        <v>80.653000000000006</v>
      </c>
      <c r="H33" s="17">
        <v>81.697999999999993</v>
      </c>
      <c r="I33" s="17">
        <v>59.594000000000001</v>
      </c>
      <c r="J33" s="17">
        <v>49.267000000000003</v>
      </c>
      <c r="K33" s="17">
        <v>46.514000000000003</v>
      </c>
      <c r="L33" s="17">
        <v>49.143999999999998</v>
      </c>
      <c r="M33" s="17">
        <v>50.716000000000001</v>
      </c>
      <c r="N33" s="17">
        <v>57.176000000000002</v>
      </c>
      <c r="O33" s="17">
        <v>68.894000000000005</v>
      </c>
      <c r="P33" s="17">
        <v>53.042000000000002</v>
      </c>
      <c r="Q33" s="17">
        <v>62.776000000000003</v>
      </c>
      <c r="R33" s="17">
        <v>60.014000000000003</v>
      </c>
      <c r="S33" s="17">
        <v>72.23</v>
      </c>
      <c r="T33" s="17">
        <v>59.933999999999997</v>
      </c>
      <c r="U33" s="17">
        <v>49.018000000000001</v>
      </c>
      <c r="V33" s="17">
        <v>45.947000000000003</v>
      </c>
      <c r="W33" s="17">
        <v>46.83</v>
      </c>
      <c r="X33" s="17">
        <v>45.484000000000002</v>
      </c>
      <c r="Y33" s="17">
        <v>46.095999999999997</v>
      </c>
      <c r="Z33" s="17">
        <v>64.603999999999999</v>
      </c>
      <c r="AA33" s="17">
        <v>67.063999999999993</v>
      </c>
      <c r="AB33" s="17">
        <v>73.918000000000006</v>
      </c>
      <c r="AC33" s="17">
        <v>60.496000000000002</v>
      </c>
      <c r="AD33" s="17">
        <v>56.417999999999999</v>
      </c>
      <c r="AE33" s="17">
        <v>53.295999999999999</v>
      </c>
      <c r="AF33" s="17">
        <v>54.694000000000003</v>
      </c>
      <c r="AG33" s="17">
        <v>57.273000000000003</v>
      </c>
      <c r="AH33" s="17">
        <v>42.508000000000003</v>
      </c>
      <c r="AI33" s="12">
        <v>55.401000000000003</v>
      </c>
      <c r="AJ33" s="12">
        <v>53.31</v>
      </c>
      <c r="AK33" s="12">
        <v>49.399000000000001</v>
      </c>
      <c r="AL33" s="12">
        <v>53.973999999999997</v>
      </c>
      <c r="AM33" s="12">
        <v>61.692999999999998</v>
      </c>
      <c r="AN33" s="12"/>
      <c r="AO33" s="12"/>
      <c r="AP33" s="12"/>
      <c r="AQ33" s="12"/>
      <c r="AR33" s="12"/>
      <c r="AS33" s="12"/>
      <c r="AT33" s="12"/>
      <c r="AU33" s="12"/>
      <c r="AV33" s="12"/>
      <c r="AW33" s="12"/>
      <c r="AX33" s="12"/>
      <c r="AY33" s="12"/>
    </row>
    <row r="34" spans="1:51" ht="15" x14ac:dyDescent="0.25">
      <c r="A34" s="116">
        <v>44531</v>
      </c>
      <c r="B34" s="109"/>
      <c r="C34" s="109"/>
      <c r="D34" s="109">
        <v>43.02</v>
      </c>
      <c r="E34" s="17">
        <v>54.345999999999997</v>
      </c>
      <c r="F34" s="17">
        <v>58.716000000000001</v>
      </c>
      <c r="G34" s="17">
        <v>60.136000000000003</v>
      </c>
      <c r="H34" s="17">
        <v>57.927</v>
      </c>
      <c r="I34" s="17">
        <v>47.966999999999999</v>
      </c>
      <c r="J34" s="17">
        <v>41.082000000000001</v>
      </c>
      <c r="K34" s="17">
        <v>38.21</v>
      </c>
      <c r="L34" s="17">
        <v>37.5</v>
      </c>
      <c r="M34" s="17">
        <v>41.481999999999999</v>
      </c>
      <c r="N34" s="17">
        <v>45</v>
      </c>
      <c r="O34" s="17">
        <v>56.89</v>
      </c>
      <c r="P34" s="17">
        <v>43.662999999999997</v>
      </c>
      <c r="Q34" s="17">
        <v>53.09</v>
      </c>
      <c r="R34" s="17">
        <v>52.817999999999998</v>
      </c>
      <c r="S34" s="17">
        <v>55.466999999999999</v>
      </c>
      <c r="T34" s="17">
        <v>51.625</v>
      </c>
      <c r="U34" s="17">
        <v>41.280999999999999</v>
      </c>
      <c r="V34" s="17">
        <v>37.182000000000002</v>
      </c>
      <c r="W34" s="17">
        <v>38.021000000000001</v>
      </c>
      <c r="X34" s="17">
        <v>35.384999999999998</v>
      </c>
      <c r="Y34" s="17">
        <v>39.274999999999999</v>
      </c>
      <c r="Z34" s="17">
        <v>46.161999999999999</v>
      </c>
      <c r="AA34" s="17">
        <v>51.942999999999998</v>
      </c>
      <c r="AB34" s="17">
        <v>50.009</v>
      </c>
      <c r="AC34" s="17">
        <v>46.024000000000001</v>
      </c>
      <c r="AD34" s="17">
        <v>47.896000000000001</v>
      </c>
      <c r="AE34" s="17">
        <v>43.543999999999997</v>
      </c>
      <c r="AF34" s="17">
        <v>52.874000000000002</v>
      </c>
      <c r="AG34" s="17">
        <v>47.277000000000001</v>
      </c>
      <c r="AH34" s="17">
        <v>35.655999999999999</v>
      </c>
      <c r="AI34" s="12">
        <v>41.331000000000003</v>
      </c>
      <c r="AJ34" s="12">
        <v>41.561999999999998</v>
      </c>
      <c r="AK34" s="12">
        <v>41.167000000000002</v>
      </c>
      <c r="AL34" s="12">
        <v>40.048999999999999</v>
      </c>
      <c r="AM34" s="12">
        <v>45.655999999999999</v>
      </c>
      <c r="AN34" s="12"/>
      <c r="AO34" s="12"/>
      <c r="AP34" s="12"/>
      <c r="AQ34" s="12"/>
      <c r="AR34" s="12"/>
      <c r="AS34" s="12"/>
      <c r="AT34" s="12"/>
      <c r="AU34" s="12"/>
      <c r="AV34" s="12"/>
      <c r="AW34" s="12"/>
      <c r="AX34" s="12"/>
      <c r="AY34" s="12"/>
    </row>
    <row r="35" spans="1:51" ht="15" x14ac:dyDescent="0.25">
      <c r="A35" s="116">
        <v>44562</v>
      </c>
      <c r="B35" s="109"/>
      <c r="C35" s="109"/>
      <c r="D35" s="109">
        <v>36.299999999999997</v>
      </c>
      <c r="E35" s="17">
        <v>46.426000000000002</v>
      </c>
      <c r="F35" s="17">
        <v>50.95</v>
      </c>
      <c r="G35" s="17">
        <v>50.545000000000002</v>
      </c>
      <c r="H35" s="17">
        <v>47.011000000000003</v>
      </c>
      <c r="I35" s="17">
        <v>39.987000000000002</v>
      </c>
      <c r="J35" s="17">
        <v>35.225999999999999</v>
      </c>
      <c r="K35" s="17">
        <v>32.831000000000003</v>
      </c>
      <c r="L35" s="17">
        <v>30.885999999999999</v>
      </c>
      <c r="M35" s="17">
        <v>34.944000000000003</v>
      </c>
      <c r="N35" s="17">
        <v>39.223999999999997</v>
      </c>
      <c r="O35" s="17">
        <v>49.844000000000001</v>
      </c>
      <c r="P35" s="17">
        <v>38.017000000000003</v>
      </c>
      <c r="Q35" s="17">
        <v>45.790999999999997</v>
      </c>
      <c r="R35" s="17">
        <v>41.929000000000002</v>
      </c>
      <c r="S35" s="17">
        <v>47.497</v>
      </c>
      <c r="T35" s="17">
        <v>43.481000000000002</v>
      </c>
      <c r="U35" s="17">
        <v>36.99</v>
      </c>
      <c r="V35" s="17">
        <v>32.139000000000003</v>
      </c>
      <c r="W35" s="17">
        <v>32.506</v>
      </c>
      <c r="X35" s="17">
        <v>28.997</v>
      </c>
      <c r="Y35" s="17">
        <v>33.640999999999998</v>
      </c>
      <c r="Z35" s="17">
        <v>53.292000000000002</v>
      </c>
      <c r="AA35" s="17">
        <v>45.667000000000002</v>
      </c>
      <c r="AB35" s="17">
        <v>42.158999999999999</v>
      </c>
      <c r="AC35" s="17">
        <v>38.131999999999998</v>
      </c>
      <c r="AD35" s="17">
        <v>42.396000000000001</v>
      </c>
      <c r="AE35" s="17">
        <v>37.238</v>
      </c>
      <c r="AF35" s="17">
        <v>44.701000000000001</v>
      </c>
      <c r="AG35" s="17">
        <v>41.484000000000002</v>
      </c>
      <c r="AH35" s="17">
        <v>30.741</v>
      </c>
      <c r="AI35" s="12">
        <v>34.975999999999999</v>
      </c>
      <c r="AJ35" s="12">
        <v>35.472999999999999</v>
      </c>
      <c r="AK35" s="12">
        <v>36.390999999999998</v>
      </c>
      <c r="AL35" s="12">
        <v>32.924999999999997</v>
      </c>
      <c r="AM35" s="12">
        <v>38.893000000000001</v>
      </c>
      <c r="AN35" s="12"/>
      <c r="AO35" s="12"/>
      <c r="AP35" s="12"/>
      <c r="AQ35" s="12"/>
      <c r="AR35" s="12"/>
      <c r="AS35" s="12"/>
      <c r="AT35" s="12"/>
      <c r="AU35" s="12"/>
      <c r="AV35" s="12"/>
      <c r="AW35" s="12"/>
      <c r="AX35" s="12"/>
      <c r="AY35" s="12"/>
    </row>
    <row r="36" spans="1:51" ht="15" x14ac:dyDescent="0.25">
      <c r="A36" s="116">
        <v>44593</v>
      </c>
      <c r="D36">
        <v>32.25</v>
      </c>
      <c r="E36">
        <v>38.179000000000002</v>
      </c>
      <c r="F36">
        <v>43.021999999999998</v>
      </c>
      <c r="G36">
        <v>62.484000000000002</v>
      </c>
      <c r="H36">
        <v>48.726999999999997</v>
      </c>
      <c r="I36">
        <v>33.348999999999997</v>
      </c>
      <c r="J36">
        <v>30.341999999999999</v>
      </c>
      <c r="K36">
        <v>27.614999999999998</v>
      </c>
      <c r="L36">
        <v>27.111000000000001</v>
      </c>
      <c r="M36">
        <v>29.962</v>
      </c>
      <c r="N36">
        <v>38.658999999999999</v>
      </c>
      <c r="O36">
        <v>41.645000000000003</v>
      </c>
      <c r="P36">
        <v>41.533999999999999</v>
      </c>
      <c r="Q36">
        <v>50.552999999999997</v>
      </c>
      <c r="R36">
        <v>35.93</v>
      </c>
      <c r="S36">
        <v>42.045999999999999</v>
      </c>
      <c r="T36">
        <v>41.234999999999999</v>
      </c>
      <c r="U36">
        <v>38.274000000000001</v>
      </c>
      <c r="V36">
        <v>29.119</v>
      </c>
      <c r="W36">
        <v>27.161999999999999</v>
      </c>
      <c r="X36">
        <v>27.14</v>
      </c>
      <c r="Y36">
        <v>28.73</v>
      </c>
      <c r="Z36">
        <v>44.996000000000002</v>
      </c>
      <c r="AA36">
        <v>38.222000000000001</v>
      </c>
      <c r="AB36">
        <v>43.222999999999999</v>
      </c>
      <c r="AC36">
        <v>33.218000000000004</v>
      </c>
      <c r="AD36">
        <v>40.713999999999999</v>
      </c>
      <c r="AE36">
        <v>30.817</v>
      </c>
      <c r="AF36">
        <v>35.148000000000003</v>
      </c>
      <c r="AG36">
        <v>35.366999999999997</v>
      </c>
      <c r="AH36">
        <v>26.631</v>
      </c>
      <c r="AI36" s="12">
        <v>34.658000000000001</v>
      </c>
      <c r="AJ36" s="12">
        <v>35.021000000000001</v>
      </c>
      <c r="AK36" s="12">
        <v>31.053000000000001</v>
      </c>
      <c r="AL36" s="12">
        <v>28.376000000000001</v>
      </c>
      <c r="AM36" s="12">
        <v>34.668999999999997</v>
      </c>
      <c r="AN36" s="12"/>
      <c r="AO36" s="12"/>
      <c r="AP36" s="12"/>
      <c r="AQ36" s="12"/>
      <c r="AR36" s="12"/>
      <c r="AS36" s="12"/>
      <c r="AT36" s="12"/>
      <c r="AU36" s="12"/>
      <c r="AV36" s="12"/>
      <c r="AW36" s="12"/>
      <c r="AX36" s="12"/>
      <c r="AY36" s="12"/>
    </row>
    <row r="37" spans="1:51" ht="15" x14ac:dyDescent="0.25">
      <c r="A37" s="116">
        <v>44621</v>
      </c>
      <c r="D37">
        <v>52.65</v>
      </c>
      <c r="E37">
        <v>48.508000000000003</v>
      </c>
      <c r="F37">
        <v>76.626000000000005</v>
      </c>
      <c r="G37">
        <v>130.93899999999999</v>
      </c>
      <c r="H37">
        <v>65.400000000000006</v>
      </c>
      <c r="I37">
        <v>48.764000000000003</v>
      </c>
      <c r="J37">
        <v>69.024000000000001</v>
      </c>
      <c r="K37">
        <v>41.316000000000003</v>
      </c>
      <c r="L37">
        <v>42.613</v>
      </c>
      <c r="M37">
        <v>60.854999999999997</v>
      </c>
      <c r="N37">
        <v>77.171999999999997</v>
      </c>
      <c r="O37">
        <v>69.132999999999996</v>
      </c>
      <c r="P37">
        <v>87.396000000000001</v>
      </c>
      <c r="Q37">
        <v>61.121000000000002</v>
      </c>
      <c r="R37">
        <v>70.843999999999994</v>
      </c>
      <c r="S37">
        <v>61.155000000000001</v>
      </c>
      <c r="T37">
        <v>54.81</v>
      </c>
      <c r="U37">
        <v>46.493000000000002</v>
      </c>
      <c r="V37">
        <v>42.168999999999997</v>
      </c>
      <c r="W37">
        <v>33.533999999999999</v>
      </c>
      <c r="X37">
        <v>39.610999999999997</v>
      </c>
      <c r="Y37">
        <v>70.462000000000003</v>
      </c>
      <c r="Z37">
        <v>59.116</v>
      </c>
      <c r="AA37">
        <v>51.621000000000002</v>
      </c>
      <c r="AB37">
        <v>119.223</v>
      </c>
      <c r="AC37">
        <v>42.481999999999999</v>
      </c>
      <c r="AD37">
        <v>69.828000000000003</v>
      </c>
      <c r="AE37">
        <v>36.725000000000001</v>
      </c>
      <c r="AF37">
        <v>56.332000000000001</v>
      </c>
      <c r="AG37">
        <v>60.313000000000002</v>
      </c>
      <c r="AH37">
        <v>39.375999999999998</v>
      </c>
      <c r="AI37" s="12">
        <v>45.685000000000002</v>
      </c>
      <c r="AJ37" s="12">
        <v>53.073999999999998</v>
      </c>
      <c r="AK37" s="12">
        <v>37.598999999999997</v>
      </c>
      <c r="AL37" s="12">
        <v>53.628</v>
      </c>
      <c r="AM37" s="12">
        <v>69.302999999999997</v>
      </c>
      <c r="AN37" s="12"/>
      <c r="AO37" s="12"/>
      <c r="AP37" s="12"/>
      <c r="AQ37" s="12"/>
      <c r="AR37" s="12"/>
      <c r="AS37" s="12"/>
      <c r="AT37" s="12"/>
      <c r="AU37" s="12"/>
      <c r="AV37" s="12"/>
      <c r="AW37" s="12"/>
      <c r="AX37" s="12"/>
      <c r="AY37" s="12"/>
    </row>
    <row r="38" spans="1:51" ht="15" x14ac:dyDescent="0.25">
      <c r="A38" s="116">
        <v>44652</v>
      </c>
      <c r="D38">
        <v>130.33000000000001</v>
      </c>
      <c r="E38">
        <v>125.65</v>
      </c>
      <c r="F38">
        <v>281.76600000000002</v>
      </c>
      <c r="G38">
        <v>277.57100000000003</v>
      </c>
      <c r="H38">
        <v>179.52</v>
      </c>
      <c r="I38">
        <v>96.825000000000003</v>
      </c>
      <c r="J38">
        <v>152.14699999999999</v>
      </c>
      <c r="K38">
        <v>83.849000000000004</v>
      </c>
      <c r="L38">
        <v>84.034000000000006</v>
      </c>
      <c r="M38">
        <v>168.06399999999999</v>
      </c>
      <c r="N38">
        <v>234.47399999999999</v>
      </c>
      <c r="O38">
        <v>147.12299999999999</v>
      </c>
      <c r="P38">
        <v>133.81</v>
      </c>
      <c r="Q38">
        <v>127.624</v>
      </c>
      <c r="R38">
        <v>163.018</v>
      </c>
      <c r="S38">
        <v>147.84299999999999</v>
      </c>
      <c r="T38">
        <v>85.682000000000002</v>
      </c>
      <c r="U38">
        <v>96.376000000000005</v>
      </c>
      <c r="V38">
        <v>85.299000000000007</v>
      </c>
      <c r="W38">
        <v>79.563000000000002</v>
      </c>
      <c r="X38">
        <v>81.75</v>
      </c>
      <c r="Y38">
        <v>175.911</v>
      </c>
      <c r="Z38">
        <v>227.56100000000001</v>
      </c>
      <c r="AA38">
        <v>182</v>
      </c>
      <c r="AB38">
        <v>180.84299999999999</v>
      </c>
      <c r="AC38">
        <v>96.766000000000005</v>
      </c>
      <c r="AD38">
        <v>135.02199999999999</v>
      </c>
      <c r="AE38">
        <v>102.952</v>
      </c>
      <c r="AF38">
        <v>145.245</v>
      </c>
      <c r="AG38">
        <v>124.94199999999999</v>
      </c>
      <c r="AH38">
        <v>70.811000000000007</v>
      </c>
      <c r="AI38" s="12">
        <v>103.78100000000001</v>
      </c>
      <c r="AJ38" s="12">
        <v>82.929000000000002</v>
      </c>
      <c r="AK38" s="12">
        <v>95.361000000000004</v>
      </c>
      <c r="AL38" s="12">
        <v>89.98</v>
      </c>
      <c r="AM38" s="12">
        <v>126.34399999999999</v>
      </c>
      <c r="AN38" s="12"/>
      <c r="AO38" s="12"/>
      <c r="AP38" s="12"/>
      <c r="AQ38" s="12"/>
      <c r="AR38" s="12"/>
      <c r="AS38" s="12"/>
      <c r="AT38" s="12"/>
      <c r="AU38" s="12"/>
      <c r="AV38" s="12"/>
      <c r="AW38" s="12"/>
      <c r="AX38" s="12"/>
      <c r="AY38" s="12"/>
    </row>
    <row r="39" spans="1:51" ht="15" x14ac:dyDescent="0.25">
      <c r="A39" s="116">
        <v>44682</v>
      </c>
      <c r="D39">
        <v>266.7</v>
      </c>
      <c r="E39">
        <v>545.47699999999998</v>
      </c>
      <c r="F39">
        <v>510.09399999999999</v>
      </c>
      <c r="G39">
        <v>377.64699999999999</v>
      </c>
      <c r="H39">
        <v>292.05799999999999</v>
      </c>
      <c r="I39">
        <v>166.761</v>
      </c>
      <c r="J39">
        <v>160.65100000000001</v>
      </c>
      <c r="K39">
        <v>99.341999999999999</v>
      </c>
      <c r="L39">
        <v>173.86099999999999</v>
      </c>
      <c r="M39">
        <v>242.9</v>
      </c>
      <c r="N39">
        <v>612.53800000000001</v>
      </c>
      <c r="O39">
        <v>233.9</v>
      </c>
      <c r="P39">
        <v>423.072</v>
      </c>
      <c r="Q39">
        <v>261.33999999999997</v>
      </c>
      <c r="R39">
        <v>460.19200000000001</v>
      </c>
      <c r="S39">
        <v>342.38</v>
      </c>
      <c r="T39">
        <v>215.71799999999999</v>
      </c>
      <c r="U39">
        <v>172.98500000000001</v>
      </c>
      <c r="V39">
        <v>215.34700000000001</v>
      </c>
      <c r="W39">
        <v>71.349999999999994</v>
      </c>
      <c r="X39">
        <v>201.74700000000001</v>
      </c>
      <c r="Y39">
        <v>224.11799999999999</v>
      </c>
      <c r="Z39">
        <v>476.62</v>
      </c>
      <c r="AA39">
        <v>244.125</v>
      </c>
      <c r="AB39">
        <v>230.59700000000001</v>
      </c>
      <c r="AC39">
        <v>402.92200000000003</v>
      </c>
      <c r="AD39">
        <v>331.63799999999998</v>
      </c>
      <c r="AE39">
        <v>201.5</v>
      </c>
      <c r="AF39">
        <v>326.66899999999998</v>
      </c>
      <c r="AG39">
        <v>113.69</v>
      </c>
      <c r="AH39">
        <v>137.053</v>
      </c>
      <c r="AI39" s="12">
        <v>238.26</v>
      </c>
      <c r="AJ39" s="12">
        <v>157.95500000000001</v>
      </c>
      <c r="AK39" s="12">
        <v>108.905</v>
      </c>
      <c r="AL39" s="12">
        <v>223.262</v>
      </c>
      <c r="AM39" s="12">
        <v>395.33499999999998</v>
      </c>
      <c r="AN39" s="12"/>
      <c r="AO39" s="12"/>
      <c r="AP39" s="12"/>
      <c r="AQ39" s="12"/>
      <c r="AR39" s="12"/>
      <c r="AS39" s="12"/>
      <c r="AT39" s="12"/>
      <c r="AU39" s="12"/>
      <c r="AV39" s="12"/>
      <c r="AW39" s="12"/>
      <c r="AX39" s="12"/>
      <c r="AY39" s="12"/>
    </row>
    <row r="40" spans="1:51" ht="15" x14ac:dyDescent="0.25">
      <c r="A40" s="116">
        <v>44713</v>
      </c>
      <c r="D40">
        <v>180.42</v>
      </c>
      <c r="E40">
        <v>504.75200000000001</v>
      </c>
      <c r="F40">
        <v>301.15600000000001</v>
      </c>
      <c r="G40">
        <v>249.5</v>
      </c>
      <c r="H40">
        <v>146.72399999999999</v>
      </c>
      <c r="I40">
        <v>126.49</v>
      </c>
      <c r="J40">
        <v>82.620999999999995</v>
      </c>
      <c r="K40">
        <v>72.328999999999994</v>
      </c>
      <c r="L40">
        <v>166.39400000000001</v>
      </c>
      <c r="M40">
        <v>121.751</v>
      </c>
      <c r="N40">
        <v>437.21699999999998</v>
      </c>
      <c r="O40">
        <v>135.096</v>
      </c>
      <c r="P40">
        <v>488.99700000000001</v>
      </c>
      <c r="Q40">
        <v>132.70099999999999</v>
      </c>
      <c r="R40">
        <v>370.58</v>
      </c>
      <c r="S40">
        <v>219.56200000000001</v>
      </c>
      <c r="T40">
        <v>211.696</v>
      </c>
      <c r="U40">
        <v>75.438999999999993</v>
      </c>
      <c r="V40">
        <v>106.681</v>
      </c>
      <c r="W40">
        <v>29.791</v>
      </c>
      <c r="X40">
        <v>162.00299999999999</v>
      </c>
      <c r="Y40">
        <v>81.569999999999993</v>
      </c>
      <c r="Z40">
        <v>294.80200000000002</v>
      </c>
      <c r="AA40">
        <v>119.02800000000001</v>
      </c>
      <c r="AB40">
        <v>112.666</v>
      </c>
      <c r="AC40">
        <v>385.28699999999998</v>
      </c>
      <c r="AD40">
        <v>159.232</v>
      </c>
      <c r="AE40">
        <v>200.46799999999999</v>
      </c>
      <c r="AF40">
        <v>359.04399999999998</v>
      </c>
      <c r="AG40">
        <v>27.129000000000001</v>
      </c>
      <c r="AH40">
        <v>78.668999999999997</v>
      </c>
      <c r="AI40" s="12">
        <v>194.40899999999999</v>
      </c>
      <c r="AJ40" s="12">
        <v>140.99100000000001</v>
      </c>
      <c r="AK40" s="12">
        <v>64.551000000000002</v>
      </c>
      <c r="AL40" s="12">
        <v>201.85400000000001</v>
      </c>
      <c r="AM40" s="12">
        <v>494.95499999999998</v>
      </c>
      <c r="AN40" s="12"/>
      <c r="AO40" s="12"/>
      <c r="AP40" s="12"/>
      <c r="AQ40" s="12"/>
      <c r="AR40" s="12"/>
      <c r="AS40" s="12"/>
      <c r="AT40" s="12"/>
      <c r="AU40" s="12"/>
      <c r="AV40" s="12"/>
      <c r="AW40" s="12"/>
      <c r="AX40" s="12"/>
      <c r="AY40" s="12"/>
    </row>
    <row r="41" spans="1:51" ht="15" x14ac:dyDescent="0.25">
      <c r="A41" s="116">
        <v>44743</v>
      </c>
      <c r="D41">
        <v>65.19</v>
      </c>
      <c r="E41">
        <v>162.21600000000001</v>
      </c>
      <c r="F41">
        <v>84.763999999999996</v>
      </c>
      <c r="G41">
        <v>91.555999999999997</v>
      </c>
      <c r="H41">
        <v>51.018000000000001</v>
      </c>
      <c r="I41">
        <v>38.713999999999999</v>
      </c>
      <c r="J41">
        <v>26.792999999999999</v>
      </c>
      <c r="K41">
        <v>23.664000000000001</v>
      </c>
      <c r="L41">
        <v>60.776000000000003</v>
      </c>
      <c r="M41">
        <v>44.459000000000003</v>
      </c>
      <c r="N41">
        <v>145.88999999999999</v>
      </c>
      <c r="O41">
        <v>34.19</v>
      </c>
      <c r="P41">
        <v>272.97800000000001</v>
      </c>
      <c r="Q41">
        <v>39.582999999999998</v>
      </c>
      <c r="R41">
        <v>103.94</v>
      </c>
      <c r="S41">
        <v>77.748000000000005</v>
      </c>
      <c r="T41">
        <v>93.421999999999997</v>
      </c>
      <c r="U41">
        <v>17.928999999999998</v>
      </c>
      <c r="V41">
        <v>23.591000000000001</v>
      </c>
      <c r="W41">
        <v>12.144</v>
      </c>
      <c r="X41">
        <v>30.381</v>
      </c>
      <c r="Y41">
        <v>25.134</v>
      </c>
      <c r="Z41">
        <v>91.162999999999997</v>
      </c>
      <c r="AA41">
        <v>32.401000000000003</v>
      </c>
      <c r="AB41">
        <v>34.630000000000003</v>
      </c>
      <c r="AC41">
        <v>118.325</v>
      </c>
      <c r="AD41">
        <v>70.567999999999998</v>
      </c>
      <c r="AE41">
        <v>44.866</v>
      </c>
      <c r="AF41">
        <v>127.277</v>
      </c>
      <c r="AG41">
        <v>16.494</v>
      </c>
      <c r="AH41">
        <v>22.936</v>
      </c>
      <c r="AI41" s="12">
        <v>40.460999999999999</v>
      </c>
      <c r="AJ41" s="12">
        <v>37.033999999999999</v>
      </c>
      <c r="AK41" s="12">
        <v>21.183</v>
      </c>
      <c r="AL41" s="12">
        <v>100.505</v>
      </c>
      <c r="AM41" s="12">
        <v>201.10900000000001</v>
      </c>
      <c r="AN41" s="12"/>
      <c r="AO41" s="12"/>
      <c r="AP41" s="12"/>
      <c r="AQ41" s="12"/>
      <c r="AR41" s="12"/>
      <c r="AS41" s="12"/>
      <c r="AT41" s="12"/>
      <c r="AU41" s="12"/>
      <c r="AV41" s="12"/>
      <c r="AW41" s="12"/>
      <c r="AX41" s="12"/>
      <c r="AY41" s="12"/>
    </row>
    <row r="42" spans="1:51" ht="15" x14ac:dyDescent="0.25">
      <c r="A42" s="116">
        <v>44774</v>
      </c>
      <c r="D42">
        <v>43.52</v>
      </c>
      <c r="E42">
        <v>85.021000000000001</v>
      </c>
      <c r="F42">
        <v>50.170999999999999</v>
      </c>
      <c r="G42">
        <v>45.106000000000002</v>
      </c>
      <c r="H42">
        <v>43.433</v>
      </c>
      <c r="I42">
        <v>30.346</v>
      </c>
      <c r="J42">
        <v>28.544</v>
      </c>
      <c r="K42">
        <v>25.216000000000001</v>
      </c>
      <c r="L42">
        <v>32.040999999999997</v>
      </c>
      <c r="M42">
        <v>40.401000000000003</v>
      </c>
      <c r="N42">
        <v>61.636000000000003</v>
      </c>
      <c r="O42">
        <v>31.190999999999999</v>
      </c>
      <c r="P42">
        <v>82.468999999999994</v>
      </c>
      <c r="Q42">
        <v>30.786000000000001</v>
      </c>
      <c r="R42">
        <v>68.644000000000005</v>
      </c>
      <c r="S42">
        <v>42.674999999999997</v>
      </c>
      <c r="T42">
        <v>55.043999999999997</v>
      </c>
      <c r="U42">
        <v>24.896000000000001</v>
      </c>
      <c r="V42">
        <v>30.047000000000001</v>
      </c>
      <c r="W42">
        <v>19.14</v>
      </c>
      <c r="X42">
        <v>24.619</v>
      </c>
      <c r="Y42">
        <v>28.173999999999999</v>
      </c>
      <c r="Z42">
        <v>51.051000000000002</v>
      </c>
      <c r="AA42">
        <v>40.267000000000003</v>
      </c>
      <c r="AB42">
        <v>33.874000000000002</v>
      </c>
      <c r="AC42">
        <v>54.709000000000003</v>
      </c>
      <c r="AD42">
        <v>37.136000000000003</v>
      </c>
      <c r="AE42">
        <v>42.932000000000002</v>
      </c>
      <c r="AF42">
        <v>47.28</v>
      </c>
      <c r="AG42">
        <v>24.920999999999999</v>
      </c>
      <c r="AH42">
        <v>30.856999999999999</v>
      </c>
      <c r="AI42" s="12">
        <v>39.399000000000001</v>
      </c>
      <c r="AJ42" s="12">
        <v>26.009</v>
      </c>
      <c r="AK42" s="12">
        <v>23.998999999999999</v>
      </c>
      <c r="AL42" s="12">
        <v>52.046999999999997</v>
      </c>
      <c r="AM42" s="12">
        <v>78.909000000000006</v>
      </c>
      <c r="AN42" s="12"/>
      <c r="AO42" s="12"/>
      <c r="AP42" s="12"/>
      <c r="AQ42" s="12"/>
      <c r="AR42" s="12"/>
      <c r="AS42" s="12"/>
      <c r="AT42" s="12"/>
      <c r="AU42" s="12"/>
      <c r="AV42" s="12"/>
      <c r="AW42" s="12"/>
      <c r="AX42" s="12"/>
      <c r="AY42" s="12"/>
    </row>
    <row r="43" spans="1:51" ht="15" x14ac:dyDescent="0.25">
      <c r="A43" s="116">
        <v>44805</v>
      </c>
      <c r="D43">
        <v>65.16</v>
      </c>
      <c r="E43">
        <v>77.799000000000007</v>
      </c>
      <c r="F43">
        <v>72.450999999999993</v>
      </c>
      <c r="G43">
        <v>75.063999999999993</v>
      </c>
      <c r="H43">
        <v>55.237000000000002</v>
      </c>
      <c r="I43">
        <v>62.03</v>
      </c>
      <c r="J43">
        <v>43.853999999999999</v>
      </c>
      <c r="K43">
        <v>38.668999999999997</v>
      </c>
      <c r="L43">
        <v>51.814</v>
      </c>
      <c r="M43">
        <v>51.924999999999997</v>
      </c>
      <c r="N43">
        <v>71.570999999999998</v>
      </c>
      <c r="O43">
        <v>51.543999999999997</v>
      </c>
      <c r="P43">
        <v>67.635999999999996</v>
      </c>
      <c r="Q43">
        <v>50.871000000000002</v>
      </c>
      <c r="R43">
        <v>77.959999999999994</v>
      </c>
      <c r="S43">
        <v>53.043999999999997</v>
      </c>
      <c r="T43">
        <v>59.485999999999997</v>
      </c>
      <c r="U43">
        <v>43.813000000000002</v>
      </c>
      <c r="V43">
        <v>43.869</v>
      </c>
      <c r="W43">
        <v>39.383000000000003</v>
      </c>
      <c r="X43">
        <v>56.307000000000002</v>
      </c>
      <c r="Y43">
        <v>60.752000000000002</v>
      </c>
      <c r="Z43">
        <v>58.383000000000003</v>
      </c>
      <c r="AA43">
        <v>56.039000000000001</v>
      </c>
      <c r="AB43">
        <v>66.400000000000006</v>
      </c>
      <c r="AC43">
        <v>59.23</v>
      </c>
      <c r="AD43">
        <v>49.481000000000002</v>
      </c>
      <c r="AE43">
        <v>48.369</v>
      </c>
      <c r="AF43">
        <v>56.432000000000002</v>
      </c>
      <c r="AG43">
        <v>40.753999999999998</v>
      </c>
      <c r="AH43">
        <v>62.057000000000002</v>
      </c>
      <c r="AI43" s="12">
        <v>54.073999999999998</v>
      </c>
      <c r="AJ43" s="12">
        <v>40.765999999999998</v>
      </c>
      <c r="AK43" s="12">
        <v>39.362000000000002</v>
      </c>
      <c r="AL43" s="12">
        <v>75.11</v>
      </c>
      <c r="AM43" s="12">
        <v>63.360999999999997</v>
      </c>
      <c r="AN43" s="12"/>
      <c r="AO43" s="12"/>
      <c r="AP43" s="12"/>
      <c r="AQ43" s="12"/>
      <c r="AR43" s="12"/>
      <c r="AS43" s="12"/>
      <c r="AT43" s="12"/>
      <c r="AU43" s="12"/>
      <c r="AV43" s="12"/>
      <c r="AW43" s="12"/>
      <c r="AX43" s="12"/>
      <c r="AY43" s="12"/>
    </row>
    <row r="44" spans="1:51" ht="15" x14ac:dyDescent="0.25">
      <c r="A44" s="116">
        <v>44835</v>
      </c>
      <c r="D44">
        <v>70.709999999999994</v>
      </c>
      <c r="E44">
        <v>100.072</v>
      </c>
      <c r="F44">
        <v>128.256</v>
      </c>
      <c r="G44">
        <v>115.542</v>
      </c>
      <c r="H44">
        <v>63.158999999999999</v>
      </c>
      <c r="I44">
        <v>64.364999999999995</v>
      </c>
      <c r="J44">
        <v>57.575000000000003</v>
      </c>
      <c r="K44">
        <v>58.177999999999997</v>
      </c>
      <c r="L44">
        <v>58.012999999999998</v>
      </c>
      <c r="M44">
        <v>60.128</v>
      </c>
      <c r="N44">
        <v>89.308999999999997</v>
      </c>
      <c r="O44">
        <v>65.08</v>
      </c>
      <c r="P44">
        <v>85.915999999999997</v>
      </c>
      <c r="Q44">
        <v>70.768000000000001</v>
      </c>
      <c r="R44">
        <v>107.491</v>
      </c>
      <c r="S44">
        <v>66.418000000000006</v>
      </c>
      <c r="T44">
        <v>62.561</v>
      </c>
      <c r="U44">
        <v>56.646000000000001</v>
      </c>
      <c r="V44">
        <v>55.396000000000001</v>
      </c>
      <c r="W44">
        <v>57.642000000000003</v>
      </c>
      <c r="X44">
        <v>59.031999999999996</v>
      </c>
      <c r="Y44">
        <v>76.195999999999998</v>
      </c>
      <c r="Z44">
        <v>86.465000000000003</v>
      </c>
      <c r="AA44">
        <v>116.99</v>
      </c>
      <c r="AB44">
        <v>87.704999999999998</v>
      </c>
      <c r="AC44">
        <v>69.075999999999993</v>
      </c>
      <c r="AD44">
        <v>62.600999999999999</v>
      </c>
      <c r="AE44">
        <v>61.585000000000001</v>
      </c>
      <c r="AF44">
        <v>70.212000000000003</v>
      </c>
      <c r="AG44">
        <v>52.853999999999999</v>
      </c>
      <c r="AH44">
        <v>84.573999999999998</v>
      </c>
      <c r="AI44" s="12">
        <v>77.59</v>
      </c>
      <c r="AJ44" s="12">
        <v>53.85</v>
      </c>
      <c r="AK44" s="12">
        <v>69.498999999999995</v>
      </c>
      <c r="AL44" s="12">
        <v>75.343000000000004</v>
      </c>
      <c r="AM44" s="12">
        <v>72.143000000000001</v>
      </c>
      <c r="AN44" s="12"/>
      <c r="AO44" s="12"/>
      <c r="AP44" s="12"/>
      <c r="AQ44" s="12"/>
      <c r="AR44" s="12"/>
      <c r="AS44" s="12"/>
      <c r="AT44" s="12"/>
      <c r="AU44" s="12"/>
      <c r="AV44" s="12"/>
      <c r="AW44" s="12"/>
      <c r="AX44" s="12"/>
      <c r="AY44" s="12"/>
    </row>
    <row r="45" spans="1:51" ht="15" x14ac:dyDescent="0.25">
      <c r="A45" s="116">
        <v>44866</v>
      </c>
      <c r="D45">
        <v>51.21</v>
      </c>
      <c r="E45">
        <v>76.465999999999994</v>
      </c>
      <c r="F45">
        <v>80.677000000000007</v>
      </c>
      <c r="G45">
        <v>83.134</v>
      </c>
      <c r="H45">
        <v>59.662999999999997</v>
      </c>
      <c r="I45">
        <v>49.01</v>
      </c>
      <c r="J45">
        <v>46.243000000000002</v>
      </c>
      <c r="K45">
        <v>48.875999999999998</v>
      </c>
      <c r="L45">
        <v>50.09</v>
      </c>
      <c r="M45">
        <v>56.319000000000003</v>
      </c>
      <c r="N45">
        <v>68.673000000000002</v>
      </c>
      <c r="O45">
        <v>53.162999999999997</v>
      </c>
      <c r="P45">
        <v>63.319000000000003</v>
      </c>
      <c r="Q45">
        <v>59.551000000000002</v>
      </c>
      <c r="R45">
        <v>72.412999999999997</v>
      </c>
      <c r="S45">
        <v>59.725000000000001</v>
      </c>
      <c r="T45">
        <v>49.091999999999999</v>
      </c>
      <c r="U45">
        <v>45.683</v>
      </c>
      <c r="V45">
        <v>46.238999999999997</v>
      </c>
      <c r="W45">
        <v>44.723999999999997</v>
      </c>
      <c r="X45">
        <v>45.411000000000001</v>
      </c>
      <c r="Y45">
        <v>63.637</v>
      </c>
      <c r="Z45">
        <v>66.656000000000006</v>
      </c>
      <c r="AA45">
        <v>75.150000000000006</v>
      </c>
      <c r="AB45">
        <v>60.69</v>
      </c>
      <c r="AC45">
        <v>55.962000000000003</v>
      </c>
      <c r="AD45">
        <v>52.865000000000002</v>
      </c>
      <c r="AE45">
        <v>55.015999999999998</v>
      </c>
      <c r="AF45">
        <v>56.91</v>
      </c>
      <c r="AG45">
        <v>42.045999999999999</v>
      </c>
      <c r="AH45">
        <v>55.216000000000001</v>
      </c>
      <c r="AI45" s="12">
        <v>52.905999999999999</v>
      </c>
      <c r="AJ45" s="12">
        <v>48.667999999999999</v>
      </c>
      <c r="AK45" s="12">
        <v>53.35</v>
      </c>
      <c r="AL45" s="12">
        <v>60.787999999999997</v>
      </c>
      <c r="AM45" s="12">
        <v>63.482999999999997</v>
      </c>
      <c r="AN45" s="12"/>
      <c r="AO45" s="12"/>
      <c r="AP45" s="12"/>
      <c r="AQ45" s="12"/>
      <c r="AR45" s="12"/>
      <c r="AS45" s="12"/>
      <c r="AT45" s="12"/>
      <c r="AU45" s="12"/>
      <c r="AV45" s="12"/>
      <c r="AW45" s="12"/>
      <c r="AX45" s="12"/>
      <c r="AY45" s="12"/>
    </row>
    <row r="46" spans="1:51" ht="15" x14ac:dyDescent="0.25">
      <c r="A46" s="116">
        <v>44896</v>
      </c>
      <c r="D46">
        <v>43.02</v>
      </c>
      <c r="E46">
        <v>58.44</v>
      </c>
      <c r="F46">
        <v>60.152000000000001</v>
      </c>
      <c r="G46">
        <v>58.963999999999999</v>
      </c>
      <c r="H46">
        <v>48.02</v>
      </c>
      <c r="I46">
        <v>40.841999999999999</v>
      </c>
      <c r="J46">
        <v>37.957000000000001</v>
      </c>
      <c r="K46">
        <v>37.073</v>
      </c>
      <c r="L46">
        <v>40.906999999999996</v>
      </c>
      <c r="M46">
        <v>44.241999999999997</v>
      </c>
      <c r="N46">
        <v>56.686999999999998</v>
      </c>
      <c r="O46">
        <v>43.598999999999997</v>
      </c>
      <c r="P46">
        <v>53.598999999999997</v>
      </c>
      <c r="Q46">
        <v>52.384999999999998</v>
      </c>
      <c r="R46">
        <v>55.634</v>
      </c>
      <c r="S46">
        <v>51.610999999999997</v>
      </c>
      <c r="T46">
        <v>41.350999999999999</v>
      </c>
      <c r="U46">
        <v>36.932000000000002</v>
      </c>
      <c r="V46">
        <v>37.466000000000001</v>
      </c>
      <c r="W46">
        <v>34.804000000000002</v>
      </c>
      <c r="X46">
        <v>38.624000000000002</v>
      </c>
      <c r="Y46">
        <v>45.350999999999999</v>
      </c>
      <c r="Z46">
        <v>51.566000000000003</v>
      </c>
      <c r="AA46">
        <v>50.136000000000003</v>
      </c>
      <c r="AB46">
        <v>46.218000000000004</v>
      </c>
      <c r="AC46">
        <v>47.465000000000003</v>
      </c>
      <c r="AD46">
        <v>43.137999999999998</v>
      </c>
      <c r="AE46">
        <v>52.540999999999997</v>
      </c>
      <c r="AF46">
        <v>46.941000000000003</v>
      </c>
      <c r="AG46">
        <v>35.219000000000001</v>
      </c>
      <c r="AH46">
        <v>41.156999999999996</v>
      </c>
      <c r="AI46" s="12">
        <v>40.918999999999997</v>
      </c>
      <c r="AJ46" s="12">
        <v>40.478000000000002</v>
      </c>
      <c r="AK46" s="12">
        <v>39.484000000000002</v>
      </c>
      <c r="AL46" s="12">
        <v>44.884</v>
      </c>
      <c r="AM46" s="12">
        <v>53.917000000000002</v>
      </c>
      <c r="AN46" s="12"/>
      <c r="AO46" s="12"/>
      <c r="AP46" s="12"/>
      <c r="AQ46" s="12"/>
      <c r="AR46" s="12"/>
      <c r="AS46" s="12"/>
      <c r="AT46" s="12"/>
      <c r="AU46" s="12"/>
      <c r="AV46" s="12"/>
      <c r="AW46" s="12"/>
      <c r="AX46" s="12"/>
      <c r="AY46" s="12"/>
    </row>
    <row r="47" spans="1:51" ht="15" x14ac:dyDescent="0.25">
      <c r="A47" s="116">
        <v>44927</v>
      </c>
      <c r="D47">
        <v>36.299999999999997</v>
      </c>
      <c r="E47">
        <v>50.698</v>
      </c>
      <c r="F47">
        <v>50.564999999999998</v>
      </c>
      <c r="G47">
        <v>47.484999999999999</v>
      </c>
      <c r="H47">
        <v>40.027999999999999</v>
      </c>
      <c r="I47">
        <v>35.01</v>
      </c>
      <c r="J47">
        <v>32.598999999999997</v>
      </c>
      <c r="K47">
        <v>30.367999999999999</v>
      </c>
      <c r="L47">
        <v>34.427999999999997</v>
      </c>
      <c r="M47">
        <v>38.529000000000003</v>
      </c>
      <c r="N47">
        <v>49.658999999999999</v>
      </c>
      <c r="O47">
        <v>37.908000000000001</v>
      </c>
      <c r="P47">
        <v>46.256</v>
      </c>
      <c r="Q47">
        <v>41.557000000000002</v>
      </c>
      <c r="R47">
        <v>47.640999999999998</v>
      </c>
      <c r="S47">
        <v>43.2</v>
      </c>
      <c r="T47">
        <v>37.058</v>
      </c>
      <c r="U47">
        <v>31.905999999999999</v>
      </c>
      <c r="V47">
        <v>31.997</v>
      </c>
      <c r="W47">
        <v>28.416</v>
      </c>
      <c r="X47">
        <v>33.046999999999997</v>
      </c>
      <c r="Y47">
        <v>52.451999999999998</v>
      </c>
      <c r="Z47">
        <v>45.317</v>
      </c>
      <c r="AA47">
        <v>42.072000000000003</v>
      </c>
      <c r="AB47">
        <v>38.296999999999997</v>
      </c>
      <c r="AC47">
        <v>41.999000000000002</v>
      </c>
      <c r="AD47">
        <v>36.868000000000002</v>
      </c>
      <c r="AE47">
        <v>45.276000000000003</v>
      </c>
      <c r="AF47">
        <v>41.176000000000002</v>
      </c>
      <c r="AG47">
        <v>30.338999999999999</v>
      </c>
      <c r="AH47">
        <v>34.816000000000003</v>
      </c>
      <c r="AI47" s="12">
        <v>34.819000000000003</v>
      </c>
      <c r="AJ47" s="12">
        <v>35.768000000000001</v>
      </c>
      <c r="AK47" s="12">
        <v>32.411999999999999</v>
      </c>
      <c r="AL47" s="12">
        <v>38.194000000000003</v>
      </c>
      <c r="AM47" s="12">
        <v>46.069000000000003</v>
      </c>
      <c r="AN47" s="12"/>
      <c r="AO47" s="12"/>
      <c r="AP47" s="12"/>
      <c r="AQ47" s="12"/>
      <c r="AR47" s="12"/>
      <c r="AS47" s="12"/>
      <c r="AT47" s="12"/>
      <c r="AU47" s="12"/>
      <c r="AV47" s="12"/>
      <c r="AW47" s="12"/>
      <c r="AX47" s="12"/>
      <c r="AY47" s="12"/>
    </row>
    <row r="48" spans="1:51" ht="15" x14ac:dyDescent="0.25">
      <c r="A48" s="116">
        <v>44958</v>
      </c>
      <c r="D48">
        <v>32.25</v>
      </c>
      <c r="E48">
        <v>42.808999999999997</v>
      </c>
      <c r="F48">
        <v>62.521000000000001</v>
      </c>
      <c r="G48">
        <v>49.14</v>
      </c>
      <c r="H48">
        <v>33.380000000000003</v>
      </c>
      <c r="I48">
        <v>30.161999999999999</v>
      </c>
      <c r="J48">
        <v>27.42</v>
      </c>
      <c r="K48">
        <v>26.481000000000002</v>
      </c>
      <c r="L48">
        <v>29.515999999999998</v>
      </c>
      <c r="M48">
        <v>37.985999999999997</v>
      </c>
      <c r="N48">
        <v>41.491</v>
      </c>
      <c r="O48">
        <v>40.927</v>
      </c>
      <c r="P48">
        <v>51.014000000000003</v>
      </c>
      <c r="Q48">
        <v>35.622</v>
      </c>
      <c r="R48">
        <v>42.164000000000001</v>
      </c>
      <c r="S48">
        <v>40.972000000000001</v>
      </c>
      <c r="T48">
        <v>38.338000000000001</v>
      </c>
      <c r="U48">
        <v>28.917999999999999</v>
      </c>
      <c r="V48">
        <v>26.736999999999998</v>
      </c>
      <c r="W48">
        <v>26.475000000000001</v>
      </c>
      <c r="X48">
        <v>28.23</v>
      </c>
      <c r="Y48">
        <v>44.311</v>
      </c>
      <c r="Z48">
        <v>37.930999999999997</v>
      </c>
      <c r="AA48">
        <v>42.98</v>
      </c>
      <c r="AB48">
        <v>33.35</v>
      </c>
      <c r="AC48">
        <v>40.362000000000002</v>
      </c>
      <c r="AD48">
        <v>30.510999999999999</v>
      </c>
      <c r="AE48">
        <v>35.037999999999997</v>
      </c>
      <c r="AF48">
        <v>35.106999999999999</v>
      </c>
      <c r="AG48">
        <v>26.291</v>
      </c>
      <c r="AH48">
        <v>34.497</v>
      </c>
      <c r="AI48" s="12">
        <v>34.396999999999998</v>
      </c>
      <c r="AJ48" s="12">
        <v>30.535</v>
      </c>
      <c r="AK48" s="12">
        <v>27.943999999999999</v>
      </c>
      <c r="AL48" s="12">
        <v>34.075000000000003</v>
      </c>
      <c r="AM48" s="12">
        <v>37.81</v>
      </c>
      <c r="AN48" s="12"/>
      <c r="AO48" s="12"/>
      <c r="AP48" s="12"/>
      <c r="AQ48" s="12"/>
      <c r="AR48" s="12"/>
      <c r="AS48" s="12"/>
      <c r="AT48" s="12"/>
      <c r="AU48" s="12"/>
      <c r="AV48" s="12"/>
      <c r="AW48" s="12"/>
      <c r="AX48" s="12"/>
      <c r="AY48" s="12"/>
    </row>
    <row r="49" spans="1:1005" ht="15" x14ac:dyDescent="0.25">
      <c r="A49" s="116">
        <v>44986</v>
      </c>
      <c r="D49">
        <v>52.65</v>
      </c>
      <c r="E49">
        <v>76.337999999999994</v>
      </c>
      <c r="F49">
        <v>130.99700000000001</v>
      </c>
      <c r="G49">
        <v>65.852000000000004</v>
      </c>
      <c r="H49">
        <v>48.829000000000001</v>
      </c>
      <c r="I49">
        <v>68.760999999999996</v>
      </c>
      <c r="J49">
        <v>41.098999999999997</v>
      </c>
      <c r="K49">
        <v>41.741999999999997</v>
      </c>
      <c r="L49">
        <v>60.264000000000003</v>
      </c>
      <c r="M49">
        <v>76.268000000000001</v>
      </c>
      <c r="N49">
        <v>68.944999999999993</v>
      </c>
      <c r="O49">
        <v>86.721000000000004</v>
      </c>
      <c r="P49">
        <v>61.640999999999998</v>
      </c>
      <c r="Q49">
        <v>70.424000000000007</v>
      </c>
      <c r="R49">
        <v>61.353999999999999</v>
      </c>
      <c r="S49">
        <v>53.936999999999998</v>
      </c>
      <c r="T49">
        <v>46.585999999999999</v>
      </c>
      <c r="U49">
        <v>41.968000000000004</v>
      </c>
      <c r="V49">
        <v>33.054000000000002</v>
      </c>
      <c r="W49">
        <v>38.566000000000003</v>
      </c>
      <c r="X49">
        <v>69.738</v>
      </c>
      <c r="Y49">
        <v>58.337000000000003</v>
      </c>
      <c r="Z49">
        <v>51.273000000000003</v>
      </c>
      <c r="AA49">
        <v>117.376</v>
      </c>
      <c r="AB49">
        <v>42.643000000000001</v>
      </c>
      <c r="AC49">
        <v>69.400000000000006</v>
      </c>
      <c r="AD49">
        <v>36.381</v>
      </c>
      <c r="AE49">
        <v>55.750999999999998</v>
      </c>
      <c r="AF49">
        <v>59.988</v>
      </c>
      <c r="AG49">
        <v>38.978999999999999</v>
      </c>
      <c r="AH49">
        <v>45.517000000000003</v>
      </c>
      <c r="AI49" s="12">
        <v>50.597999999999999</v>
      </c>
      <c r="AJ49" s="12">
        <v>37.031999999999996</v>
      </c>
      <c r="AK49" s="12">
        <v>53.040999999999997</v>
      </c>
      <c r="AL49" s="12">
        <v>68.471999999999994</v>
      </c>
      <c r="AM49" s="12">
        <v>47.896000000000001</v>
      </c>
      <c r="AN49" s="12"/>
      <c r="AO49" s="12"/>
      <c r="AP49" s="12"/>
      <c r="AQ49" s="12"/>
      <c r="AR49" s="12"/>
      <c r="AS49" s="12"/>
      <c r="AT49" s="12"/>
      <c r="AU49" s="12"/>
      <c r="AV49" s="12"/>
      <c r="AW49" s="12"/>
      <c r="AX49" s="12"/>
      <c r="AY49" s="12"/>
    </row>
    <row r="50" spans="1:1005" ht="15" x14ac:dyDescent="0.25">
      <c r="A50" s="116">
        <v>45017</v>
      </c>
      <c r="D50">
        <v>130.33000000000001</v>
      </c>
      <c r="E50">
        <v>281.37900000000002</v>
      </c>
      <c r="F50">
        <v>277.63499999999999</v>
      </c>
      <c r="G50">
        <v>170.667</v>
      </c>
      <c r="H50">
        <v>96.894000000000005</v>
      </c>
      <c r="I50">
        <v>151.91200000000001</v>
      </c>
      <c r="J50">
        <v>83.581000000000003</v>
      </c>
      <c r="K50">
        <v>82.605000000000004</v>
      </c>
      <c r="L50">
        <v>167.15799999999999</v>
      </c>
      <c r="M50">
        <v>233</v>
      </c>
      <c r="N50">
        <v>146.898</v>
      </c>
      <c r="O50">
        <v>129.11199999999999</v>
      </c>
      <c r="P50">
        <v>128.09899999999999</v>
      </c>
      <c r="Q50">
        <v>162.53100000000001</v>
      </c>
      <c r="R50">
        <v>148.202</v>
      </c>
      <c r="S50">
        <v>82.188999999999993</v>
      </c>
      <c r="T50">
        <v>96.47</v>
      </c>
      <c r="U50">
        <v>85.043000000000006</v>
      </c>
      <c r="V50">
        <v>79.006</v>
      </c>
      <c r="W50">
        <v>77.415999999999997</v>
      </c>
      <c r="X50">
        <v>174.98099999999999</v>
      </c>
      <c r="Y50">
        <v>226.178</v>
      </c>
      <c r="Z50">
        <v>181.601</v>
      </c>
      <c r="AA50">
        <v>178.14699999999999</v>
      </c>
      <c r="AB50">
        <v>97.042000000000002</v>
      </c>
      <c r="AC50">
        <v>134.54900000000001</v>
      </c>
      <c r="AD50">
        <v>102.524</v>
      </c>
      <c r="AE50">
        <v>140.55799999999999</v>
      </c>
      <c r="AF50">
        <v>124.65</v>
      </c>
      <c r="AG50">
        <v>70.411000000000001</v>
      </c>
      <c r="AH50">
        <v>103.67100000000001</v>
      </c>
      <c r="AI50" s="12">
        <v>81.870999999999995</v>
      </c>
      <c r="AJ50" s="12">
        <v>94.688999999999993</v>
      </c>
      <c r="AK50" s="12">
        <v>89.369</v>
      </c>
      <c r="AL50" s="12">
        <v>125.282</v>
      </c>
      <c r="AM50" s="12">
        <v>124.93</v>
      </c>
      <c r="AN50" s="12"/>
      <c r="AO50" s="12"/>
      <c r="AP50" s="12"/>
      <c r="AQ50" s="12"/>
      <c r="AR50" s="12"/>
      <c r="AS50" s="12"/>
      <c r="AT50" s="12"/>
      <c r="AU50" s="12"/>
      <c r="AV50" s="12"/>
      <c r="AW50" s="12"/>
      <c r="AX50" s="12"/>
      <c r="AY50" s="12"/>
    </row>
    <row r="51" spans="1:1005" ht="15" x14ac:dyDescent="0.25">
      <c r="A51" s="116">
        <v>45047</v>
      </c>
      <c r="D51">
        <v>266.7</v>
      </c>
      <c r="E51">
        <v>509.84800000000001</v>
      </c>
      <c r="F51">
        <v>377.68</v>
      </c>
      <c r="G51">
        <v>297.63600000000002</v>
      </c>
      <c r="H51">
        <v>166.791</v>
      </c>
      <c r="I51">
        <v>160.49600000000001</v>
      </c>
      <c r="J51">
        <v>99.131</v>
      </c>
      <c r="K51">
        <v>167.458</v>
      </c>
      <c r="L51">
        <v>242.32900000000001</v>
      </c>
      <c r="M51">
        <v>610.75800000000004</v>
      </c>
      <c r="N51">
        <v>233.71899999999999</v>
      </c>
      <c r="O51">
        <v>412.80599999999998</v>
      </c>
      <c r="P51">
        <v>261.69499999999999</v>
      </c>
      <c r="Q51">
        <v>459.75200000000001</v>
      </c>
      <c r="R51">
        <v>342.57</v>
      </c>
      <c r="S51">
        <v>211.035</v>
      </c>
      <c r="T51">
        <v>173.024</v>
      </c>
      <c r="U51">
        <v>215.096</v>
      </c>
      <c r="V51">
        <v>70.981999999999999</v>
      </c>
      <c r="W51">
        <v>191.40199999999999</v>
      </c>
      <c r="X51">
        <v>223.47900000000001</v>
      </c>
      <c r="Y51">
        <v>475.43900000000002</v>
      </c>
      <c r="Z51">
        <v>243.834</v>
      </c>
      <c r="AA51">
        <v>229.37700000000001</v>
      </c>
      <c r="AB51">
        <v>403.13400000000001</v>
      </c>
      <c r="AC51">
        <v>331.23599999999999</v>
      </c>
      <c r="AD51">
        <v>201.11799999999999</v>
      </c>
      <c r="AE51">
        <v>312.34699999999998</v>
      </c>
      <c r="AF51">
        <v>113.47</v>
      </c>
      <c r="AG51">
        <v>136.685</v>
      </c>
      <c r="AH51">
        <v>238.16800000000001</v>
      </c>
      <c r="AI51" s="12">
        <v>154.53700000000001</v>
      </c>
      <c r="AJ51" s="12">
        <v>108.483</v>
      </c>
      <c r="AK51" s="12">
        <v>222.636</v>
      </c>
      <c r="AL51" s="12">
        <v>393.99099999999999</v>
      </c>
      <c r="AM51" s="12">
        <v>542.87900000000002</v>
      </c>
      <c r="AN51" s="12"/>
      <c r="AO51" s="12"/>
      <c r="AP51" s="12"/>
      <c r="AQ51" s="12"/>
      <c r="AR51" s="12"/>
      <c r="AS51" s="12"/>
      <c r="AT51" s="12"/>
      <c r="AU51" s="12"/>
      <c r="AV51" s="12"/>
      <c r="AW51" s="12"/>
      <c r="AX51" s="12"/>
      <c r="AY51" s="12"/>
    </row>
    <row r="52" spans="1:1005" ht="15" x14ac:dyDescent="0.25">
      <c r="A52" s="116">
        <v>45078</v>
      </c>
      <c r="D52">
        <v>180.42</v>
      </c>
      <c r="E52">
        <v>301.02300000000002</v>
      </c>
      <c r="F52">
        <v>249.50800000000001</v>
      </c>
      <c r="G52">
        <v>147.50800000000001</v>
      </c>
      <c r="H52">
        <v>126.508</v>
      </c>
      <c r="I52">
        <v>82.498999999999995</v>
      </c>
      <c r="J52">
        <v>72.180999999999997</v>
      </c>
      <c r="K52">
        <v>168.70500000000001</v>
      </c>
      <c r="L52">
        <v>121.438</v>
      </c>
      <c r="M52">
        <v>436.79899999999998</v>
      </c>
      <c r="N52">
        <v>134.98500000000001</v>
      </c>
      <c r="O52">
        <v>487.28699999999998</v>
      </c>
      <c r="P52">
        <v>132.96899999999999</v>
      </c>
      <c r="Q52">
        <v>370.35399999999998</v>
      </c>
      <c r="R52">
        <v>219.624</v>
      </c>
      <c r="S52">
        <v>213.46199999999999</v>
      </c>
      <c r="T52">
        <v>75.456999999999994</v>
      </c>
      <c r="U52">
        <v>106.54300000000001</v>
      </c>
      <c r="V52">
        <v>29.532</v>
      </c>
      <c r="W52">
        <v>170.98400000000001</v>
      </c>
      <c r="X52">
        <v>81.239999999999995</v>
      </c>
      <c r="Y52">
        <v>294.38200000000001</v>
      </c>
      <c r="Z52">
        <v>118.827</v>
      </c>
      <c r="AA52">
        <v>115.581</v>
      </c>
      <c r="AB52">
        <v>385.363</v>
      </c>
      <c r="AC52">
        <v>158.999</v>
      </c>
      <c r="AD52">
        <v>200.24299999999999</v>
      </c>
      <c r="AE52">
        <v>368.95499999999998</v>
      </c>
      <c r="AF52">
        <v>26.984000000000002</v>
      </c>
      <c r="AG52">
        <v>78.457999999999998</v>
      </c>
      <c r="AH52">
        <v>194.27500000000001</v>
      </c>
      <c r="AI52" s="12">
        <v>140.94900000000001</v>
      </c>
      <c r="AJ52" s="12">
        <v>64.215999999999994</v>
      </c>
      <c r="AK52" s="12">
        <v>201.52600000000001</v>
      </c>
      <c r="AL52" s="12">
        <v>494.44</v>
      </c>
      <c r="AM52" s="12">
        <v>501.36700000000002</v>
      </c>
      <c r="AN52" s="12"/>
      <c r="AO52" s="12"/>
      <c r="AP52" s="12"/>
      <c r="AQ52" s="12"/>
      <c r="AR52" s="12"/>
      <c r="AS52" s="12"/>
      <c r="AT52" s="12"/>
      <c r="AU52" s="12"/>
      <c r="AV52" s="12"/>
      <c r="AW52" s="12"/>
      <c r="AX52" s="12"/>
      <c r="AY52" s="12"/>
    </row>
    <row r="53" spans="1:1005" ht="15" x14ac:dyDescent="0.25">
      <c r="A53" s="116">
        <v>45108</v>
      </c>
      <c r="D53">
        <v>65.19</v>
      </c>
      <c r="E53">
        <v>84.65</v>
      </c>
      <c r="F53">
        <v>91.561999999999998</v>
      </c>
      <c r="G53">
        <v>52.984000000000002</v>
      </c>
      <c r="H53">
        <v>38.729999999999997</v>
      </c>
      <c r="I53">
        <v>26.701000000000001</v>
      </c>
      <c r="J53">
        <v>23.568999999999999</v>
      </c>
      <c r="K53">
        <v>63.576000000000001</v>
      </c>
      <c r="L53">
        <v>44.237000000000002</v>
      </c>
      <c r="M53">
        <v>145.71</v>
      </c>
      <c r="N53">
        <v>34.109000000000002</v>
      </c>
      <c r="O53">
        <v>281.608</v>
      </c>
      <c r="P53">
        <v>39.795999999999999</v>
      </c>
      <c r="Q53">
        <v>103.78</v>
      </c>
      <c r="R53">
        <v>77.793000000000006</v>
      </c>
      <c r="S53">
        <v>97.233000000000004</v>
      </c>
      <c r="T53">
        <v>17.965</v>
      </c>
      <c r="U53">
        <v>23.498999999999999</v>
      </c>
      <c r="V53">
        <v>12.023</v>
      </c>
      <c r="W53">
        <v>31.481999999999999</v>
      </c>
      <c r="X53">
        <v>24.888999999999999</v>
      </c>
      <c r="Y53">
        <v>90.909000000000006</v>
      </c>
      <c r="Z53">
        <v>32.237000000000002</v>
      </c>
      <c r="AA53">
        <v>36.167000000000002</v>
      </c>
      <c r="AB53">
        <v>118.39400000000001</v>
      </c>
      <c r="AC53">
        <v>70.376000000000005</v>
      </c>
      <c r="AD53">
        <v>44.686</v>
      </c>
      <c r="AE53">
        <v>133.03800000000001</v>
      </c>
      <c r="AF53">
        <v>16.433</v>
      </c>
      <c r="AG53">
        <v>22.795999999999999</v>
      </c>
      <c r="AH53">
        <v>40.36</v>
      </c>
      <c r="AI53" s="12">
        <v>38.843000000000004</v>
      </c>
      <c r="AJ53" s="12">
        <v>20.925999999999998</v>
      </c>
      <c r="AK53" s="12">
        <v>100.249</v>
      </c>
      <c r="AL53" s="12">
        <v>200.82400000000001</v>
      </c>
      <c r="AM53" s="12">
        <v>160.703</v>
      </c>
      <c r="AN53" s="12"/>
      <c r="AO53" s="12"/>
      <c r="AP53" s="12"/>
      <c r="AQ53" s="12"/>
      <c r="AR53" s="12"/>
      <c r="AS53" s="12"/>
      <c r="AT53" s="12"/>
      <c r="AU53" s="12"/>
      <c r="AV53" s="12"/>
      <c r="AW53" s="12"/>
      <c r="AX53" s="12"/>
      <c r="AY53" s="12"/>
    </row>
    <row r="54" spans="1:1005" ht="15" x14ac:dyDescent="0.25">
      <c r="A54" s="116">
        <v>45139</v>
      </c>
      <c r="D54">
        <v>43.52</v>
      </c>
      <c r="E54">
        <v>50.067999999999998</v>
      </c>
      <c r="F54">
        <v>45.110999999999997</v>
      </c>
      <c r="G54">
        <v>43.680999999999997</v>
      </c>
      <c r="H54">
        <v>30.388999999999999</v>
      </c>
      <c r="I54">
        <v>28.456</v>
      </c>
      <c r="J54">
        <v>25.178999999999998</v>
      </c>
      <c r="K54">
        <v>32.372999999999998</v>
      </c>
      <c r="L54">
        <v>40.267000000000003</v>
      </c>
      <c r="M54">
        <v>61.505000000000003</v>
      </c>
      <c r="N54">
        <v>31.126000000000001</v>
      </c>
      <c r="O54">
        <v>84.884</v>
      </c>
      <c r="P54">
        <v>30.978999999999999</v>
      </c>
      <c r="Q54">
        <v>68.495999999999995</v>
      </c>
      <c r="R54">
        <v>42.716000000000001</v>
      </c>
      <c r="S54">
        <v>56.296999999999997</v>
      </c>
      <c r="T54">
        <v>24.966000000000001</v>
      </c>
      <c r="U54">
        <v>29.966000000000001</v>
      </c>
      <c r="V54">
        <v>19.013000000000002</v>
      </c>
      <c r="W54">
        <v>24.547999999999998</v>
      </c>
      <c r="X54">
        <v>28.009</v>
      </c>
      <c r="Y54">
        <v>50.838999999999999</v>
      </c>
      <c r="Z54">
        <v>40.148000000000003</v>
      </c>
      <c r="AA54">
        <v>34.659999999999997</v>
      </c>
      <c r="AB54">
        <v>54.77</v>
      </c>
      <c r="AC54">
        <v>36.963000000000001</v>
      </c>
      <c r="AD54">
        <v>42.765000000000001</v>
      </c>
      <c r="AE54">
        <v>48.295000000000002</v>
      </c>
      <c r="AF54">
        <v>24.847000000000001</v>
      </c>
      <c r="AG54">
        <v>30.725000000000001</v>
      </c>
      <c r="AH54">
        <v>39.323999999999998</v>
      </c>
      <c r="AI54" s="12">
        <v>25.843</v>
      </c>
      <c r="AJ54" s="12">
        <v>23.832999999999998</v>
      </c>
      <c r="AK54" s="12">
        <v>51.832000000000001</v>
      </c>
      <c r="AL54" s="12">
        <v>78.673000000000002</v>
      </c>
      <c r="AM54" s="12">
        <v>84.652000000000001</v>
      </c>
      <c r="AN54" s="12"/>
      <c r="AO54" s="12"/>
      <c r="AP54" s="12"/>
      <c r="AQ54" s="12"/>
      <c r="AR54" s="12"/>
      <c r="AS54" s="12"/>
      <c r="AT54" s="12"/>
      <c r="AU54" s="12"/>
      <c r="AV54" s="12"/>
      <c r="AW54" s="12"/>
      <c r="AX54" s="12"/>
      <c r="AY54" s="12"/>
    </row>
    <row r="55" spans="1:1005" ht="15" x14ac:dyDescent="0.25">
      <c r="A55" s="116">
        <v>45170</v>
      </c>
      <c r="D55">
        <v>65.16</v>
      </c>
      <c r="E55">
        <v>72.358999999999995</v>
      </c>
      <c r="F55">
        <v>75.069000000000003</v>
      </c>
      <c r="G55">
        <v>55.688000000000002</v>
      </c>
      <c r="H55">
        <v>62.046999999999997</v>
      </c>
      <c r="I55">
        <v>43.761000000000003</v>
      </c>
      <c r="J55">
        <v>38.61</v>
      </c>
      <c r="K55">
        <v>51.588999999999999</v>
      </c>
      <c r="L55">
        <v>51.752000000000002</v>
      </c>
      <c r="M55">
        <v>71.436000000000007</v>
      </c>
      <c r="N55">
        <v>51.469000000000001</v>
      </c>
      <c r="O55">
        <v>67.941999999999993</v>
      </c>
      <c r="P55">
        <v>51.05</v>
      </c>
      <c r="Q55">
        <v>77.831000000000003</v>
      </c>
      <c r="R55">
        <v>53.078000000000003</v>
      </c>
      <c r="S55">
        <v>59.887999999999998</v>
      </c>
      <c r="T55">
        <v>43.835999999999999</v>
      </c>
      <c r="U55">
        <v>43.780999999999999</v>
      </c>
      <c r="V55">
        <v>39.203000000000003</v>
      </c>
      <c r="W55">
        <v>55.932000000000002</v>
      </c>
      <c r="X55">
        <v>60.527000000000001</v>
      </c>
      <c r="Y55">
        <v>58.191000000000003</v>
      </c>
      <c r="Z55">
        <v>55.892000000000003</v>
      </c>
      <c r="AA55">
        <v>65.275999999999996</v>
      </c>
      <c r="AB55">
        <v>59.287999999999997</v>
      </c>
      <c r="AC55">
        <v>49.329000000000001</v>
      </c>
      <c r="AD55">
        <v>48.218000000000004</v>
      </c>
      <c r="AE55">
        <v>56.430999999999997</v>
      </c>
      <c r="AF55">
        <v>40.633000000000003</v>
      </c>
      <c r="AG55">
        <v>61.904000000000003</v>
      </c>
      <c r="AH55">
        <v>53.994</v>
      </c>
      <c r="AI55" s="12">
        <v>40.753999999999998</v>
      </c>
      <c r="AJ55" s="12">
        <v>39.134</v>
      </c>
      <c r="AK55" s="12">
        <v>74.894999999999996</v>
      </c>
      <c r="AL55" s="12">
        <v>63.16</v>
      </c>
      <c r="AM55" s="12">
        <v>77.63</v>
      </c>
      <c r="AN55" s="12"/>
      <c r="AO55" s="12"/>
      <c r="AP55" s="12"/>
      <c r="AQ55" s="12"/>
      <c r="AR55" s="12"/>
      <c r="AS55" s="12"/>
      <c r="AT55" s="12"/>
      <c r="AU55" s="12"/>
      <c r="AV55" s="12"/>
      <c r="AW55" s="12"/>
      <c r="AX55" s="12"/>
      <c r="AY55" s="12"/>
    </row>
    <row r="56" spans="1:1005" ht="15" x14ac:dyDescent="0.25">
      <c r="A56" s="116">
        <v>45200</v>
      </c>
      <c r="D56">
        <v>70.709999999999994</v>
      </c>
      <c r="E56">
        <v>128.155</v>
      </c>
      <c r="F56">
        <v>115.54900000000001</v>
      </c>
      <c r="G56">
        <v>63.295000000000002</v>
      </c>
      <c r="H56">
        <v>64.378</v>
      </c>
      <c r="I56">
        <v>57.491</v>
      </c>
      <c r="J56">
        <v>58.08</v>
      </c>
      <c r="K56">
        <v>57.915999999999997</v>
      </c>
      <c r="L56">
        <v>59.959000000000003</v>
      </c>
      <c r="M56">
        <v>89.186999999999998</v>
      </c>
      <c r="N56">
        <v>65.007000000000005</v>
      </c>
      <c r="O56">
        <v>86.242000000000004</v>
      </c>
      <c r="P56">
        <v>70.954999999999998</v>
      </c>
      <c r="Q56">
        <v>107.364</v>
      </c>
      <c r="R56">
        <v>66.453999999999994</v>
      </c>
      <c r="S56">
        <v>62.752000000000002</v>
      </c>
      <c r="T56">
        <v>56.664000000000001</v>
      </c>
      <c r="U56">
        <v>55.307000000000002</v>
      </c>
      <c r="V56">
        <v>57.417999999999999</v>
      </c>
      <c r="W56">
        <v>59.13</v>
      </c>
      <c r="X56">
        <v>75.98</v>
      </c>
      <c r="Y56">
        <v>86.260999999999996</v>
      </c>
      <c r="Z56">
        <v>116.81399999999999</v>
      </c>
      <c r="AA56">
        <v>88.435000000000002</v>
      </c>
      <c r="AB56">
        <v>69.13</v>
      </c>
      <c r="AC56">
        <v>62.453000000000003</v>
      </c>
      <c r="AD56">
        <v>61.438000000000002</v>
      </c>
      <c r="AE56">
        <v>70.215000000000003</v>
      </c>
      <c r="AF56">
        <v>52.726999999999997</v>
      </c>
      <c r="AG56">
        <v>84.394999999999996</v>
      </c>
      <c r="AH56">
        <v>77.510000000000005</v>
      </c>
      <c r="AI56" s="12">
        <v>53.460999999999999</v>
      </c>
      <c r="AJ56" s="12">
        <v>69.215999999999994</v>
      </c>
      <c r="AK56" s="12">
        <v>75.143000000000001</v>
      </c>
      <c r="AL56" s="12">
        <v>71.948999999999998</v>
      </c>
      <c r="AM56" s="12">
        <v>99.905000000000001</v>
      </c>
      <c r="AN56" s="12"/>
      <c r="AO56" s="12"/>
      <c r="AP56" s="12"/>
      <c r="AQ56" s="12"/>
      <c r="AR56" s="12"/>
      <c r="AS56" s="12"/>
      <c r="AT56" s="12"/>
      <c r="AU56" s="12"/>
      <c r="AV56" s="12"/>
      <c r="AW56" s="12"/>
      <c r="AX56" s="12"/>
      <c r="AY56" s="12"/>
    </row>
    <row r="57" spans="1:1005" ht="15" x14ac:dyDescent="0.25">
      <c r="A57" s="116">
        <v>45231</v>
      </c>
      <c r="D57">
        <v>51.21</v>
      </c>
      <c r="E57">
        <v>80.597999999999999</v>
      </c>
      <c r="F57">
        <v>83.135999999999996</v>
      </c>
      <c r="G57">
        <v>59.792000000000002</v>
      </c>
      <c r="H57">
        <v>49.024000000000001</v>
      </c>
      <c r="I57">
        <v>46.173999999999999</v>
      </c>
      <c r="J57">
        <v>48.79</v>
      </c>
      <c r="K57">
        <v>49.841999999999999</v>
      </c>
      <c r="L57">
        <v>56.143999999999998</v>
      </c>
      <c r="M57">
        <v>68.569999999999993</v>
      </c>
      <c r="N57">
        <v>53.097000000000001</v>
      </c>
      <c r="O57">
        <v>63.456000000000003</v>
      </c>
      <c r="P57">
        <v>59.74</v>
      </c>
      <c r="Q57">
        <v>72.305999999999997</v>
      </c>
      <c r="R57">
        <v>59.762999999999998</v>
      </c>
      <c r="S57">
        <v>49.079000000000001</v>
      </c>
      <c r="T57">
        <v>45.704999999999998</v>
      </c>
      <c r="U57">
        <v>46.152000000000001</v>
      </c>
      <c r="V57">
        <v>44.521000000000001</v>
      </c>
      <c r="W57">
        <v>45.222000000000001</v>
      </c>
      <c r="X57">
        <v>63.427999999999997</v>
      </c>
      <c r="Y57">
        <v>66.478999999999999</v>
      </c>
      <c r="Z57">
        <v>75.016000000000005</v>
      </c>
      <c r="AA57">
        <v>61.771000000000001</v>
      </c>
      <c r="AB57">
        <v>56.01</v>
      </c>
      <c r="AC57">
        <v>52.731999999999999</v>
      </c>
      <c r="AD57">
        <v>54.878</v>
      </c>
      <c r="AE57">
        <v>57.021999999999998</v>
      </c>
      <c r="AF57">
        <v>41.929000000000002</v>
      </c>
      <c r="AG57">
        <v>55.066000000000003</v>
      </c>
      <c r="AH57">
        <v>52.838000000000001</v>
      </c>
      <c r="AI57" s="12">
        <v>48.459000000000003</v>
      </c>
      <c r="AJ57" s="12">
        <v>53.119</v>
      </c>
      <c r="AK57" s="12">
        <v>60.6</v>
      </c>
      <c r="AL57" s="12">
        <v>63.301000000000002</v>
      </c>
      <c r="AM57" s="12">
        <v>76.322000000000003</v>
      </c>
      <c r="AN57" s="12"/>
      <c r="AO57" s="12"/>
      <c r="AP57" s="12"/>
      <c r="AQ57" s="12"/>
      <c r="AR57" s="12"/>
      <c r="AS57" s="12"/>
      <c r="AT57" s="12"/>
      <c r="AU57" s="12"/>
      <c r="AV57" s="12"/>
      <c r="AW57" s="12"/>
      <c r="AX57" s="12"/>
      <c r="AY57" s="12"/>
    </row>
    <row r="58" spans="1:1005" ht="15" x14ac:dyDescent="0.25">
      <c r="A58" s="116">
        <v>45261</v>
      </c>
      <c r="D58">
        <v>43.02</v>
      </c>
      <c r="E58">
        <v>60.073999999999998</v>
      </c>
      <c r="F58">
        <v>58.966999999999999</v>
      </c>
      <c r="G58">
        <v>48.27</v>
      </c>
      <c r="H58">
        <v>40.854999999999997</v>
      </c>
      <c r="I58">
        <v>37.893000000000001</v>
      </c>
      <c r="J58">
        <v>36.993000000000002</v>
      </c>
      <c r="K58">
        <v>40.881999999999998</v>
      </c>
      <c r="L58">
        <v>44.09</v>
      </c>
      <c r="M58">
        <v>56.591000000000001</v>
      </c>
      <c r="N58">
        <v>43.537999999999997</v>
      </c>
      <c r="O58">
        <v>53.686999999999998</v>
      </c>
      <c r="P58">
        <v>52.563000000000002</v>
      </c>
      <c r="Q58">
        <v>55.533000000000001</v>
      </c>
      <c r="R58">
        <v>51.643999999999998</v>
      </c>
      <c r="S58">
        <v>41.305</v>
      </c>
      <c r="T58">
        <v>36.951999999999998</v>
      </c>
      <c r="U58">
        <v>37.384999999999998</v>
      </c>
      <c r="V58">
        <v>34.622</v>
      </c>
      <c r="W58">
        <v>38.463000000000001</v>
      </c>
      <c r="X58">
        <v>45.167000000000002</v>
      </c>
      <c r="Y58">
        <v>51.404000000000003</v>
      </c>
      <c r="Z58">
        <v>50.018000000000001</v>
      </c>
      <c r="AA58">
        <v>46.387999999999998</v>
      </c>
      <c r="AB58">
        <v>47.512</v>
      </c>
      <c r="AC58">
        <v>43.012999999999998</v>
      </c>
      <c r="AD58">
        <v>52.399000000000001</v>
      </c>
      <c r="AE58">
        <v>47.058999999999997</v>
      </c>
      <c r="AF58">
        <v>35.109000000000002</v>
      </c>
      <c r="AG58">
        <v>41.02</v>
      </c>
      <c r="AH58">
        <v>40.854999999999997</v>
      </c>
      <c r="AI58" s="12">
        <v>40.142000000000003</v>
      </c>
      <c r="AJ58" s="12">
        <v>39.274000000000001</v>
      </c>
      <c r="AK58" s="12">
        <v>44.725999999999999</v>
      </c>
      <c r="AL58" s="12">
        <v>53.746000000000002</v>
      </c>
      <c r="AM58" s="12">
        <v>58.302</v>
      </c>
      <c r="AN58" s="12"/>
      <c r="AO58" s="12"/>
      <c r="AP58" s="12"/>
      <c r="AQ58" s="12"/>
      <c r="AR58" s="12"/>
      <c r="AS58" s="12"/>
      <c r="AT58" s="12"/>
      <c r="AU58" s="12"/>
      <c r="AV58" s="12"/>
      <c r="AW58" s="12"/>
      <c r="AX58" s="12"/>
      <c r="AY58" s="12"/>
    </row>
    <row r="59" spans="1:1005" ht="15" x14ac:dyDescent="0.25">
      <c r="A59" s="116">
        <v>45292</v>
      </c>
      <c r="D59">
        <v>36.299999999999997</v>
      </c>
      <c r="E59">
        <v>50.497999999999998</v>
      </c>
      <c r="F59">
        <v>47.485999999999997</v>
      </c>
      <c r="G59">
        <v>40.192999999999998</v>
      </c>
      <c r="H59">
        <v>35.021000000000001</v>
      </c>
      <c r="I59">
        <v>32.54</v>
      </c>
      <c r="J59">
        <v>30.295000000000002</v>
      </c>
      <c r="K59">
        <v>34.308999999999997</v>
      </c>
      <c r="L59">
        <v>38.387999999999998</v>
      </c>
      <c r="M59">
        <v>49.572000000000003</v>
      </c>
      <c r="N59">
        <v>37.850999999999999</v>
      </c>
      <c r="O59">
        <v>46.261000000000003</v>
      </c>
      <c r="P59">
        <v>41.706000000000003</v>
      </c>
      <c r="Q59">
        <v>47.548000000000002</v>
      </c>
      <c r="R59">
        <v>43.228000000000002</v>
      </c>
      <c r="S59">
        <v>36.902000000000001</v>
      </c>
      <c r="T59">
        <v>31.923999999999999</v>
      </c>
      <c r="U59">
        <v>31.920999999999999</v>
      </c>
      <c r="V59">
        <v>28.253</v>
      </c>
      <c r="W59">
        <v>32.911999999999999</v>
      </c>
      <c r="X59">
        <v>52.22</v>
      </c>
      <c r="Y59">
        <v>45.167000000000002</v>
      </c>
      <c r="Z59">
        <v>41.963999999999999</v>
      </c>
      <c r="AA59">
        <v>38.423000000000002</v>
      </c>
      <c r="AB59">
        <v>42.042000000000002</v>
      </c>
      <c r="AC59">
        <v>36.753</v>
      </c>
      <c r="AD59">
        <v>45.152999999999999</v>
      </c>
      <c r="AE59">
        <v>41.191000000000003</v>
      </c>
      <c r="AF59">
        <v>30.236999999999998</v>
      </c>
      <c r="AG59">
        <v>34.689</v>
      </c>
      <c r="AH59">
        <v>34.759</v>
      </c>
      <c r="AI59" s="12">
        <v>35.743000000000002</v>
      </c>
      <c r="AJ59" s="12">
        <v>32.222000000000001</v>
      </c>
      <c r="AK59" s="12">
        <v>38.051000000000002</v>
      </c>
      <c r="AL59" s="12">
        <v>45.917000000000002</v>
      </c>
      <c r="AM59" s="12">
        <v>50.573999999999998</v>
      </c>
      <c r="AN59" s="12"/>
      <c r="AO59" s="12"/>
      <c r="AP59" s="12"/>
      <c r="AQ59" s="12"/>
      <c r="AR59" s="12"/>
      <c r="AS59" s="12"/>
      <c r="AT59" s="12"/>
      <c r="AU59" s="12"/>
      <c r="AV59" s="12"/>
      <c r="AW59" s="12"/>
      <c r="AX59" s="12"/>
      <c r="AY59" s="12"/>
    </row>
    <row r="60" spans="1:1005" ht="15" x14ac:dyDescent="0.25">
      <c r="A60" s="116">
        <v>45323</v>
      </c>
      <c r="D60">
        <v>32.25</v>
      </c>
      <c r="E60">
        <v>65.924000000000007</v>
      </c>
      <c r="F60">
        <v>50.734999999999999</v>
      </c>
      <c r="G60">
        <v>34.581000000000003</v>
      </c>
      <c r="H60">
        <v>31.417999999999999</v>
      </c>
      <c r="I60">
        <v>28.364999999999998</v>
      </c>
      <c r="J60">
        <v>27.45</v>
      </c>
      <c r="K60">
        <v>30.36</v>
      </c>
      <c r="L60">
        <v>39.177999999999997</v>
      </c>
      <c r="M60">
        <v>42.838000000000001</v>
      </c>
      <c r="N60">
        <v>42.601999999999997</v>
      </c>
      <c r="O60">
        <v>52.390999999999998</v>
      </c>
      <c r="P60">
        <v>36.921999999999997</v>
      </c>
      <c r="Q60">
        <v>43.526000000000003</v>
      </c>
      <c r="R60">
        <v>42.447000000000003</v>
      </c>
      <c r="S60">
        <v>39.466999999999999</v>
      </c>
      <c r="T60">
        <v>30.07</v>
      </c>
      <c r="U60">
        <v>27.597999999999999</v>
      </c>
      <c r="V60">
        <v>27.262</v>
      </c>
      <c r="W60">
        <v>29.001999999999999</v>
      </c>
      <c r="X60">
        <v>45.793999999999997</v>
      </c>
      <c r="Y60">
        <v>39.235999999999997</v>
      </c>
      <c r="Z60">
        <v>44.414999999999999</v>
      </c>
      <c r="AA60">
        <v>34.450000000000003</v>
      </c>
      <c r="AB60">
        <v>42.372999999999998</v>
      </c>
      <c r="AC60">
        <v>31.416</v>
      </c>
      <c r="AD60">
        <v>36.298000000000002</v>
      </c>
      <c r="AE60">
        <v>36.347999999999999</v>
      </c>
      <c r="AF60">
        <v>27.059000000000001</v>
      </c>
      <c r="AG60">
        <v>35.856000000000002</v>
      </c>
      <c r="AH60">
        <v>35.465000000000003</v>
      </c>
      <c r="AI60" s="12">
        <v>31.347000000000001</v>
      </c>
      <c r="AJ60" s="12">
        <v>29.004000000000001</v>
      </c>
      <c r="AK60" s="12">
        <v>35.371000000000002</v>
      </c>
      <c r="AL60" s="12">
        <v>38.933</v>
      </c>
      <c r="AM60" s="12">
        <v>44.24</v>
      </c>
      <c r="AN60" s="12"/>
      <c r="AO60" s="12"/>
      <c r="AP60" s="12"/>
      <c r="AQ60" s="12"/>
      <c r="AR60" s="12"/>
      <c r="AS60" s="12"/>
      <c r="AT60" s="12"/>
      <c r="AU60" s="12"/>
      <c r="AV60" s="12"/>
      <c r="AW60" s="12"/>
      <c r="AX60" s="12"/>
      <c r="AY60" s="12"/>
    </row>
    <row r="61" spans="1:1005" ht="15" x14ac:dyDescent="0.25">
      <c r="A61" s="116">
        <v>45352</v>
      </c>
      <c r="D61">
        <v>52.65</v>
      </c>
      <c r="E61">
        <v>135.751</v>
      </c>
      <c r="F61">
        <v>65.884</v>
      </c>
      <c r="G61">
        <v>48.927999999999997</v>
      </c>
      <c r="H61">
        <v>69.870999999999995</v>
      </c>
      <c r="I61">
        <v>42.281999999999996</v>
      </c>
      <c r="J61">
        <v>42.027000000000001</v>
      </c>
      <c r="K61">
        <v>60.091000000000001</v>
      </c>
      <c r="L61">
        <v>80.375</v>
      </c>
      <c r="M61">
        <v>69.555999999999997</v>
      </c>
      <c r="N61">
        <v>87.346000000000004</v>
      </c>
      <c r="O61">
        <v>61.433999999999997</v>
      </c>
      <c r="P61">
        <v>72.867000000000004</v>
      </c>
      <c r="Q61">
        <v>62.555999999999997</v>
      </c>
      <c r="R61">
        <v>54.593000000000004</v>
      </c>
      <c r="S61">
        <v>46.433</v>
      </c>
      <c r="T61">
        <v>42.658999999999999</v>
      </c>
      <c r="U61">
        <v>33.649000000000001</v>
      </c>
      <c r="V61">
        <v>38.709000000000003</v>
      </c>
      <c r="W61">
        <v>69.563000000000002</v>
      </c>
      <c r="X61">
        <v>58.671999999999997</v>
      </c>
      <c r="Y61">
        <v>52.064</v>
      </c>
      <c r="Z61">
        <v>119.73099999999999</v>
      </c>
      <c r="AA61">
        <v>42.642000000000003</v>
      </c>
      <c r="AB61">
        <v>69.647000000000006</v>
      </c>
      <c r="AC61">
        <v>36.774000000000001</v>
      </c>
      <c r="AD61">
        <v>56.216000000000001</v>
      </c>
      <c r="AE61">
        <v>60.006999999999998</v>
      </c>
      <c r="AF61">
        <v>39.737000000000002</v>
      </c>
      <c r="AG61">
        <v>45.319000000000003</v>
      </c>
      <c r="AH61">
        <v>52.5</v>
      </c>
      <c r="AI61" s="12">
        <v>36.793999999999997</v>
      </c>
      <c r="AJ61" s="12">
        <v>53.828000000000003</v>
      </c>
      <c r="AK61" s="12">
        <v>68.887</v>
      </c>
      <c r="AL61" s="12">
        <v>48.433999999999997</v>
      </c>
      <c r="AM61" s="12">
        <v>76.08</v>
      </c>
      <c r="AN61" s="12"/>
      <c r="AO61" s="12"/>
      <c r="AP61" s="12"/>
      <c r="AQ61" s="12"/>
      <c r="AR61" s="12"/>
      <c r="AS61" s="12"/>
      <c r="AT61" s="12"/>
      <c r="AU61" s="12"/>
      <c r="AV61" s="12"/>
      <c r="AW61" s="12"/>
      <c r="AX61" s="12"/>
      <c r="AY61" s="12"/>
    </row>
    <row r="62" spans="1:1005" ht="15" x14ac:dyDescent="0.25">
      <c r="A62" s="116">
        <v>45383</v>
      </c>
      <c r="D62">
        <v>130.33000000000001</v>
      </c>
      <c r="E62">
        <v>278.88900000000001</v>
      </c>
      <c r="F62">
        <v>180.56</v>
      </c>
      <c r="G62">
        <v>96.894999999999996</v>
      </c>
      <c r="H62">
        <v>153.94999999999999</v>
      </c>
      <c r="I62">
        <v>85.119</v>
      </c>
      <c r="J62">
        <v>83.364000000000004</v>
      </c>
      <c r="K62">
        <v>166.988</v>
      </c>
      <c r="L62">
        <v>242.37899999999999</v>
      </c>
      <c r="M62">
        <v>150.828</v>
      </c>
      <c r="N62">
        <v>133.893</v>
      </c>
      <c r="O62">
        <v>128.197</v>
      </c>
      <c r="P62">
        <v>169.01499999999999</v>
      </c>
      <c r="Q62">
        <v>154.28700000000001</v>
      </c>
      <c r="R62">
        <v>85.335999999999999</v>
      </c>
      <c r="S62">
        <v>96.108000000000004</v>
      </c>
      <c r="T62">
        <v>88.066999999999993</v>
      </c>
      <c r="U62">
        <v>79.775999999999996</v>
      </c>
      <c r="V62">
        <v>80.426000000000002</v>
      </c>
      <c r="W62">
        <v>174.75700000000001</v>
      </c>
      <c r="X62">
        <v>234.35599999999999</v>
      </c>
      <c r="Y62">
        <v>186.88200000000001</v>
      </c>
      <c r="Z62">
        <v>180.755</v>
      </c>
      <c r="AA62">
        <v>96.912000000000006</v>
      </c>
      <c r="AB62">
        <v>140.07599999999999</v>
      </c>
      <c r="AC62">
        <v>106.60899999999999</v>
      </c>
      <c r="AD62">
        <v>145.29599999999999</v>
      </c>
      <c r="AE62">
        <v>124.964</v>
      </c>
      <c r="AF62">
        <v>72.266999999999996</v>
      </c>
      <c r="AG62">
        <v>106.161</v>
      </c>
      <c r="AH62">
        <v>82.433000000000007</v>
      </c>
      <c r="AI62" s="12">
        <v>94.462000000000003</v>
      </c>
      <c r="AJ62" s="12">
        <v>92.207999999999998</v>
      </c>
      <c r="AK62" s="12">
        <v>134.61500000000001</v>
      </c>
      <c r="AL62" s="12">
        <v>126.812</v>
      </c>
      <c r="AM62" s="12">
        <v>279.87400000000002</v>
      </c>
      <c r="AN62" s="12"/>
      <c r="AO62" s="12"/>
      <c r="AP62" s="12"/>
      <c r="AQ62" s="12"/>
      <c r="AR62" s="12"/>
      <c r="AS62" s="12"/>
      <c r="AT62" s="12"/>
      <c r="AU62" s="12"/>
      <c r="AV62" s="12"/>
      <c r="AW62" s="12"/>
      <c r="AX62" s="12"/>
      <c r="AY62" s="12"/>
    </row>
    <row r="63" spans="1:1005" ht="15" x14ac:dyDescent="0.25">
      <c r="A63" s="116">
        <v>45413</v>
      </c>
      <c r="D63">
        <v>266.7</v>
      </c>
      <c r="E63">
        <v>380.79399999999998</v>
      </c>
      <c r="F63">
        <v>292.642</v>
      </c>
      <c r="G63">
        <v>166.64099999999999</v>
      </c>
      <c r="H63">
        <v>162.77099999999999</v>
      </c>
      <c r="I63">
        <v>99.19</v>
      </c>
      <c r="J63">
        <v>173.047</v>
      </c>
      <c r="K63">
        <v>241.91499999999999</v>
      </c>
      <c r="L63">
        <v>620.11300000000006</v>
      </c>
      <c r="M63">
        <v>235.86799999999999</v>
      </c>
      <c r="N63">
        <v>422.63799999999998</v>
      </c>
      <c r="O63">
        <v>261.77699999999999</v>
      </c>
      <c r="P63">
        <v>466.07900000000001</v>
      </c>
      <c r="Q63">
        <v>346.685</v>
      </c>
      <c r="R63">
        <v>215.423</v>
      </c>
      <c r="S63">
        <v>172.79400000000001</v>
      </c>
      <c r="T63">
        <v>217.74700000000001</v>
      </c>
      <c r="U63">
        <v>71.052999999999997</v>
      </c>
      <c r="V63">
        <v>200.68700000000001</v>
      </c>
      <c r="W63">
        <v>222.77099999999999</v>
      </c>
      <c r="X63">
        <v>482.26499999999999</v>
      </c>
      <c r="Y63">
        <v>242.21600000000001</v>
      </c>
      <c r="Z63">
        <v>230.102</v>
      </c>
      <c r="AA63">
        <v>404.07400000000001</v>
      </c>
      <c r="AB63">
        <v>333.03800000000001</v>
      </c>
      <c r="AC63">
        <v>206.87799999999999</v>
      </c>
      <c r="AD63">
        <v>326.57100000000003</v>
      </c>
      <c r="AE63">
        <v>113.10899999999999</v>
      </c>
      <c r="AF63">
        <v>137.90199999999999</v>
      </c>
      <c r="AG63">
        <v>247.42699999999999</v>
      </c>
      <c r="AH63">
        <v>156.92400000000001</v>
      </c>
      <c r="AI63" s="12">
        <v>108.008</v>
      </c>
      <c r="AJ63" s="12">
        <v>227.10599999999999</v>
      </c>
      <c r="AK63" s="12">
        <v>410.18799999999999</v>
      </c>
      <c r="AL63" s="12">
        <v>560.03800000000001</v>
      </c>
      <c r="AM63" s="12">
        <v>507.952</v>
      </c>
      <c r="AN63" s="12"/>
      <c r="AO63" s="12"/>
      <c r="AP63" s="12"/>
      <c r="AQ63" s="12"/>
      <c r="AR63" s="12"/>
      <c r="AS63" s="12"/>
      <c r="AT63" s="12"/>
      <c r="AU63" s="12"/>
      <c r="AV63" s="12"/>
      <c r="AW63" s="12"/>
      <c r="AX63" s="12"/>
      <c r="AY63" s="12"/>
    </row>
    <row r="64" spans="1:1005" ht="15" x14ac:dyDescent="0.25">
      <c r="A64" s="116">
        <v>45444</v>
      </c>
      <c r="D64">
        <v>180.42</v>
      </c>
      <c r="E64">
        <v>249.50800000000001</v>
      </c>
      <c r="F64">
        <v>147.50800000000001</v>
      </c>
      <c r="G64">
        <v>126.508</v>
      </c>
      <c r="H64">
        <v>82.498999999999995</v>
      </c>
      <c r="I64">
        <v>72.180999999999997</v>
      </c>
      <c r="J64">
        <v>168.70500000000001</v>
      </c>
      <c r="K64">
        <v>121.438</v>
      </c>
      <c r="L64">
        <v>436.79899999999998</v>
      </c>
      <c r="M64">
        <v>134.98500000000001</v>
      </c>
      <c r="N64">
        <v>487.28699999999998</v>
      </c>
      <c r="O64">
        <v>132.96899999999999</v>
      </c>
      <c r="P64">
        <v>370.35399999999998</v>
      </c>
      <c r="Q64">
        <v>219.624</v>
      </c>
      <c r="R64">
        <v>213.46199999999999</v>
      </c>
      <c r="S64">
        <v>75.456999999999994</v>
      </c>
      <c r="T64">
        <v>106.54300000000001</v>
      </c>
      <c r="U64">
        <v>29.532</v>
      </c>
      <c r="V64">
        <v>170.98400000000001</v>
      </c>
      <c r="W64">
        <v>81.239999999999995</v>
      </c>
      <c r="X64">
        <v>294.38200000000001</v>
      </c>
      <c r="Y64">
        <v>118.827</v>
      </c>
      <c r="Z64">
        <v>115.581</v>
      </c>
      <c r="AA64">
        <v>385.363</v>
      </c>
      <c r="AB64">
        <v>158.999</v>
      </c>
      <c r="AC64">
        <v>200.24299999999999</v>
      </c>
      <c r="AD64">
        <v>368.95499999999998</v>
      </c>
      <c r="AE64">
        <v>26.984000000000002</v>
      </c>
      <c r="AF64">
        <v>78.457999999999998</v>
      </c>
      <c r="AG64">
        <v>194.27500000000001</v>
      </c>
      <c r="AH64">
        <v>140.94900000000001</v>
      </c>
      <c r="AI64" s="12">
        <v>64.215999999999994</v>
      </c>
      <c r="AJ64" s="12">
        <v>201.52600000000001</v>
      </c>
      <c r="AK64" s="12">
        <v>494.44</v>
      </c>
      <c r="AL64" s="12">
        <v>501.36700000000002</v>
      </c>
      <c r="AM64" s="12">
        <v>501.36700000000002</v>
      </c>
      <c r="AN64" s="12"/>
      <c r="AO64" s="12"/>
      <c r="AP64" s="12"/>
      <c r="AQ64" s="12"/>
      <c r="AR64" s="12"/>
      <c r="AS64" s="12"/>
      <c r="AT64" s="12"/>
      <c r="AU64" s="12"/>
      <c r="AV64" s="12"/>
      <c r="AW64" s="12"/>
      <c r="AX64" s="12"/>
      <c r="AY64" s="12"/>
      <c r="ALQ64" t="e">
        <v>#N/A</v>
      </c>
    </row>
    <row r="65" spans="1:1005" ht="15" x14ac:dyDescent="0.25">
      <c r="A65" s="116">
        <v>45474</v>
      </c>
      <c r="D65">
        <v>65.19</v>
      </c>
      <c r="E65">
        <v>91.561999999999998</v>
      </c>
      <c r="F65">
        <v>52.984000000000002</v>
      </c>
      <c r="G65">
        <v>38.729999999999997</v>
      </c>
      <c r="H65">
        <v>26.701000000000001</v>
      </c>
      <c r="I65">
        <v>23.568999999999999</v>
      </c>
      <c r="J65">
        <v>63.576000000000001</v>
      </c>
      <c r="K65">
        <v>44.237000000000002</v>
      </c>
      <c r="L65">
        <v>145.71</v>
      </c>
      <c r="M65">
        <v>34.109000000000002</v>
      </c>
      <c r="N65">
        <v>281.608</v>
      </c>
      <c r="O65">
        <v>39.795999999999999</v>
      </c>
      <c r="P65">
        <v>103.78</v>
      </c>
      <c r="Q65">
        <v>77.793000000000006</v>
      </c>
      <c r="R65">
        <v>97.233000000000004</v>
      </c>
      <c r="S65">
        <v>17.965</v>
      </c>
      <c r="T65">
        <v>23.498999999999999</v>
      </c>
      <c r="U65">
        <v>12.023</v>
      </c>
      <c r="V65">
        <v>31.481999999999999</v>
      </c>
      <c r="W65">
        <v>24.888999999999999</v>
      </c>
      <c r="X65">
        <v>90.909000000000006</v>
      </c>
      <c r="Y65">
        <v>32.237000000000002</v>
      </c>
      <c r="Z65">
        <v>36.167000000000002</v>
      </c>
      <c r="AA65">
        <v>118.39400000000001</v>
      </c>
      <c r="AB65">
        <v>70.376000000000005</v>
      </c>
      <c r="AC65">
        <v>44.686</v>
      </c>
      <c r="AD65">
        <v>133.03800000000001</v>
      </c>
      <c r="AE65">
        <v>16.433</v>
      </c>
      <c r="AF65">
        <v>22.795999999999999</v>
      </c>
      <c r="AG65">
        <v>40.36</v>
      </c>
      <c r="AH65">
        <v>38.843000000000004</v>
      </c>
      <c r="AI65" s="12">
        <v>20.925999999999998</v>
      </c>
      <c r="AJ65" s="12">
        <v>100.249</v>
      </c>
      <c r="AK65" s="12">
        <v>200.82400000000001</v>
      </c>
      <c r="AL65" s="12">
        <v>160.703</v>
      </c>
      <c r="AM65" s="12">
        <v>160.703</v>
      </c>
      <c r="AN65" s="12"/>
      <c r="AO65" s="12"/>
      <c r="AP65" s="12"/>
      <c r="AQ65" s="12"/>
      <c r="AR65" s="12"/>
      <c r="AS65" s="12"/>
      <c r="AT65" s="12"/>
      <c r="AU65" s="12"/>
      <c r="AV65" s="12"/>
      <c r="AW65" s="12"/>
      <c r="AX65" s="12"/>
      <c r="AY65" s="12"/>
      <c r="ALQ65" t="e">
        <v>#N/A</v>
      </c>
    </row>
    <row r="66" spans="1:1005" ht="15" x14ac:dyDescent="0.25">
      <c r="A66" s="116">
        <v>45505</v>
      </c>
      <c r="D66">
        <v>43.52</v>
      </c>
      <c r="E66">
        <v>45.110999999999997</v>
      </c>
      <c r="F66">
        <v>43.680999999999997</v>
      </c>
      <c r="G66">
        <v>30.388999999999999</v>
      </c>
      <c r="H66">
        <v>28.456</v>
      </c>
      <c r="I66">
        <v>25.178999999999998</v>
      </c>
      <c r="J66">
        <v>32.372999999999998</v>
      </c>
      <c r="K66">
        <v>40.267000000000003</v>
      </c>
      <c r="L66">
        <v>61.505000000000003</v>
      </c>
      <c r="M66">
        <v>31.126000000000001</v>
      </c>
      <c r="N66">
        <v>84.884</v>
      </c>
      <c r="O66">
        <v>30.978999999999999</v>
      </c>
      <c r="P66">
        <v>68.495999999999995</v>
      </c>
      <c r="Q66">
        <v>42.716000000000001</v>
      </c>
      <c r="R66">
        <v>56.296999999999997</v>
      </c>
      <c r="S66">
        <v>24.966000000000001</v>
      </c>
      <c r="T66">
        <v>29.966000000000001</v>
      </c>
      <c r="U66">
        <v>19.013000000000002</v>
      </c>
      <c r="V66">
        <v>24.547999999999998</v>
      </c>
      <c r="W66">
        <v>28.009</v>
      </c>
      <c r="X66">
        <v>50.838999999999999</v>
      </c>
      <c r="Y66">
        <v>40.148000000000003</v>
      </c>
      <c r="Z66">
        <v>34.659999999999997</v>
      </c>
      <c r="AA66">
        <v>54.77</v>
      </c>
      <c r="AB66">
        <v>36.963000000000001</v>
      </c>
      <c r="AC66">
        <v>42.765000000000001</v>
      </c>
      <c r="AD66">
        <v>48.295000000000002</v>
      </c>
      <c r="AE66">
        <v>24.847000000000001</v>
      </c>
      <c r="AF66">
        <v>30.725000000000001</v>
      </c>
      <c r="AG66">
        <v>39.323999999999998</v>
      </c>
      <c r="AH66">
        <v>25.843</v>
      </c>
      <c r="AI66" s="12">
        <v>23.832999999999998</v>
      </c>
      <c r="AJ66" s="12">
        <v>51.832000000000001</v>
      </c>
      <c r="AK66" s="12">
        <v>78.673000000000002</v>
      </c>
      <c r="AL66" s="12">
        <v>84.652000000000001</v>
      </c>
      <c r="AM66" s="12">
        <v>84.652000000000001</v>
      </c>
      <c r="AN66" s="12"/>
      <c r="AO66" s="12"/>
      <c r="AP66" s="12"/>
      <c r="AQ66" s="12"/>
      <c r="AR66" s="12"/>
      <c r="AS66" s="12"/>
      <c r="AT66" s="12"/>
      <c r="AU66" s="12"/>
      <c r="AV66" s="12"/>
      <c r="AW66" s="12"/>
      <c r="AX66" s="12"/>
      <c r="AY66" s="12"/>
      <c r="ALQ66" t="e">
        <v>#N/A</v>
      </c>
    </row>
    <row r="67" spans="1:1005" ht="15" x14ac:dyDescent="0.25">
      <c r="A67" s="116">
        <v>45536</v>
      </c>
      <c r="D67">
        <v>65.16</v>
      </c>
      <c r="E67">
        <v>75.069000000000003</v>
      </c>
      <c r="F67">
        <v>55.688000000000002</v>
      </c>
      <c r="G67">
        <v>62.046999999999997</v>
      </c>
      <c r="H67">
        <v>43.761000000000003</v>
      </c>
      <c r="I67">
        <v>38.61</v>
      </c>
      <c r="J67">
        <v>51.588999999999999</v>
      </c>
      <c r="K67">
        <v>51.752000000000002</v>
      </c>
      <c r="L67">
        <v>71.436000000000007</v>
      </c>
      <c r="M67">
        <v>51.469000000000001</v>
      </c>
      <c r="N67">
        <v>67.941999999999993</v>
      </c>
      <c r="O67">
        <v>51.05</v>
      </c>
      <c r="P67">
        <v>77.831000000000003</v>
      </c>
      <c r="Q67">
        <v>53.078000000000003</v>
      </c>
      <c r="R67">
        <v>59.887999999999998</v>
      </c>
      <c r="S67">
        <v>43.835999999999999</v>
      </c>
      <c r="T67">
        <v>43.780999999999999</v>
      </c>
      <c r="U67">
        <v>39.203000000000003</v>
      </c>
      <c r="V67">
        <v>55.932000000000002</v>
      </c>
      <c r="W67">
        <v>60.527000000000001</v>
      </c>
      <c r="X67">
        <v>58.191000000000003</v>
      </c>
      <c r="Y67">
        <v>55.892000000000003</v>
      </c>
      <c r="Z67">
        <v>65.275999999999996</v>
      </c>
      <c r="AA67">
        <v>59.287999999999997</v>
      </c>
      <c r="AB67">
        <v>49.329000000000001</v>
      </c>
      <c r="AC67">
        <v>48.218000000000004</v>
      </c>
      <c r="AD67">
        <v>56.430999999999997</v>
      </c>
      <c r="AE67">
        <v>40.633000000000003</v>
      </c>
      <c r="AF67">
        <v>61.904000000000003</v>
      </c>
      <c r="AG67">
        <v>53.994</v>
      </c>
      <c r="AH67">
        <v>40.753999999999998</v>
      </c>
      <c r="AI67" s="12">
        <v>39.134</v>
      </c>
      <c r="AJ67" s="12">
        <v>74.894999999999996</v>
      </c>
      <c r="AK67" s="12">
        <v>63.16</v>
      </c>
      <c r="AL67" s="12">
        <v>77.63</v>
      </c>
      <c r="AM67" s="12">
        <v>77.63</v>
      </c>
      <c r="AN67" s="12"/>
      <c r="AO67" s="12"/>
      <c r="AP67" s="12"/>
      <c r="AQ67" s="12"/>
      <c r="AR67" s="12"/>
      <c r="AS67" s="12"/>
      <c r="AT67" s="12"/>
      <c r="AU67" s="12"/>
      <c r="AV67" s="12"/>
      <c r="AW67" s="12"/>
      <c r="AX67" s="12"/>
      <c r="AY67" s="12"/>
      <c r="ALQ67" t="e">
        <v>#N/A</v>
      </c>
    </row>
    <row r="68" spans="1:1005" ht="15" x14ac:dyDescent="0.25">
      <c r="A68" s="116"/>
      <c r="AI68" s="12"/>
      <c r="AJ68" s="12"/>
      <c r="AK68" s="12"/>
      <c r="AL68" s="12"/>
      <c r="AM68" s="12"/>
      <c r="AN68" s="12"/>
      <c r="AO68" s="12"/>
      <c r="AP68" s="12"/>
      <c r="AQ68" s="12"/>
      <c r="AR68" s="12"/>
      <c r="AS68" s="12"/>
      <c r="AT68" s="12"/>
      <c r="AU68" s="12"/>
      <c r="AV68" s="12"/>
      <c r="AW68" s="12"/>
      <c r="AX68" s="12"/>
      <c r="AY68" s="12"/>
      <c r="ALQ68" t="e">
        <v>#N/A</v>
      </c>
    </row>
    <row r="69" spans="1:1005" ht="15" x14ac:dyDescent="0.25">
      <c r="A69" s="116"/>
      <c r="AI69" s="12"/>
      <c r="AJ69" s="12"/>
      <c r="AK69" s="12"/>
      <c r="AL69" s="12"/>
      <c r="AM69" s="12"/>
      <c r="AN69" s="12"/>
      <c r="AO69" s="12"/>
      <c r="AP69" s="12"/>
      <c r="AQ69" s="12"/>
      <c r="AR69" s="12"/>
      <c r="AS69" s="12"/>
      <c r="AT69" s="12"/>
      <c r="AU69" s="12"/>
      <c r="AV69" s="12"/>
      <c r="AW69" s="12"/>
      <c r="AX69" s="12"/>
      <c r="AY69" s="12"/>
      <c r="ALQ69" t="e">
        <v>#N/A</v>
      </c>
    </row>
    <row r="70" spans="1:1005" ht="15" x14ac:dyDescent="0.25">
      <c r="A70" s="116"/>
      <c r="AI70" s="12"/>
      <c r="AJ70" s="12"/>
      <c r="AK70" s="12"/>
      <c r="AL70" s="12"/>
      <c r="AM70" s="12"/>
      <c r="AN70" s="12"/>
      <c r="AO70" s="12"/>
      <c r="AP70" s="12"/>
      <c r="AQ70" s="12"/>
      <c r="AR70" s="12"/>
      <c r="AS70" s="12"/>
      <c r="AT70" s="12"/>
      <c r="AU70" s="12"/>
      <c r="AV70" s="12"/>
      <c r="AW70" s="12"/>
      <c r="AX70" s="12"/>
      <c r="AY70" s="12"/>
      <c r="ALQ70" t="e">
        <v>#N/A</v>
      </c>
    </row>
    <row r="71" spans="1:1005" ht="15" x14ac:dyDescent="0.25">
      <c r="A71" s="116"/>
      <c r="AI71" s="12"/>
      <c r="AJ71" s="12"/>
      <c r="AK71" s="12"/>
      <c r="AL71" s="12"/>
      <c r="AM71" s="12"/>
      <c r="AN71" s="12"/>
      <c r="AO71" s="12"/>
      <c r="AP71" s="12"/>
      <c r="AQ71" s="12"/>
      <c r="AR71" s="12"/>
      <c r="AS71" s="12"/>
      <c r="AT71" s="12"/>
      <c r="AU71" s="12"/>
      <c r="AV71" s="12"/>
      <c r="AW71" s="12"/>
      <c r="AX71" s="12"/>
      <c r="AY71" s="12"/>
      <c r="ALQ71" t="e">
        <v>#N/A</v>
      </c>
    </row>
    <row r="72" spans="1:1005" ht="15" x14ac:dyDescent="0.25">
      <c r="A72" s="116"/>
      <c r="AI72" s="12"/>
      <c r="AJ72" s="12"/>
      <c r="AK72" s="12"/>
      <c r="AL72" s="12"/>
      <c r="AM72" s="12"/>
      <c r="AN72" s="12"/>
      <c r="AO72" s="12"/>
      <c r="AP72" s="12"/>
      <c r="AQ72" s="12"/>
      <c r="AR72" s="12"/>
      <c r="AS72" s="12"/>
      <c r="AT72" s="12"/>
      <c r="AU72" s="12"/>
      <c r="AV72" s="12"/>
      <c r="AW72" s="12"/>
      <c r="AX72" s="12"/>
      <c r="AY72" s="12"/>
      <c r="ALQ72" t="e">
        <v>#N/A</v>
      </c>
    </row>
    <row r="73" spans="1:1005" ht="15" x14ac:dyDescent="0.25">
      <c r="A73" s="116"/>
      <c r="AI73" s="12"/>
      <c r="AJ73" s="12"/>
      <c r="AK73" s="12"/>
      <c r="AL73" s="12"/>
      <c r="AM73" s="12"/>
      <c r="AN73" s="12"/>
      <c r="AO73" s="12"/>
      <c r="AP73" s="12"/>
      <c r="AQ73" s="12"/>
      <c r="AR73" s="12"/>
      <c r="AS73" s="12"/>
      <c r="AT73" s="12"/>
      <c r="AU73" s="12"/>
      <c r="AV73" s="12"/>
      <c r="AW73" s="12"/>
      <c r="AX73" s="12"/>
      <c r="AY73" s="12"/>
    </row>
    <row r="74" spans="1:1005" ht="15" x14ac:dyDescent="0.25">
      <c r="A74" s="116"/>
      <c r="AI74" s="12"/>
      <c r="AJ74" s="12"/>
      <c r="AK74" s="12"/>
      <c r="AL74" s="12"/>
      <c r="AM74" s="12"/>
      <c r="AN74" s="12"/>
      <c r="AO74" s="12"/>
      <c r="AP74" s="12"/>
      <c r="AQ74" s="12"/>
      <c r="AR74" s="12"/>
      <c r="AS74" s="12"/>
      <c r="AT74" s="12"/>
      <c r="AU74" s="12"/>
      <c r="AV74" s="12"/>
      <c r="AW74" s="12"/>
      <c r="AX74" s="12"/>
      <c r="AY74" s="12"/>
    </row>
    <row r="75" spans="1:1005" ht="15" x14ac:dyDescent="0.25">
      <c r="A75" s="116"/>
      <c r="AI75" s="12"/>
      <c r="AJ75" s="12"/>
      <c r="AK75" s="12"/>
      <c r="AL75" s="12"/>
      <c r="AM75" s="12"/>
      <c r="AN75" s="12"/>
      <c r="AO75" s="12"/>
      <c r="AP75" s="12"/>
      <c r="AQ75" s="12"/>
      <c r="AR75" s="12"/>
      <c r="AS75" s="12"/>
      <c r="AT75" s="12"/>
      <c r="AU75" s="12"/>
      <c r="AV75" s="12"/>
      <c r="AW75" s="12"/>
      <c r="AX75" s="12"/>
      <c r="AY75" s="12"/>
    </row>
    <row r="76" spans="1:1005" ht="15" x14ac:dyDescent="0.25">
      <c r="A76" s="116"/>
      <c r="AI76" s="12"/>
      <c r="AJ76" s="12"/>
      <c r="AK76" s="12"/>
      <c r="AL76" s="12"/>
      <c r="AM76" s="12"/>
      <c r="AN76" s="12"/>
      <c r="AO76" s="12"/>
      <c r="AP76" s="12"/>
      <c r="AQ76" s="12"/>
      <c r="AR76" s="12"/>
      <c r="AS76" s="12"/>
      <c r="AT76" s="12"/>
      <c r="AU76" s="12"/>
      <c r="AV76" s="12"/>
      <c r="AW76" s="12"/>
      <c r="AX76" s="12"/>
      <c r="AY76" s="12"/>
    </row>
    <row r="77" spans="1:1005" ht="15" x14ac:dyDescent="0.25">
      <c r="A77" s="116"/>
      <c r="AI77" s="12"/>
      <c r="AJ77" s="12"/>
      <c r="AK77" s="12"/>
      <c r="AL77" s="12"/>
      <c r="AM77" s="12"/>
      <c r="AN77" s="12"/>
      <c r="AO77" s="12"/>
      <c r="AP77" s="12"/>
      <c r="AQ77" s="12"/>
      <c r="AR77" s="12"/>
      <c r="AS77" s="12"/>
      <c r="AT77" s="12"/>
      <c r="AU77" s="12"/>
      <c r="AV77" s="12"/>
      <c r="AW77" s="12"/>
      <c r="AX77" s="12"/>
      <c r="AY77" s="12"/>
    </row>
    <row r="78" spans="1:1005" ht="15" x14ac:dyDescent="0.25">
      <c r="A78" s="116"/>
      <c r="AI78" s="12"/>
      <c r="AJ78" s="12"/>
      <c r="AK78" s="12"/>
      <c r="AL78" s="12"/>
      <c r="AM78" s="12"/>
      <c r="AN78" s="12"/>
      <c r="AO78" s="12"/>
      <c r="AP78" s="12"/>
      <c r="AQ78" s="12"/>
      <c r="AR78" s="12"/>
      <c r="AS78" s="12"/>
      <c r="AT78" s="12"/>
      <c r="AU78" s="12"/>
      <c r="AV78" s="12"/>
      <c r="AW78" s="12"/>
      <c r="AX78" s="12"/>
      <c r="AY78" s="12"/>
    </row>
    <row r="79" spans="1:1005" ht="15" x14ac:dyDescent="0.25">
      <c r="A79" s="116"/>
      <c r="AI79" s="12"/>
      <c r="AJ79" s="12"/>
      <c r="AK79" s="12"/>
      <c r="AL79" s="12"/>
      <c r="AM79" s="12"/>
      <c r="AN79" s="12"/>
      <c r="AO79" s="12"/>
      <c r="AP79" s="12"/>
      <c r="AQ79" s="12"/>
      <c r="AR79" s="12"/>
      <c r="AS79" s="12"/>
      <c r="AT79" s="12"/>
      <c r="AU79" s="12"/>
      <c r="AV79" s="12"/>
      <c r="AW79" s="12"/>
      <c r="AX79" s="12"/>
      <c r="AY79" s="12"/>
    </row>
    <row r="80" spans="1:1005" ht="15" x14ac:dyDescent="0.25">
      <c r="A80" s="116"/>
      <c r="AI80" s="12"/>
      <c r="AJ80" s="12"/>
      <c r="AK80" s="12"/>
      <c r="AL80" s="12"/>
      <c r="AM80" s="12"/>
      <c r="AN80" s="12"/>
      <c r="AO80" s="12"/>
      <c r="AP80" s="12"/>
      <c r="AQ80" s="12"/>
      <c r="AR80" s="12"/>
      <c r="AS80" s="12"/>
      <c r="AT80" s="12"/>
      <c r="AU80" s="12"/>
      <c r="AV80" s="12"/>
      <c r="AW80" s="12"/>
      <c r="AX80" s="12"/>
      <c r="AY80" s="12"/>
    </row>
  </sheetData>
  <mergeCells count="1">
    <mergeCell ref="B1:AH1"/>
  </mergeCells>
  <pageMargins left="0.7" right="0.7" top="0.75" bottom="0.75" header="0.3" footer="0.3"/>
  <legacy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5">
    <tabColor theme="8" tint="0.39997558519241921"/>
  </sheetPr>
  <dimension ref="A1:ALQ72"/>
  <sheetViews>
    <sheetView workbookViewId="0">
      <selection activeCell="B4" sqref="B4:AZ100"/>
    </sheetView>
  </sheetViews>
  <sheetFormatPr defaultColWidth="18.7109375" defaultRowHeight="12.75" customHeight="1" x14ac:dyDescent="0.25"/>
  <cols>
    <col min="1" max="1" width="9.140625" style="9" customWidth="1"/>
    <col min="2" max="2" width="9.140625" customWidth="1"/>
    <col min="3" max="3" width="9.7109375" bestFit="1" customWidth="1"/>
    <col min="4" max="54" width="9.140625" customWidth="1"/>
  </cols>
  <sheetData>
    <row r="1" spans="1:54" s="9" customFormat="1" ht="15" x14ac:dyDescent="0.25">
      <c r="A1" s="117"/>
      <c r="B1" s="118"/>
      <c r="C1" s="118"/>
      <c r="D1" s="118"/>
      <c r="E1" s="118"/>
      <c r="F1" s="118"/>
      <c r="G1" s="118"/>
      <c r="H1" s="118"/>
      <c r="I1" s="118"/>
      <c r="J1" s="118"/>
      <c r="K1" s="118"/>
      <c r="L1" s="118"/>
      <c r="M1" s="118"/>
      <c r="N1" s="118"/>
      <c r="O1" s="118"/>
      <c r="P1" s="118"/>
      <c r="Q1" s="118"/>
      <c r="R1" s="118"/>
      <c r="S1" s="118"/>
      <c r="T1" s="118"/>
      <c r="U1" s="118"/>
      <c r="V1" s="118"/>
      <c r="W1" s="118"/>
      <c r="X1" s="118"/>
      <c r="Y1" s="118"/>
      <c r="Z1" s="118"/>
      <c r="AA1" s="118"/>
      <c r="AB1" s="118"/>
      <c r="AC1" s="118"/>
      <c r="AD1" s="118"/>
      <c r="AE1" s="118"/>
      <c r="AF1" s="118"/>
      <c r="AG1" s="118"/>
      <c r="AH1" s="118"/>
      <c r="AI1" s="117"/>
      <c r="AJ1" s="117"/>
      <c r="AK1" s="117"/>
      <c r="AL1" s="117"/>
      <c r="AM1" s="117"/>
    </row>
    <row r="2" spans="1:54" s="9" customFormat="1" ht="15" x14ac:dyDescent="0.25">
      <c r="A2" s="117"/>
      <c r="B2" s="117" t="s">
        <v>0</v>
      </c>
      <c r="C2" s="117" t="s">
        <v>1</v>
      </c>
      <c r="D2" s="117" t="s">
        <v>2</v>
      </c>
      <c r="E2" s="117">
        <v>1981</v>
      </c>
      <c r="F2" s="117">
        <v>1982</v>
      </c>
      <c r="G2" s="117">
        <v>1983</v>
      </c>
      <c r="H2" s="117">
        <v>1984</v>
      </c>
      <c r="I2" s="117">
        <v>1985</v>
      </c>
      <c r="J2" s="117">
        <v>1986</v>
      </c>
      <c r="K2" s="117">
        <v>1987</v>
      </c>
      <c r="L2" s="117">
        <v>1988</v>
      </c>
      <c r="M2" s="117">
        <v>1989</v>
      </c>
      <c r="N2" s="117">
        <v>1990</v>
      </c>
      <c r="O2" s="117">
        <v>1991</v>
      </c>
      <c r="P2" s="117">
        <v>1992</v>
      </c>
      <c r="Q2" s="117">
        <v>1993</v>
      </c>
      <c r="R2" s="117">
        <v>1994</v>
      </c>
      <c r="S2" s="117">
        <v>1995</v>
      </c>
      <c r="T2" s="117">
        <v>1996</v>
      </c>
      <c r="U2" s="117">
        <v>1997</v>
      </c>
      <c r="V2" s="117">
        <v>1998</v>
      </c>
      <c r="W2" s="117">
        <v>1999</v>
      </c>
      <c r="X2" s="117">
        <v>2000</v>
      </c>
      <c r="Y2" s="117">
        <v>2001</v>
      </c>
      <c r="Z2" s="117">
        <v>2002</v>
      </c>
      <c r="AA2" s="117">
        <v>2003</v>
      </c>
      <c r="AB2" s="117">
        <v>2004</v>
      </c>
      <c r="AC2" s="117">
        <v>2005</v>
      </c>
      <c r="AD2" s="117">
        <v>2006</v>
      </c>
      <c r="AE2" s="119">
        <v>2007</v>
      </c>
      <c r="AF2" s="117">
        <v>2008</v>
      </c>
      <c r="AG2" s="117">
        <v>2009</v>
      </c>
      <c r="AH2" s="117">
        <v>2010</v>
      </c>
      <c r="AI2" s="117">
        <v>2011</v>
      </c>
      <c r="AJ2" s="117">
        <v>2012</v>
      </c>
      <c r="AK2" s="117">
        <v>2013</v>
      </c>
      <c r="AL2" s="117">
        <v>2014</v>
      </c>
      <c r="AM2" s="117">
        <v>2015</v>
      </c>
      <c r="AN2" s="117">
        <v>2016</v>
      </c>
      <c r="AO2" s="117">
        <v>2017</v>
      </c>
      <c r="AP2" s="117">
        <v>2018</v>
      </c>
      <c r="AQ2" s="117">
        <v>2019</v>
      </c>
      <c r="AR2" s="117">
        <v>2020</v>
      </c>
      <c r="AS2" s="117">
        <v>2021</v>
      </c>
      <c r="AT2" s="9">
        <v>2022</v>
      </c>
      <c r="AU2" s="9">
        <v>2023</v>
      </c>
      <c r="AV2" s="9">
        <v>2024</v>
      </c>
      <c r="AW2" s="9">
        <v>2025</v>
      </c>
      <c r="AX2" s="9">
        <v>2026</v>
      </c>
      <c r="AY2" s="9">
        <v>2027</v>
      </c>
      <c r="AZ2" s="9">
        <v>2028</v>
      </c>
      <c r="BA2" s="9">
        <v>2029</v>
      </c>
      <c r="BB2" s="9">
        <v>2030</v>
      </c>
    </row>
    <row r="3" spans="1:54" s="9" customFormat="1" ht="15" x14ac:dyDescent="0.25">
      <c r="A3" s="117"/>
      <c r="B3" s="117" t="s">
        <v>3</v>
      </c>
      <c r="C3" s="117" t="s">
        <v>4</v>
      </c>
      <c r="D3" s="117" t="s">
        <v>5</v>
      </c>
      <c r="E3" s="117" t="s">
        <v>6</v>
      </c>
      <c r="F3" s="117" t="s">
        <v>7</v>
      </c>
      <c r="G3" s="117" t="s">
        <v>8</v>
      </c>
      <c r="H3" s="117" t="s">
        <v>9</v>
      </c>
      <c r="I3" s="117" t="s">
        <v>10</v>
      </c>
      <c r="J3" s="117" t="s">
        <v>11</v>
      </c>
      <c r="K3" s="117" t="s">
        <v>12</v>
      </c>
      <c r="L3" s="117" t="s">
        <v>13</v>
      </c>
      <c r="M3" s="117" t="s">
        <v>14</v>
      </c>
      <c r="N3" s="117" t="s">
        <v>15</v>
      </c>
      <c r="O3" s="117" t="s">
        <v>16</v>
      </c>
      <c r="P3" s="117" t="s">
        <v>17</v>
      </c>
      <c r="Q3" s="117" t="s">
        <v>18</v>
      </c>
      <c r="R3" s="117" t="s">
        <v>19</v>
      </c>
      <c r="S3" s="117" t="s">
        <v>20</v>
      </c>
      <c r="T3" s="117" t="s">
        <v>21</v>
      </c>
      <c r="U3" s="117" t="s">
        <v>22</v>
      </c>
      <c r="V3" s="117" t="s">
        <v>23</v>
      </c>
      <c r="W3" s="117" t="s">
        <v>24</v>
      </c>
      <c r="X3" s="117" t="s">
        <v>25</v>
      </c>
      <c r="Y3" s="117" t="s">
        <v>26</v>
      </c>
      <c r="Z3" s="117" t="s">
        <v>27</v>
      </c>
      <c r="AA3" s="117" t="s">
        <v>28</v>
      </c>
      <c r="AB3" s="117" t="s">
        <v>29</v>
      </c>
      <c r="AC3" s="117" t="s">
        <v>30</v>
      </c>
      <c r="AD3" s="117" t="s">
        <v>31</v>
      </c>
      <c r="AE3" s="117" t="s">
        <v>32</v>
      </c>
      <c r="AF3" s="117" t="s">
        <v>33</v>
      </c>
      <c r="AG3" s="117" t="s">
        <v>34</v>
      </c>
      <c r="AH3" s="117" t="s">
        <v>35</v>
      </c>
      <c r="AI3" s="117" t="s">
        <v>36</v>
      </c>
      <c r="AJ3" s="117" t="s">
        <v>37</v>
      </c>
      <c r="AK3" s="117" t="s">
        <v>38</v>
      </c>
      <c r="AL3" s="117" t="s">
        <v>39</v>
      </c>
      <c r="AM3" s="117" t="s">
        <v>40</v>
      </c>
      <c r="AN3" s="117" t="s">
        <v>41</v>
      </c>
      <c r="AO3" s="117" t="s">
        <v>42</v>
      </c>
      <c r="AP3" s="117" t="s">
        <v>43</v>
      </c>
      <c r="AQ3" s="117" t="s">
        <v>44</v>
      </c>
      <c r="AR3" s="117" t="s">
        <v>45</v>
      </c>
      <c r="AS3" s="117" t="s">
        <v>46</v>
      </c>
      <c r="AT3" s="9" t="s">
        <v>47</v>
      </c>
      <c r="AU3" s="9" t="s">
        <v>48</v>
      </c>
      <c r="AV3" s="9" t="s">
        <v>49</v>
      </c>
      <c r="AW3" s="9" t="s">
        <v>50</v>
      </c>
      <c r="AX3" s="9" t="s">
        <v>51</v>
      </c>
      <c r="AY3" s="9" t="s">
        <v>52</v>
      </c>
      <c r="AZ3" s="9" t="s">
        <v>53</v>
      </c>
      <c r="BA3" s="9" t="s">
        <v>54</v>
      </c>
      <c r="BB3" s="9" t="s">
        <v>55</v>
      </c>
    </row>
    <row r="4" spans="1:54" ht="15" x14ac:dyDescent="0.25">
      <c r="A4" s="120">
        <f>YampaRiverInflow.TotalOutflow!A4</f>
        <v>43617</v>
      </c>
      <c r="B4" s="121"/>
      <c r="C4" s="121"/>
      <c r="D4" s="121">
        <v>26.245999999999999</v>
      </c>
      <c r="E4" s="17">
        <v>-12.987976</v>
      </c>
      <c r="F4" s="17">
        <v>7.7158159999999985</v>
      </c>
      <c r="G4" s="17">
        <v>14.244779999999999</v>
      </c>
      <c r="H4" s="17">
        <v>-27.190472000000003</v>
      </c>
      <c r="I4" s="17">
        <v>-26.814078000000002</v>
      </c>
      <c r="J4" s="17">
        <v>4.3700580000000011</v>
      </c>
      <c r="K4" s="17">
        <v>17.001467999999996</v>
      </c>
      <c r="L4" s="17">
        <v>15.287422000000003</v>
      </c>
      <c r="M4" s="17">
        <v>10.805857999999999</v>
      </c>
      <c r="N4" s="17">
        <v>17.742493999999997</v>
      </c>
      <c r="O4" s="17">
        <v>3.4259199999999983</v>
      </c>
      <c r="P4" s="17">
        <v>8.1729199999999995</v>
      </c>
      <c r="Q4" s="17">
        <v>12.473674000000001</v>
      </c>
      <c r="R4" s="17">
        <v>1.061094</v>
      </c>
      <c r="S4" s="17">
        <v>22.368065999999995</v>
      </c>
      <c r="T4" s="17">
        <v>-1.3633040000000001</v>
      </c>
      <c r="U4" s="17">
        <v>31.73554</v>
      </c>
      <c r="V4" s="17">
        <v>15.272729999999999</v>
      </c>
      <c r="W4" s="17">
        <v>13.68595</v>
      </c>
      <c r="X4" s="17">
        <v>32.07273</v>
      </c>
      <c r="Y4" s="17">
        <v>48.238019999999999</v>
      </c>
      <c r="Z4" s="17">
        <v>6.5057900000000002</v>
      </c>
      <c r="AA4" s="17">
        <v>14.280989999999999</v>
      </c>
      <c r="AB4" s="17">
        <v>20.826450000000001</v>
      </c>
      <c r="AC4" s="17">
        <v>11.9405</v>
      </c>
      <c r="AD4" s="17">
        <v>14.67769</v>
      </c>
      <c r="AE4" s="17">
        <v>31.73554</v>
      </c>
      <c r="AF4" s="17">
        <v>13.4876</v>
      </c>
      <c r="AG4" s="17">
        <v>35.543419999999998</v>
      </c>
      <c r="AH4" s="17">
        <v>23.741799999999998</v>
      </c>
      <c r="AI4" s="17">
        <v>24.39593</v>
      </c>
      <c r="AJ4" s="17">
        <v>22.730180000000001</v>
      </c>
      <c r="AK4" s="17">
        <v>25.189630000000001</v>
      </c>
      <c r="AL4" s="17">
        <v>26.0823</v>
      </c>
      <c r="AM4" s="17">
        <v>25.58633</v>
      </c>
      <c r="AN4" s="12"/>
      <c r="AO4" s="12"/>
      <c r="AP4" s="12"/>
      <c r="AQ4" s="12"/>
      <c r="AR4" s="12"/>
      <c r="AS4" s="12"/>
      <c r="AT4" s="12"/>
      <c r="AU4" s="12"/>
      <c r="AV4" s="12"/>
      <c r="AW4" s="12"/>
      <c r="AX4" s="12"/>
      <c r="AY4" s="12"/>
    </row>
    <row r="5" spans="1:54" ht="15" x14ac:dyDescent="0.25">
      <c r="A5" s="120">
        <f>YampaRiverInflow.TotalOutflow!A5</f>
        <v>43647</v>
      </c>
      <c r="B5" s="121"/>
      <c r="C5" s="121"/>
      <c r="D5" s="121">
        <v>34.121000000000002</v>
      </c>
      <c r="E5" s="17">
        <v>-7.2071679999999994</v>
      </c>
      <c r="F5" s="17">
        <v>14.509131999999999</v>
      </c>
      <c r="G5" s="17">
        <v>4.3607659999999964</v>
      </c>
      <c r="H5" s="17">
        <v>-76.904696000000001</v>
      </c>
      <c r="I5" s="17">
        <v>-26.037152000000003</v>
      </c>
      <c r="J5" s="17">
        <v>-0.99219199999999907</v>
      </c>
      <c r="K5" s="17">
        <v>23.523871999999997</v>
      </c>
      <c r="L5" s="17">
        <v>10.508421999999999</v>
      </c>
      <c r="M5" s="17">
        <v>0.38218800000000192</v>
      </c>
      <c r="N5" s="17">
        <v>-2.4426239999999999</v>
      </c>
      <c r="O5" s="17">
        <v>-0.52760200000000035</v>
      </c>
      <c r="P5" s="17">
        <v>14.445949999999996</v>
      </c>
      <c r="Q5" s="17">
        <v>-5.4029160000000003</v>
      </c>
      <c r="R5" s="17">
        <v>-9.1989860000000014</v>
      </c>
      <c r="S5" s="17">
        <v>30.872809999999998</v>
      </c>
      <c r="T5" s="17">
        <v>7.8308159999999951</v>
      </c>
      <c r="U5" s="17">
        <v>31.933880000000002</v>
      </c>
      <c r="V5" s="17">
        <v>33.12397</v>
      </c>
      <c r="W5" s="17">
        <v>30.347110000000001</v>
      </c>
      <c r="X5" s="17">
        <v>21.12397</v>
      </c>
      <c r="Y5" s="17">
        <v>19.953720000000001</v>
      </c>
      <c r="Z5" s="17">
        <v>10.1157</v>
      </c>
      <c r="AA5" s="17">
        <v>17.2562</v>
      </c>
      <c r="AB5" s="17">
        <v>39.272730000000003</v>
      </c>
      <c r="AC5" s="17">
        <v>21.024789999999999</v>
      </c>
      <c r="AD5" s="17">
        <v>21.223140000000001</v>
      </c>
      <c r="AE5" s="17">
        <v>45.421489999999999</v>
      </c>
      <c r="AF5" s="17">
        <v>28.760330000000003</v>
      </c>
      <c r="AG5" s="17">
        <v>28.164830000000002</v>
      </c>
      <c r="AH5" s="17">
        <v>29.156560000000002</v>
      </c>
      <c r="AI5" s="41">
        <v>31.536360000000002</v>
      </c>
      <c r="AJ5" s="41">
        <v>26.379669999999997</v>
      </c>
      <c r="AK5" s="41">
        <v>61.685449999999996</v>
      </c>
      <c r="AL5" s="41">
        <v>29.156569999999999</v>
      </c>
      <c r="AM5" s="41">
        <v>33.520060000000001</v>
      </c>
      <c r="AN5" s="12"/>
      <c r="AO5" s="12"/>
      <c r="AP5" s="12"/>
      <c r="AQ5" s="12"/>
      <c r="AR5" s="12"/>
      <c r="AS5" s="12"/>
      <c r="AT5" s="12"/>
      <c r="AU5" s="12"/>
      <c r="AV5" s="12"/>
      <c r="AW5" s="12"/>
      <c r="AX5" s="12"/>
      <c r="AY5" s="12"/>
    </row>
    <row r="6" spans="1:54" ht="15" x14ac:dyDescent="0.25">
      <c r="A6" s="120">
        <f>YampaRiverInflow.TotalOutflow!A6</f>
        <v>43678</v>
      </c>
      <c r="B6" s="121"/>
      <c r="C6" s="121"/>
      <c r="D6" s="121">
        <v>38.881</v>
      </c>
      <c r="E6" s="17">
        <v>-22.46583</v>
      </c>
      <c r="F6" s="17">
        <v>24.441903999999994</v>
      </c>
      <c r="G6" s="17">
        <v>-38.819428000000002</v>
      </c>
      <c r="H6" s="17">
        <v>4.0788000000000029</v>
      </c>
      <c r="I6" s="17">
        <v>-24.940789999999996</v>
      </c>
      <c r="J6" s="17">
        <v>11.508968000000001</v>
      </c>
      <c r="K6" s="17">
        <v>34.079854000000005</v>
      </c>
      <c r="L6" s="17">
        <v>13.724534</v>
      </c>
      <c r="M6" s="17">
        <v>22.184847999999999</v>
      </c>
      <c r="N6" s="17">
        <v>11.868864000000002</v>
      </c>
      <c r="O6" s="17">
        <v>15.498979999999996</v>
      </c>
      <c r="P6" s="17">
        <v>39.663323999999996</v>
      </c>
      <c r="Q6" s="17">
        <v>-27.475497999999998</v>
      </c>
      <c r="R6" s="17">
        <v>-21.766008000000003</v>
      </c>
      <c r="S6" s="17">
        <v>29.917686</v>
      </c>
      <c r="T6" s="17">
        <v>25.019824</v>
      </c>
      <c r="U6" s="17">
        <v>50.280989999999996</v>
      </c>
      <c r="V6" s="17">
        <v>20.826450000000001</v>
      </c>
      <c r="W6" s="17">
        <v>44.033059999999999</v>
      </c>
      <c r="X6" s="17">
        <v>23.404959999999999</v>
      </c>
      <c r="Y6" s="17">
        <v>52.066120000000005</v>
      </c>
      <c r="Z6" s="17">
        <v>17.851240000000001</v>
      </c>
      <c r="AA6" s="17">
        <v>42.049589999999995</v>
      </c>
      <c r="AB6" s="17">
        <v>50.578510000000001</v>
      </c>
      <c r="AC6" s="17">
        <v>28.36364</v>
      </c>
      <c r="AD6" s="17">
        <v>66.446280000000002</v>
      </c>
      <c r="AE6" s="17">
        <v>91.636359999999996</v>
      </c>
      <c r="AF6" s="17">
        <v>39.272730000000003</v>
      </c>
      <c r="AG6" s="17">
        <v>23.60284</v>
      </c>
      <c r="AH6" s="17">
        <v>91.04083</v>
      </c>
      <c r="AI6" s="41">
        <v>36.693379999999998</v>
      </c>
      <c r="AJ6" s="41">
        <v>68.607789999999994</v>
      </c>
      <c r="AK6" s="41">
        <v>66.842500000000001</v>
      </c>
      <c r="AL6" s="41">
        <v>41.057389999999998</v>
      </c>
      <c r="AM6" s="41">
        <v>44.429290000000002</v>
      </c>
      <c r="AN6" s="12"/>
      <c r="AO6" s="12"/>
      <c r="AP6" s="12"/>
      <c r="AQ6" s="12"/>
      <c r="AR6" s="12"/>
      <c r="AS6" s="12"/>
      <c r="AT6" s="12"/>
      <c r="AU6" s="12"/>
      <c r="AV6" s="12"/>
      <c r="AW6" s="12"/>
      <c r="AX6" s="12"/>
      <c r="AY6" s="12"/>
    </row>
    <row r="7" spans="1:54" ht="15" x14ac:dyDescent="0.25">
      <c r="A7" s="120">
        <f>YampaRiverInflow.TotalOutflow!A7</f>
        <v>43709</v>
      </c>
      <c r="B7" s="121"/>
      <c r="C7" s="121"/>
      <c r="D7" s="121">
        <v>37.773000000000003</v>
      </c>
      <c r="E7" s="17">
        <v>-2.1018900000000031</v>
      </c>
      <c r="F7" s="17">
        <v>29.533373999999995</v>
      </c>
      <c r="G7" s="17">
        <v>-21.287192000000001</v>
      </c>
      <c r="H7" s="17">
        <v>32.618159999999996</v>
      </c>
      <c r="I7" s="17">
        <v>1.7953199999999998</v>
      </c>
      <c r="J7" s="17">
        <v>31.247597999999996</v>
      </c>
      <c r="K7" s="17">
        <v>10.680847999999996</v>
      </c>
      <c r="L7" s="17">
        <v>16.744351999999999</v>
      </c>
      <c r="M7" s="17">
        <v>7.7189679999999967</v>
      </c>
      <c r="N7" s="17">
        <v>23.211606</v>
      </c>
      <c r="O7" s="17">
        <v>19.180725999999996</v>
      </c>
      <c r="P7" s="17">
        <v>38.334448000000002</v>
      </c>
      <c r="Q7" s="17">
        <v>-11.254766</v>
      </c>
      <c r="R7" s="17">
        <v>-1.109622000000003</v>
      </c>
      <c r="S7" s="17">
        <v>14.515779999999999</v>
      </c>
      <c r="T7" s="17">
        <v>21.008659999999999</v>
      </c>
      <c r="U7" s="17">
        <v>59.246279999999999</v>
      </c>
      <c r="V7" s="17">
        <v>36.099170000000001</v>
      </c>
      <c r="W7" s="17">
        <v>49.190080000000002</v>
      </c>
      <c r="X7" s="17">
        <v>39.133879999999998</v>
      </c>
      <c r="Y7" s="17">
        <v>48.456199999999995</v>
      </c>
      <c r="Z7" s="17">
        <v>103.95372</v>
      </c>
      <c r="AA7" s="17">
        <v>34.373550000000002</v>
      </c>
      <c r="AB7" s="17">
        <v>57.381819999999998</v>
      </c>
      <c r="AC7" s="17">
        <v>38.360330000000005</v>
      </c>
      <c r="AD7" s="17">
        <v>50.87603</v>
      </c>
      <c r="AE7" s="17">
        <v>33.83802</v>
      </c>
      <c r="AF7" s="17">
        <v>38.677690000000005</v>
      </c>
      <c r="AG7" s="17">
        <v>28.363289999999999</v>
      </c>
      <c r="AH7" s="17">
        <v>44.250949999999996</v>
      </c>
      <c r="AI7" s="41">
        <v>41.255660000000006</v>
      </c>
      <c r="AJ7" s="41">
        <v>47.999720000000003</v>
      </c>
      <c r="AK7" s="41">
        <v>78.703759999999988</v>
      </c>
      <c r="AL7" s="41">
        <v>38.875680000000003</v>
      </c>
      <c r="AM7" s="41">
        <v>32.726860000000002</v>
      </c>
      <c r="AN7" s="12"/>
      <c r="AO7" s="12"/>
      <c r="AP7" s="12"/>
      <c r="AQ7" s="12"/>
      <c r="AR7" s="12"/>
      <c r="AS7" s="12"/>
      <c r="AT7" s="12"/>
      <c r="AU7" s="12"/>
      <c r="AV7" s="12"/>
      <c r="AW7" s="12"/>
      <c r="AX7" s="12"/>
      <c r="AY7" s="12"/>
    </row>
    <row r="8" spans="1:54" ht="15" x14ac:dyDescent="0.25">
      <c r="A8" s="120">
        <f>YampaRiverInflow.TotalOutflow!A8</f>
        <v>43739</v>
      </c>
      <c r="B8" s="121"/>
      <c r="C8" s="121"/>
      <c r="D8" s="121">
        <v>45.334000000000003</v>
      </c>
      <c r="E8" s="17">
        <v>40.35425</v>
      </c>
      <c r="F8" s="17">
        <v>-41.121540000000003</v>
      </c>
      <c r="G8" s="17">
        <v>14.638803999999997</v>
      </c>
      <c r="H8" s="17">
        <v>21.466443999999996</v>
      </c>
      <c r="I8" s="17">
        <v>16.894756000000001</v>
      </c>
      <c r="J8" s="17">
        <v>-7.0494780000000024</v>
      </c>
      <c r="K8" s="17">
        <v>28.589822000000002</v>
      </c>
      <c r="L8" s="17">
        <v>8.7653100000000013</v>
      </c>
      <c r="M8" s="17">
        <v>19.033143999999997</v>
      </c>
      <c r="N8" s="17">
        <v>24.070353999999998</v>
      </c>
      <c r="O8" s="17">
        <v>26.040343999999997</v>
      </c>
      <c r="P8" s="17">
        <v>13.166246000000003</v>
      </c>
      <c r="Q8" s="17">
        <v>20.811032000000001</v>
      </c>
      <c r="R8" s="17">
        <v>15.392737999999998</v>
      </c>
      <c r="S8" s="17">
        <v>31.104225999999993</v>
      </c>
      <c r="T8" s="17">
        <v>32.409004000000003</v>
      </c>
      <c r="U8" s="17">
        <v>36.495870000000004</v>
      </c>
      <c r="V8" s="17">
        <v>22.413220000000003</v>
      </c>
      <c r="W8" s="17">
        <v>37.884300000000003</v>
      </c>
      <c r="X8" s="17">
        <v>47.385120000000001</v>
      </c>
      <c r="Y8" s="17">
        <v>23.34545</v>
      </c>
      <c r="Z8" s="17">
        <v>20.647929999999999</v>
      </c>
      <c r="AA8" s="17">
        <v>30.664459999999998</v>
      </c>
      <c r="AB8" s="17">
        <v>41.077690000000004</v>
      </c>
      <c r="AC8" s="17">
        <v>31.060849999999999</v>
      </c>
      <c r="AD8" s="17">
        <v>69.758679999999998</v>
      </c>
      <c r="AE8" s="17">
        <v>20.94511</v>
      </c>
      <c r="AF8" s="17">
        <v>34.908660000000005</v>
      </c>
      <c r="AG8" s="17">
        <v>24.793029999999998</v>
      </c>
      <c r="AH8" s="17">
        <v>40.680699999999995</v>
      </c>
      <c r="AI8" s="41">
        <v>34.511849999999995</v>
      </c>
      <c r="AJ8" s="41">
        <v>29.513770000000001</v>
      </c>
      <c r="AK8" s="41">
        <v>19.080719999999999</v>
      </c>
      <c r="AL8" s="41">
        <v>42.445929999999997</v>
      </c>
      <c r="AM8" s="41">
        <v>56.012860000000003</v>
      </c>
      <c r="AN8" s="12"/>
      <c r="AO8" s="12"/>
      <c r="AP8" s="12"/>
      <c r="AQ8" s="12"/>
      <c r="AR8" s="12"/>
      <c r="AS8" s="12"/>
      <c r="AT8" s="12"/>
      <c r="AU8" s="12"/>
      <c r="AV8" s="12"/>
      <c r="AW8" s="12"/>
      <c r="AX8" s="12"/>
      <c r="AY8" s="12"/>
    </row>
    <row r="9" spans="1:54" ht="15" x14ac:dyDescent="0.25">
      <c r="A9" s="120">
        <f>YampaRiverInflow.TotalOutflow!A9</f>
        <v>43770</v>
      </c>
      <c r="B9" s="121"/>
      <c r="C9" s="121"/>
      <c r="D9" s="121">
        <v>24.812999999999999</v>
      </c>
      <c r="E9" s="17">
        <v>-4.6950460000000005</v>
      </c>
      <c r="F9" s="17">
        <v>-45.966837999999996</v>
      </c>
      <c r="G9" s="17">
        <v>6.753783999999996</v>
      </c>
      <c r="H9" s="17">
        <v>-7.6327240000000023</v>
      </c>
      <c r="I9" s="17">
        <v>19.806198000000002</v>
      </c>
      <c r="J9" s="17">
        <v>-15.417266000000001</v>
      </c>
      <c r="K9" s="17">
        <v>42.873334</v>
      </c>
      <c r="L9" s="17">
        <v>18.651169999999997</v>
      </c>
      <c r="M9" s="17">
        <v>25.675046000000002</v>
      </c>
      <c r="N9" s="17">
        <v>19.488983999999995</v>
      </c>
      <c r="O9" s="17">
        <v>17.507805999999995</v>
      </c>
      <c r="P9" s="17">
        <v>8.8944699999999983</v>
      </c>
      <c r="Q9" s="17">
        <v>1.1222839999999996</v>
      </c>
      <c r="R9" s="17">
        <v>9.8448719999999987</v>
      </c>
      <c r="S9" s="17">
        <v>28.013811999999998</v>
      </c>
      <c r="T9" s="17">
        <v>15.793877999999999</v>
      </c>
      <c r="U9" s="17">
        <v>24.595040000000001</v>
      </c>
      <c r="V9" s="17">
        <v>18.446279999999998</v>
      </c>
      <c r="W9" s="17">
        <v>36.495870000000004</v>
      </c>
      <c r="X9" s="17">
        <v>27.966939999999997</v>
      </c>
      <c r="Y9" s="17">
        <v>25.487599999999997</v>
      </c>
      <c r="Z9" s="17">
        <v>23.10744</v>
      </c>
      <c r="AA9" s="17">
        <v>22.472729999999999</v>
      </c>
      <c r="AB9" s="17">
        <v>35.166530000000002</v>
      </c>
      <c r="AC9" s="17">
        <v>20.925319999999999</v>
      </c>
      <c r="AD9" s="17">
        <v>16.066120000000002</v>
      </c>
      <c r="AE9" s="17">
        <v>25.54711</v>
      </c>
      <c r="AF9" s="17">
        <v>41.950060000000001</v>
      </c>
      <c r="AG9" s="17">
        <v>23.00787</v>
      </c>
      <c r="AH9" s="17">
        <v>14.39954</v>
      </c>
      <c r="AI9" s="41">
        <v>23.602700000000002</v>
      </c>
      <c r="AJ9" s="41">
        <v>28.581400000000002</v>
      </c>
      <c r="AK9" s="41">
        <v>27.807869999999998</v>
      </c>
      <c r="AL9" s="41">
        <v>24.69378</v>
      </c>
      <c r="AM9" s="41">
        <v>22.293890000000001</v>
      </c>
      <c r="AN9" s="12"/>
      <c r="AO9" s="12"/>
      <c r="AP9" s="12"/>
      <c r="AQ9" s="12"/>
      <c r="AR9" s="12"/>
      <c r="AS9" s="12"/>
      <c r="AT9" s="12"/>
      <c r="AU9" s="12"/>
      <c r="AV9" s="12"/>
      <c r="AW9" s="12"/>
      <c r="AX9" s="12"/>
      <c r="AY9" s="12"/>
    </row>
    <row r="10" spans="1:54" ht="15" x14ac:dyDescent="0.25">
      <c r="A10" s="120">
        <f>YampaRiverInflow.TotalOutflow!A10</f>
        <v>43800</v>
      </c>
      <c r="B10" s="121"/>
      <c r="C10" s="121"/>
      <c r="D10" s="121">
        <v>25.312999999999999</v>
      </c>
      <c r="E10" s="17">
        <v>27.004181999999997</v>
      </c>
      <c r="F10" s="17">
        <v>-14.223750000000003</v>
      </c>
      <c r="G10" s="17">
        <v>16.268739999999998</v>
      </c>
      <c r="H10" s="17">
        <v>6.4705519999999996</v>
      </c>
      <c r="I10" s="17">
        <v>17.637533999999999</v>
      </c>
      <c r="J10" s="17">
        <v>-3.9600340000000016</v>
      </c>
      <c r="K10" s="17">
        <v>24.396989999999999</v>
      </c>
      <c r="L10" s="17">
        <v>10.800360000000001</v>
      </c>
      <c r="M10" s="17">
        <v>21.260485999999997</v>
      </c>
      <c r="N10" s="17">
        <v>13.424811999999998</v>
      </c>
      <c r="O10" s="17">
        <v>8.4644880000000011</v>
      </c>
      <c r="P10" s="17">
        <v>2.3967059999999982</v>
      </c>
      <c r="Q10" s="17">
        <v>-6.7709719999999995</v>
      </c>
      <c r="R10" s="17">
        <v>0.60159199999999691</v>
      </c>
      <c r="S10" s="17">
        <v>44.223798000000002</v>
      </c>
      <c r="T10" s="17">
        <v>1.110544</v>
      </c>
      <c r="U10" s="17">
        <v>15.07438</v>
      </c>
      <c r="V10" s="17">
        <v>12.69421</v>
      </c>
      <c r="W10" s="17">
        <v>35.305790000000002</v>
      </c>
      <c r="X10" s="17">
        <v>29.355370000000001</v>
      </c>
      <c r="Y10" s="17">
        <v>13.4876</v>
      </c>
      <c r="Z10" s="17">
        <v>18.723970000000001</v>
      </c>
      <c r="AA10" s="17">
        <v>15.471069999999999</v>
      </c>
      <c r="AB10" s="17">
        <v>19.100490000000001</v>
      </c>
      <c r="AC10" s="17">
        <v>3.9664899999999998</v>
      </c>
      <c r="AD10" s="17">
        <v>23.801650000000002</v>
      </c>
      <c r="AE10" s="17">
        <v>57.520660000000007</v>
      </c>
      <c r="AF10" s="17">
        <v>23.99954</v>
      </c>
      <c r="AG10" s="17">
        <v>19.4375</v>
      </c>
      <c r="AH10" s="17">
        <v>33.916870000000003</v>
      </c>
      <c r="AI10" s="41">
        <v>31.734860000000001</v>
      </c>
      <c r="AJ10" s="41">
        <v>22.7103</v>
      </c>
      <c r="AK10" s="41">
        <v>25.368259999999999</v>
      </c>
      <c r="AL10" s="41">
        <v>31.6557</v>
      </c>
      <c r="AM10" s="41">
        <v>22.412740000000003</v>
      </c>
      <c r="AN10" s="12"/>
      <c r="AO10" s="12"/>
      <c r="AP10" s="12"/>
      <c r="AQ10" s="12"/>
      <c r="AR10" s="12"/>
      <c r="AS10" s="12"/>
      <c r="AT10" s="12"/>
      <c r="AU10" s="12"/>
      <c r="AV10" s="12"/>
      <c r="AW10" s="12"/>
      <c r="AX10" s="12"/>
      <c r="AY10" s="12"/>
    </row>
    <row r="11" spans="1:54" ht="15" x14ac:dyDescent="0.25">
      <c r="A11" s="120">
        <f>YampaRiverInflow.TotalOutflow!A11</f>
        <v>43831</v>
      </c>
      <c r="B11" s="121"/>
      <c r="C11" s="121"/>
      <c r="D11" s="121">
        <v>31.82</v>
      </c>
      <c r="E11" s="17">
        <v>14.408378000000001</v>
      </c>
      <c r="F11" s="17">
        <v>-20.071922000000001</v>
      </c>
      <c r="G11" s="17">
        <v>13.077360000000001</v>
      </c>
      <c r="H11" s="17">
        <v>19.310572000000001</v>
      </c>
      <c r="I11" s="17">
        <v>30.633921999999998</v>
      </c>
      <c r="J11" s="17">
        <v>-8.3519860000000001</v>
      </c>
      <c r="K11" s="17">
        <v>20.166415999999998</v>
      </c>
      <c r="L11" s="17">
        <v>-5.3256900000000025</v>
      </c>
      <c r="M11" s="17">
        <v>2.6823760000000001</v>
      </c>
      <c r="N11" s="17">
        <v>29.809785999999992</v>
      </c>
      <c r="O11" s="17">
        <v>0.14888199999999779</v>
      </c>
      <c r="P11" s="17">
        <v>188.36769600000002</v>
      </c>
      <c r="Q11" s="17">
        <v>-19.261465999999999</v>
      </c>
      <c r="R11" s="17">
        <v>-11.55139</v>
      </c>
      <c r="S11" s="17">
        <v>25.526097999999998</v>
      </c>
      <c r="T11" s="17">
        <v>1.3745679999999993</v>
      </c>
      <c r="U11" s="17">
        <v>21.421490000000002</v>
      </c>
      <c r="V11" s="17">
        <v>24.198349999999998</v>
      </c>
      <c r="W11" s="17">
        <v>42.049589999999995</v>
      </c>
      <c r="X11" s="17">
        <v>21.61983</v>
      </c>
      <c r="Y11" s="17">
        <v>18.446279999999998</v>
      </c>
      <c r="Z11" s="17">
        <v>23.206610000000001</v>
      </c>
      <c r="AA11" s="17">
        <v>20.033060000000003</v>
      </c>
      <c r="AB11" s="17">
        <v>101.09752</v>
      </c>
      <c r="AC11" s="17">
        <v>22.61157</v>
      </c>
      <c r="AD11" s="17">
        <v>23.206610000000001</v>
      </c>
      <c r="AE11" s="17">
        <v>42.247930000000004</v>
      </c>
      <c r="AF11" s="17">
        <v>34.11524</v>
      </c>
      <c r="AG11" s="17">
        <v>41.255679999999998</v>
      </c>
      <c r="AH11" s="17">
        <v>24.792830000000002</v>
      </c>
      <c r="AI11" s="41">
        <v>40.065640000000002</v>
      </c>
      <c r="AJ11" s="41">
        <v>37.883839999999999</v>
      </c>
      <c r="AK11" s="41">
        <v>23.007810000000003</v>
      </c>
      <c r="AL11" s="41">
        <v>30.743310000000001</v>
      </c>
      <c r="AM11" s="41">
        <v>-35.333798000000002</v>
      </c>
      <c r="AN11" s="12"/>
      <c r="AO11" s="12"/>
      <c r="AP11" s="12"/>
      <c r="AQ11" s="12"/>
      <c r="AR11" s="12"/>
      <c r="AS11" s="12"/>
      <c r="AT11" s="12"/>
      <c r="AU11" s="12"/>
      <c r="AV11" s="12"/>
      <c r="AW11" s="12"/>
      <c r="AX11" s="12"/>
      <c r="AY11" s="12"/>
    </row>
    <row r="12" spans="1:54" ht="15" x14ac:dyDescent="0.25">
      <c r="A12" s="120">
        <f>YampaRiverInflow.TotalOutflow!A12</f>
        <v>43862</v>
      </c>
      <c r="B12" s="121"/>
      <c r="C12" s="121"/>
      <c r="D12" s="121">
        <v>39.637999999999998</v>
      </c>
      <c r="E12" s="17">
        <v>33.428339999999999</v>
      </c>
      <c r="F12" s="17">
        <v>8.9494680000000013</v>
      </c>
      <c r="G12" s="17">
        <v>9.201842000000001</v>
      </c>
      <c r="H12" s="17">
        <v>5.149061999999998</v>
      </c>
      <c r="I12" s="17">
        <v>31.733646</v>
      </c>
      <c r="J12" s="17">
        <v>-5.7021720000000027</v>
      </c>
      <c r="K12" s="17">
        <v>24.577362000000001</v>
      </c>
      <c r="L12" s="17">
        <v>5.5440619999999985</v>
      </c>
      <c r="M12" s="17">
        <v>2.5809760000000006</v>
      </c>
      <c r="N12" s="17">
        <v>19.033522000000001</v>
      </c>
      <c r="O12" s="17">
        <v>7.0302340000000001</v>
      </c>
      <c r="P12" s="17">
        <v>85.799055999999993</v>
      </c>
      <c r="Q12" s="17">
        <v>-9.7793939999999999</v>
      </c>
      <c r="R12" s="17">
        <v>38.657699999999991</v>
      </c>
      <c r="S12" s="17">
        <v>12.339405999999999</v>
      </c>
      <c r="T12" s="17">
        <v>23.60331</v>
      </c>
      <c r="U12" s="17">
        <v>17.2562</v>
      </c>
      <c r="V12" s="17">
        <v>16.066120000000002</v>
      </c>
      <c r="W12" s="17">
        <v>48.99174</v>
      </c>
      <c r="X12" s="17">
        <v>36.297519999999999</v>
      </c>
      <c r="Y12" s="17">
        <v>25.745450000000002</v>
      </c>
      <c r="Z12" s="17">
        <v>24.39669</v>
      </c>
      <c r="AA12" s="17">
        <v>35.66281</v>
      </c>
      <c r="AB12" s="17">
        <v>125.57355</v>
      </c>
      <c r="AC12" s="17">
        <v>20.429749999999999</v>
      </c>
      <c r="AD12" s="17">
        <v>29.355370000000001</v>
      </c>
      <c r="AE12" s="17">
        <v>90.644630000000006</v>
      </c>
      <c r="AF12" s="17">
        <v>38.478989999999996</v>
      </c>
      <c r="AG12" s="17">
        <v>35.16657</v>
      </c>
      <c r="AH12" s="17">
        <v>33.321769999999994</v>
      </c>
      <c r="AI12" s="41">
        <v>18.842610000000001</v>
      </c>
      <c r="AJ12" s="41">
        <v>38.875690000000006</v>
      </c>
      <c r="AK12" s="41">
        <v>32.449240000000003</v>
      </c>
      <c r="AL12" s="41">
        <v>39.450900000000004</v>
      </c>
      <c r="AM12" s="41">
        <v>-35.678773999999997</v>
      </c>
      <c r="AN12" s="12"/>
      <c r="AO12" s="12"/>
      <c r="AP12" s="12"/>
      <c r="AQ12" s="12"/>
      <c r="AR12" s="12"/>
      <c r="AS12" s="12"/>
      <c r="AT12" s="12"/>
      <c r="AU12" s="12"/>
      <c r="AV12" s="12"/>
      <c r="AW12" s="12"/>
      <c r="AX12" s="12"/>
      <c r="AY12" s="12"/>
    </row>
    <row r="13" spans="1:54" ht="15" x14ac:dyDescent="0.25">
      <c r="A13" s="120">
        <f>YampaRiverInflow.TotalOutflow!A13</f>
        <v>43891</v>
      </c>
      <c r="B13" s="121"/>
      <c r="C13" s="121"/>
      <c r="D13" s="121">
        <v>39.96</v>
      </c>
      <c r="E13" s="17">
        <v>52.296472000000009</v>
      </c>
      <c r="F13" s="17">
        <v>47.387336000000005</v>
      </c>
      <c r="G13" s="17">
        <v>11.779536</v>
      </c>
      <c r="H13" s="17">
        <v>64.980252000000007</v>
      </c>
      <c r="I13" s="17">
        <v>40.112389999999998</v>
      </c>
      <c r="J13" s="17">
        <v>-5.6985580000000011</v>
      </c>
      <c r="K13" s="17">
        <v>30.219604</v>
      </c>
      <c r="L13" s="17">
        <v>24.668741999999998</v>
      </c>
      <c r="M13" s="17">
        <v>25.485123999999995</v>
      </c>
      <c r="N13" s="17">
        <v>37.985829999999993</v>
      </c>
      <c r="O13" s="17">
        <v>23.852601999999997</v>
      </c>
      <c r="P13" s="17">
        <v>33.571293999999995</v>
      </c>
      <c r="Q13" s="17">
        <v>18.785719999999998</v>
      </c>
      <c r="R13" s="17">
        <v>66.418819999999997</v>
      </c>
      <c r="S13" s="17">
        <v>7.6782579999999996</v>
      </c>
      <c r="T13" s="17">
        <v>63.272730000000003</v>
      </c>
      <c r="U13" s="17">
        <v>48.99174</v>
      </c>
      <c r="V13" s="17">
        <v>19.834709999999998</v>
      </c>
      <c r="W13" s="17">
        <v>54.009920000000001</v>
      </c>
      <c r="X13" s="17">
        <v>55.160330000000002</v>
      </c>
      <c r="Y13" s="17">
        <v>23.22645</v>
      </c>
      <c r="Z13" s="17">
        <v>42.842980000000004</v>
      </c>
      <c r="AA13" s="17">
        <v>27.59008</v>
      </c>
      <c r="AB13" s="17">
        <v>69.104129999999998</v>
      </c>
      <c r="AC13" s="17">
        <v>49.190080000000002</v>
      </c>
      <c r="AD13" s="17">
        <v>44.628099999999996</v>
      </c>
      <c r="AE13" s="17">
        <v>82.373550000000009</v>
      </c>
      <c r="AF13" s="17">
        <v>74.04258999999999</v>
      </c>
      <c r="AG13" s="17">
        <v>59.404600000000002</v>
      </c>
      <c r="AH13" s="17">
        <v>42.445689999999999</v>
      </c>
      <c r="AI13" s="41">
        <v>22.21454</v>
      </c>
      <c r="AJ13" s="41">
        <v>58.769889999999997</v>
      </c>
      <c r="AK13" s="41">
        <v>31.517060000000001</v>
      </c>
      <c r="AL13" s="41">
        <v>41.176480000000005</v>
      </c>
      <c r="AM13" s="41">
        <v>1.4208999999999996</v>
      </c>
      <c r="AN13" s="12"/>
      <c r="AO13" s="12"/>
      <c r="AP13" s="12"/>
      <c r="AQ13" s="12"/>
      <c r="AR13" s="12"/>
      <c r="AS13" s="12"/>
      <c r="AT13" s="12"/>
      <c r="AU13" s="12"/>
      <c r="AV13" s="12"/>
      <c r="AW13" s="12"/>
      <c r="AX13" s="12"/>
      <c r="AY13" s="12"/>
    </row>
    <row r="14" spans="1:54" ht="15" x14ac:dyDescent="0.25">
      <c r="A14" s="120">
        <f>YampaRiverInflow.TotalOutflow!A14</f>
        <v>43922</v>
      </c>
      <c r="B14" s="121"/>
      <c r="C14" s="121"/>
      <c r="D14" s="121">
        <v>28.946999999999999</v>
      </c>
      <c r="E14" s="17">
        <v>28.224768000000001</v>
      </c>
      <c r="F14" s="17">
        <v>6.8782900000000007</v>
      </c>
      <c r="G14" s="17">
        <v>6.4497519999999966</v>
      </c>
      <c r="H14" s="17">
        <v>-1.6270880000000034</v>
      </c>
      <c r="I14" s="17">
        <v>27.136765999999998</v>
      </c>
      <c r="J14" s="17">
        <v>10.345166000000001</v>
      </c>
      <c r="K14" s="17">
        <v>35.310705999999996</v>
      </c>
      <c r="L14" s="17">
        <v>19.30078</v>
      </c>
      <c r="M14" s="17">
        <v>3.5616000000000003</v>
      </c>
      <c r="N14" s="17">
        <v>41.938178000000001</v>
      </c>
      <c r="O14" s="17">
        <v>40.074694000000001</v>
      </c>
      <c r="P14" s="17">
        <v>1.3631199999999954</v>
      </c>
      <c r="Q14" s="17">
        <v>-2.5694920000000012</v>
      </c>
      <c r="R14" s="17">
        <v>-26.212883999999999</v>
      </c>
      <c r="S14" s="17">
        <v>3.6764540000000014</v>
      </c>
      <c r="T14" s="17">
        <v>29.157019999999999</v>
      </c>
      <c r="U14" s="17">
        <v>70.294210000000007</v>
      </c>
      <c r="V14" s="17">
        <v>23.60331</v>
      </c>
      <c r="W14" s="17">
        <v>16.8</v>
      </c>
      <c r="X14" s="17">
        <v>35.028100000000002</v>
      </c>
      <c r="Y14" s="17">
        <v>13.62645</v>
      </c>
      <c r="Z14" s="17">
        <v>32.747109999999999</v>
      </c>
      <c r="AA14" s="17">
        <v>39.133879999999998</v>
      </c>
      <c r="AB14" s="17">
        <v>90.902479999999997</v>
      </c>
      <c r="AC14" s="17">
        <v>33.758679999999998</v>
      </c>
      <c r="AD14" s="17">
        <v>33.699169999999995</v>
      </c>
      <c r="AE14" s="17">
        <v>29.79214</v>
      </c>
      <c r="AF14" s="17">
        <v>43.080640000000002</v>
      </c>
      <c r="AG14" s="17">
        <v>88.700450000000004</v>
      </c>
      <c r="AH14" s="17">
        <v>43.635820000000002</v>
      </c>
      <c r="AI14" s="41">
        <v>17.01784</v>
      </c>
      <c r="AJ14" s="41">
        <v>26.498860000000001</v>
      </c>
      <c r="AK14" s="41">
        <v>22.988139999999998</v>
      </c>
      <c r="AL14" s="41">
        <v>25.348419999999997</v>
      </c>
      <c r="AM14" s="41">
        <v>1.8474620000000004</v>
      </c>
      <c r="AN14" s="12"/>
      <c r="AO14" s="12"/>
      <c r="AP14" s="12"/>
      <c r="AQ14" s="12"/>
      <c r="AR14" s="12"/>
      <c r="AS14" s="12"/>
      <c r="AT14" s="12"/>
      <c r="AU14" s="12"/>
      <c r="AV14" s="12"/>
      <c r="AW14" s="12"/>
      <c r="AX14" s="12"/>
      <c r="AY14" s="12"/>
    </row>
    <row r="15" spans="1:54" ht="15" x14ac:dyDescent="0.25">
      <c r="A15" s="120">
        <f>YampaRiverInflow.TotalOutflow!A15</f>
        <v>43952</v>
      </c>
      <c r="B15" s="121"/>
      <c r="C15" s="121"/>
      <c r="D15" s="121">
        <v>28.844000000000001</v>
      </c>
      <c r="E15" s="17">
        <v>6.1013739999999999</v>
      </c>
      <c r="F15" s="17">
        <v>10.639998</v>
      </c>
      <c r="G15" s="17">
        <v>-44.029232</v>
      </c>
      <c r="H15" s="17">
        <v>-35.628662000000006</v>
      </c>
      <c r="I15" s="17">
        <v>13.395087999999999</v>
      </c>
      <c r="J15" s="17">
        <v>14.373129999999998</v>
      </c>
      <c r="K15" s="17">
        <v>12.015425999999998</v>
      </c>
      <c r="L15" s="17">
        <v>20.550333999999999</v>
      </c>
      <c r="M15" s="17">
        <v>18.579722</v>
      </c>
      <c r="N15" s="17">
        <v>24.659790000000001</v>
      </c>
      <c r="O15" s="17">
        <v>21.803582000000002</v>
      </c>
      <c r="P15" s="17">
        <v>0.19014400000000023</v>
      </c>
      <c r="Q15" s="17">
        <v>-5.5054859999999994</v>
      </c>
      <c r="R15" s="17">
        <v>-26.211384000000006</v>
      </c>
      <c r="S15" s="17">
        <v>7.738929999999999</v>
      </c>
      <c r="T15" s="17">
        <v>15.471069999999999</v>
      </c>
      <c r="U15" s="17">
        <v>41.137190000000004</v>
      </c>
      <c r="V15" s="17">
        <v>13.289260000000001</v>
      </c>
      <c r="W15" s="17">
        <v>27.570250000000001</v>
      </c>
      <c r="X15" s="17">
        <v>34.690910000000002</v>
      </c>
      <c r="Y15" s="17">
        <v>21.163640000000001</v>
      </c>
      <c r="Z15" s="17">
        <v>23.543800000000001</v>
      </c>
      <c r="AA15" s="17">
        <v>34.333880000000001</v>
      </c>
      <c r="AB15" s="17">
        <v>67.140500000000003</v>
      </c>
      <c r="AC15" s="17">
        <v>34.274380000000001</v>
      </c>
      <c r="AD15" s="17">
        <v>36.813220000000001</v>
      </c>
      <c r="AE15" s="17">
        <v>20.429749999999999</v>
      </c>
      <c r="AF15" s="17">
        <v>51.173209999999997</v>
      </c>
      <c r="AG15" s="17">
        <v>36.138489999999997</v>
      </c>
      <c r="AH15" s="17">
        <v>21.024139999999999</v>
      </c>
      <c r="AI15" s="41">
        <v>18.545120000000001</v>
      </c>
      <c r="AJ15" s="41">
        <v>27.252549999999999</v>
      </c>
      <c r="AK15" s="41">
        <v>27.252610000000001</v>
      </c>
      <c r="AL15" s="41">
        <v>28.958279999999998</v>
      </c>
      <c r="AM15" s="41">
        <v>-17.974883999999999</v>
      </c>
      <c r="AN15" s="12"/>
      <c r="AO15" s="12"/>
      <c r="AP15" s="12"/>
      <c r="AQ15" s="12"/>
      <c r="AR15" s="12"/>
      <c r="AS15" s="12"/>
      <c r="AT15" s="12"/>
      <c r="AU15" s="12"/>
      <c r="AV15" s="12"/>
      <c r="AW15" s="12"/>
      <c r="AX15" s="12"/>
      <c r="AY15" s="12"/>
    </row>
    <row r="16" spans="1:54" ht="15" x14ac:dyDescent="0.25">
      <c r="A16" s="120">
        <f>YampaRiverInflow.TotalOutflow!A16</f>
        <v>43983</v>
      </c>
      <c r="B16" s="121"/>
      <c r="C16" s="121"/>
      <c r="D16" s="121">
        <v>26.245999999999999</v>
      </c>
      <c r="E16" s="17">
        <v>7.7158159999999985</v>
      </c>
      <c r="F16" s="17">
        <v>14.244779999999999</v>
      </c>
      <c r="G16" s="17">
        <v>-27.190472000000003</v>
      </c>
      <c r="H16" s="17">
        <v>-26.814078000000002</v>
      </c>
      <c r="I16" s="17">
        <v>4.3700580000000011</v>
      </c>
      <c r="J16" s="17">
        <v>17.001467999999996</v>
      </c>
      <c r="K16" s="17">
        <v>15.287422000000003</v>
      </c>
      <c r="L16" s="17">
        <v>10.805857999999999</v>
      </c>
      <c r="M16" s="17">
        <v>17.742493999999997</v>
      </c>
      <c r="N16" s="17">
        <v>3.4259199999999983</v>
      </c>
      <c r="O16" s="17">
        <v>8.1729199999999995</v>
      </c>
      <c r="P16" s="17">
        <v>12.473674000000001</v>
      </c>
      <c r="Q16" s="17">
        <v>1.061094</v>
      </c>
      <c r="R16" s="17">
        <v>22.368065999999995</v>
      </c>
      <c r="S16" s="17">
        <v>-1.3633040000000001</v>
      </c>
      <c r="T16" s="17">
        <v>31.73554</v>
      </c>
      <c r="U16" s="17">
        <v>15.272729999999999</v>
      </c>
      <c r="V16" s="17">
        <v>13.68595</v>
      </c>
      <c r="W16" s="17">
        <v>32.07273</v>
      </c>
      <c r="X16" s="17">
        <v>48.238019999999999</v>
      </c>
      <c r="Y16" s="17">
        <v>6.5057900000000002</v>
      </c>
      <c r="Z16" s="17">
        <v>14.280989999999999</v>
      </c>
      <c r="AA16" s="17">
        <v>20.826450000000001</v>
      </c>
      <c r="AB16" s="17">
        <v>11.9405</v>
      </c>
      <c r="AC16" s="17">
        <v>14.67769</v>
      </c>
      <c r="AD16" s="17">
        <v>31.73554</v>
      </c>
      <c r="AE16" s="17">
        <v>13.4876</v>
      </c>
      <c r="AF16" s="17">
        <v>35.543419999999998</v>
      </c>
      <c r="AG16" s="17">
        <v>23.741799999999998</v>
      </c>
      <c r="AH16" s="17">
        <v>24.39593</v>
      </c>
      <c r="AI16" s="41">
        <v>22.730180000000001</v>
      </c>
      <c r="AJ16" s="41">
        <v>25.189630000000001</v>
      </c>
      <c r="AK16" s="41">
        <v>26.0823</v>
      </c>
      <c r="AL16" s="41">
        <v>25.58633</v>
      </c>
      <c r="AM16" s="41">
        <v>-10.634887999999998</v>
      </c>
      <c r="AN16" s="12"/>
      <c r="AO16" s="12"/>
      <c r="AP16" s="12"/>
      <c r="AQ16" s="12"/>
      <c r="AR16" s="12"/>
      <c r="AS16" s="12"/>
      <c r="AT16" s="12"/>
      <c r="AU16" s="12"/>
      <c r="AV16" s="12"/>
      <c r="AW16" s="12"/>
      <c r="AX16" s="12"/>
      <c r="AY16" s="12"/>
    </row>
    <row r="17" spans="1:51" ht="15" x14ac:dyDescent="0.25">
      <c r="A17" s="120">
        <f>YampaRiverInflow.TotalOutflow!A17</f>
        <v>44013</v>
      </c>
      <c r="B17" s="121"/>
      <c r="C17" s="121"/>
      <c r="D17" s="121">
        <v>34.121000000000002</v>
      </c>
      <c r="E17" s="17">
        <v>14.509131999999999</v>
      </c>
      <c r="F17" s="17">
        <v>4.3607659999999964</v>
      </c>
      <c r="G17" s="17">
        <v>-76.904696000000001</v>
      </c>
      <c r="H17" s="17">
        <v>-26.037152000000003</v>
      </c>
      <c r="I17" s="17">
        <v>-0.99219199999999907</v>
      </c>
      <c r="J17" s="17">
        <v>23.523871999999997</v>
      </c>
      <c r="K17" s="17">
        <v>10.508421999999999</v>
      </c>
      <c r="L17" s="17">
        <v>0.38218800000000192</v>
      </c>
      <c r="M17" s="17">
        <v>-2.4426239999999999</v>
      </c>
      <c r="N17" s="17">
        <v>-0.52760200000000035</v>
      </c>
      <c r="O17" s="17">
        <v>14.445949999999996</v>
      </c>
      <c r="P17" s="17">
        <v>-5.4029160000000003</v>
      </c>
      <c r="Q17" s="17">
        <v>-9.1989860000000014</v>
      </c>
      <c r="R17" s="17">
        <v>30.872809999999998</v>
      </c>
      <c r="S17" s="17">
        <v>7.8308159999999951</v>
      </c>
      <c r="T17" s="17">
        <v>31.933880000000002</v>
      </c>
      <c r="U17" s="17">
        <v>33.12397</v>
      </c>
      <c r="V17" s="17">
        <v>30.347110000000001</v>
      </c>
      <c r="W17" s="17">
        <v>21.12397</v>
      </c>
      <c r="X17" s="17">
        <v>19.953720000000001</v>
      </c>
      <c r="Y17" s="17">
        <v>10.1157</v>
      </c>
      <c r="Z17" s="17">
        <v>17.2562</v>
      </c>
      <c r="AA17" s="17">
        <v>39.272730000000003</v>
      </c>
      <c r="AB17" s="17">
        <v>21.024789999999999</v>
      </c>
      <c r="AC17" s="17">
        <v>21.223140000000001</v>
      </c>
      <c r="AD17" s="17">
        <v>45.421489999999999</v>
      </c>
      <c r="AE17" s="17">
        <v>28.760330000000003</v>
      </c>
      <c r="AF17" s="17">
        <v>28.164830000000002</v>
      </c>
      <c r="AG17" s="17">
        <v>29.156560000000002</v>
      </c>
      <c r="AH17" s="17">
        <v>31.536360000000002</v>
      </c>
      <c r="AI17" s="41">
        <v>26.379669999999997</v>
      </c>
      <c r="AJ17" s="41">
        <v>61.685449999999996</v>
      </c>
      <c r="AK17" s="41">
        <v>29.156569999999999</v>
      </c>
      <c r="AL17" s="41">
        <v>33.520060000000001</v>
      </c>
      <c r="AM17" s="41">
        <v>-4.7430320000000004</v>
      </c>
      <c r="AN17" s="12"/>
      <c r="AO17" s="12"/>
      <c r="AP17" s="12"/>
      <c r="AQ17" s="12"/>
      <c r="AR17" s="12"/>
      <c r="AS17" s="12"/>
      <c r="AT17" s="12"/>
      <c r="AU17" s="12"/>
      <c r="AV17" s="12"/>
      <c r="AW17" s="12"/>
      <c r="AX17" s="12"/>
      <c r="AY17" s="12"/>
    </row>
    <row r="18" spans="1:51" ht="15" x14ac:dyDescent="0.25">
      <c r="A18" s="120">
        <f>YampaRiverInflow.TotalOutflow!A18</f>
        <v>44044</v>
      </c>
      <c r="B18" s="121"/>
      <c r="C18" s="121"/>
      <c r="D18" s="121">
        <v>38.881</v>
      </c>
      <c r="E18" s="17">
        <v>24.441903999999994</v>
      </c>
      <c r="F18" s="17">
        <v>-38.819428000000002</v>
      </c>
      <c r="G18" s="17">
        <v>4.0788000000000029</v>
      </c>
      <c r="H18" s="17">
        <v>-24.940789999999996</v>
      </c>
      <c r="I18" s="17">
        <v>11.508968000000001</v>
      </c>
      <c r="J18" s="17">
        <v>34.079854000000005</v>
      </c>
      <c r="K18" s="17">
        <v>13.724534</v>
      </c>
      <c r="L18" s="17">
        <v>22.184847999999999</v>
      </c>
      <c r="M18" s="17">
        <v>11.868864000000002</v>
      </c>
      <c r="N18" s="17">
        <v>15.498979999999996</v>
      </c>
      <c r="O18" s="17">
        <v>39.663323999999996</v>
      </c>
      <c r="P18" s="17">
        <v>-27.475497999999998</v>
      </c>
      <c r="Q18" s="17">
        <v>-21.766008000000003</v>
      </c>
      <c r="R18" s="17">
        <v>29.917686</v>
      </c>
      <c r="S18" s="17">
        <v>25.019824</v>
      </c>
      <c r="T18" s="17">
        <v>50.280989999999996</v>
      </c>
      <c r="U18" s="17">
        <v>20.826450000000001</v>
      </c>
      <c r="V18" s="17">
        <v>44.033059999999999</v>
      </c>
      <c r="W18" s="17">
        <v>23.404959999999999</v>
      </c>
      <c r="X18" s="17">
        <v>52.066120000000005</v>
      </c>
      <c r="Y18" s="17">
        <v>17.851240000000001</v>
      </c>
      <c r="Z18" s="17">
        <v>42.049589999999995</v>
      </c>
      <c r="AA18" s="17">
        <v>50.578510000000001</v>
      </c>
      <c r="AB18" s="17">
        <v>28.36364</v>
      </c>
      <c r="AC18" s="17">
        <v>66.446280000000002</v>
      </c>
      <c r="AD18" s="17">
        <v>91.636359999999996</v>
      </c>
      <c r="AE18" s="17">
        <v>39.272730000000003</v>
      </c>
      <c r="AF18" s="17">
        <v>23.60284</v>
      </c>
      <c r="AG18" s="17">
        <v>91.04083</v>
      </c>
      <c r="AH18" s="17">
        <v>36.693379999999998</v>
      </c>
      <c r="AI18" s="41">
        <v>68.607789999999994</v>
      </c>
      <c r="AJ18" s="41">
        <v>66.842500000000001</v>
      </c>
      <c r="AK18" s="41">
        <v>41.057389999999998</v>
      </c>
      <c r="AL18" s="41">
        <v>44.429290000000002</v>
      </c>
      <c r="AM18" s="41">
        <v>-20.440944000000002</v>
      </c>
      <c r="AN18" s="12"/>
      <c r="AO18" s="12"/>
      <c r="AP18" s="12"/>
      <c r="AQ18" s="12"/>
      <c r="AR18" s="12"/>
      <c r="AS18" s="12"/>
      <c r="AT18" s="12"/>
      <c r="AU18" s="12"/>
      <c r="AV18" s="12"/>
      <c r="AW18" s="12"/>
      <c r="AX18" s="12"/>
      <c r="AY18" s="12"/>
    </row>
    <row r="19" spans="1:51" ht="15" x14ac:dyDescent="0.25">
      <c r="A19" s="120">
        <f>YampaRiverInflow.TotalOutflow!A19</f>
        <v>44075</v>
      </c>
      <c r="B19" s="121"/>
      <c r="C19" s="121"/>
      <c r="D19" s="121">
        <v>37.773000000000003</v>
      </c>
      <c r="E19" s="17">
        <v>29.533373999999995</v>
      </c>
      <c r="F19" s="17">
        <v>-21.287192000000001</v>
      </c>
      <c r="G19" s="17">
        <v>32.618159999999996</v>
      </c>
      <c r="H19" s="17">
        <v>1.7953199999999998</v>
      </c>
      <c r="I19" s="17">
        <v>31.247597999999996</v>
      </c>
      <c r="J19" s="17">
        <v>10.680847999999996</v>
      </c>
      <c r="K19" s="17">
        <v>16.744351999999999</v>
      </c>
      <c r="L19" s="17">
        <v>7.7189679999999967</v>
      </c>
      <c r="M19" s="17">
        <v>23.211606</v>
      </c>
      <c r="N19" s="17">
        <v>19.180725999999996</v>
      </c>
      <c r="O19" s="17">
        <v>38.334448000000002</v>
      </c>
      <c r="P19" s="17">
        <v>-11.254766</v>
      </c>
      <c r="Q19" s="17">
        <v>-1.109622000000003</v>
      </c>
      <c r="R19" s="17">
        <v>14.515779999999999</v>
      </c>
      <c r="S19" s="17">
        <v>21.008659999999999</v>
      </c>
      <c r="T19" s="17">
        <v>59.246279999999999</v>
      </c>
      <c r="U19" s="17">
        <v>36.099170000000001</v>
      </c>
      <c r="V19" s="17">
        <v>49.190080000000002</v>
      </c>
      <c r="W19" s="17">
        <v>39.133879999999998</v>
      </c>
      <c r="X19" s="17">
        <v>48.456199999999995</v>
      </c>
      <c r="Y19" s="17">
        <v>103.95372</v>
      </c>
      <c r="Z19" s="17">
        <v>34.373550000000002</v>
      </c>
      <c r="AA19" s="17">
        <v>57.381819999999998</v>
      </c>
      <c r="AB19" s="17">
        <v>38.360330000000005</v>
      </c>
      <c r="AC19" s="17">
        <v>50.87603</v>
      </c>
      <c r="AD19" s="17">
        <v>33.83802</v>
      </c>
      <c r="AE19" s="17">
        <v>38.677690000000005</v>
      </c>
      <c r="AF19" s="17">
        <v>28.363289999999999</v>
      </c>
      <c r="AG19" s="17">
        <v>44.250949999999996</v>
      </c>
      <c r="AH19" s="17">
        <v>41.255660000000006</v>
      </c>
      <c r="AI19" s="41">
        <v>47.999720000000003</v>
      </c>
      <c r="AJ19" s="41">
        <v>78.703759999999988</v>
      </c>
      <c r="AK19" s="41">
        <v>38.875680000000003</v>
      </c>
      <c r="AL19" s="41">
        <v>32.726860000000002</v>
      </c>
      <c r="AM19" s="41">
        <v>-9.8468000000002581E-2</v>
      </c>
      <c r="AN19" s="12"/>
      <c r="AO19" s="12"/>
      <c r="AP19" s="12"/>
      <c r="AQ19" s="12"/>
      <c r="AR19" s="12"/>
      <c r="AS19" s="12"/>
      <c r="AT19" s="12"/>
      <c r="AU19" s="12"/>
      <c r="AV19" s="12"/>
      <c r="AW19" s="12"/>
      <c r="AX19" s="12"/>
      <c r="AY19" s="12"/>
    </row>
    <row r="20" spans="1:51" ht="15" x14ac:dyDescent="0.25">
      <c r="A20" s="120">
        <f>YampaRiverInflow.TotalOutflow!A20</f>
        <v>44105</v>
      </c>
      <c r="B20" s="121"/>
      <c r="C20" s="121"/>
      <c r="D20" s="121">
        <v>45.334000000000003</v>
      </c>
      <c r="E20" s="17">
        <v>-41.121540000000003</v>
      </c>
      <c r="F20" s="17">
        <v>14.638803999999997</v>
      </c>
      <c r="G20" s="17">
        <v>21.466443999999996</v>
      </c>
      <c r="H20" s="17">
        <v>16.894756000000001</v>
      </c>
      <c r="I20" s="17">
        <v>-7.0494780000000024</v>
      </c>
      <c r="J20" s="17">
        <v>28.589822000000002</v>
      </c>
      <c r="K20" s="17">
        <v>8.7653100000000013</v>
      </c>
      <c r="L20" s="17">
        <v>19.033143999999997</v>
      </c>
      <c r="M20" s="17">
        <v>24.070353999999998</v>
      </c>
      <c r="N20" s="17">
        <v>26.040343999999997</v>
      </c>
      <c r="O20" s="17">
        <v>13.166246000000003</v>
      </c>
      <c r="P20" s="17">
        <v>20.811032000000001</v>
      </c>
      <c r="Q20" s="17">
        <v>15.392737999999998</v>
      </c>
      <c r="R20" s="17">
        <v>31.104225999999993</v>
      </c>
      <c r="S20" s="17">
        <v>32.409004000000003</v>
      </c>
      <c r="T20" s="17">
        <v>36.495870000000004</v>
      </c>
      <c r="U20" s="17">
        <v>22.413220000000003</v>
      </c>
      <c r="V20" s="17">
        <v>37.884300000000003</v>
      </c>
      <c r="W20" s="17">
        <v>47.385120000000001</v>
      </c>
      <c r="X20" s="17">
        <v>23.34545</v>
      </c>
      <c r="Y20" s="17">
        <v>20.647929999999999</v>
      </c>
      <c r="Z20" s="17">
        <v>30.664459999999998</v>
      </c>
      <c r="AA20" s="17">
        <v>41.077690000000004</v>
      </c>
      <c r="AB20" s="17">
        <v>31.060849999999999</v>
      </c>
      <c r="AC20" s="17">
        <v>69.758679999999998</v>
      </c>
      <c r="AD20" s="17">
        <v>20.94511</v>
      </c>
      <c r="AE20" s="17">
        <v>34.908660000000005</v>
      </c>
      <c r="AF20" s="17">
        <v>24.793029999999998</v>
      </c>
      <c r="AG20" s="17">
        <v>40.680699999999995</v>
      </c>
      <c r="AH20" s="17">
        <v>34.511849999999995</v>
      </c>
      <c r="AI20" s="41">
        <v>29.513770000000001</v>
      </c>
      <c r="AJ20" s="41">
        <v>19.080719999999999</v>
      </c>
      <c r="AK20" s="41">
        <v>42.445929999999997</v>
      </c>
      <c r="AL20" s="41">
        <v>56.012860000000003</v>
      </c>
      <c r="AM20" s="41">
        <v>42.068716000000002</v>
      </c>
      <c r="AN20" s="12"/>
      <c r="AO20" s="12"/>
      <c r="AP20" s="12"/>
      <c r="AQ20" s="12"/>
      <c r="AR20" s="12"/>
      <c r="AS20" s="12"/>
      <c r="AT20" s="12"/>
      <c r="AU20" s="12"/>
      <c r="AV20" s="12"/>
      <c r="AW20" s="12"/>
      <c r="AX20" s="12"/>
      <c r="AY20" s="12"/>
    </row>
    <row r="21" spans="1:51" ht="15" x14ac:dyDescent="0.25">
      <c r="A21" s="120">
        <f>YampaRiverInflow.TotalOutflow!A21</f>
        <v>44136</v>
      </c>
      <c r="B21" s="121"/>
      <c r="C21" s="121"/>
      <c r="D21" s="121">
        <v>24.812999999999999</v>
      </c>
      <c r="E21" s="17">
        <v>-45.966837999999996</v>
      </c>
      <c r="F21" s="17">
        <v>6.753783999999996</v>
      </c>
      <c r="G21" s="17">
        <v>-7.6327240000000023</v>
      </c>
      <c r="H21" s="17">
        <v>19.806198000000002</v>
      </c>
      <c r="I21" s="17">
        <v>-15.417266000000001</v>
      </c>
      <c r="J21" s="17">
        <v>42.873334</v>
      </c>
      <c r="K21" s="17">
        <v>18.651169999999997</v>
      </c>
      <c r="L21" s="17">
        <v>25.675046000000002</v>
      </c>
      <c r="M21" s="17">
        <v>19.488983999999995</v>
      </c>
      <c r="N21" s="17">
        <v>17.507805999999995</v>
      </c>
      <c r="O21" s="17">
        <v>8.8944699999999983</v>
      </c>
      <c r="P21" s="17">
        <v>1.1222839999999996</v>
      </c>
      <c r="Q21" s="17">
        <v>9.8448719999999987</v>
      </c>
      <c r="R21" s="17">
        <v>28.013811999999998</v>
      </c>
      <c r="S21" s="17">
        <v>15.793877999999999</v>
      </c>
      <c r="T21" s="17">
        <v>24.595040000000001</v>
      </c>
      <c r="U21" s="17">
        <v>18.446279999999998</v>
      </c>
      <c r="V21" s="17">
        <v>36.495870000000004</v>
      </c>
      <c r="W21" s="17">
        <v>27.966939999999997</v>
      </c>
      <c r="X21" s="17">
        <v>25.487599999999997</v>
      </c>
      <c r="Y21" s="17">
        <v>23.10744</v>
      </c>
      <c r="Z21" s="17">
        <v>22.472729999999999</v>
      </c>
      <c r="AA21" s="17">
        <v>35.166530000000002</v>
      </c>
      <c r="AB21" s="17">
        <v>20.925319999999999</v>
      </c>
      <c r="AC21" s="17">
        <v>16.066120000000002</v>
      </c>
      <c r="AD21" s="17">
        <v>25.54711</v>
      </c>
      <c r="AE21" s="17">
        <v>41.950060000000001</v>
      </c>
      <c r="AF21" s="17">
        <v>23.00787</v>
      </c>
      <c r="AG21" s="17">
        <v>14.39954</v>
      </c>
      <c r="AH21" s="17">
        <v>23.602700000000002</v>
      </c>
      <c r="AI21" s="41">
        <v>28.581400000000002</v>
      </c>
      <c r="AJ21" s="41">
        <v>27.807869999999998</v>
      </c>
      <c r="AK21" s="41">
        <v>24.69378</v>
      </c>
      <c r="AL21" s="41">
        <v>22.293890000000001</v>
      </c>
      <c r="AM21" s="41">
        <v>-3.1421840000000012</v>
      </c>
      <c r="AN21" s="12"/>
      <c r="AO21" s="12"/>
      <c r="AP21" s="12"/>
      <c r="AQ21" s="12"/>
      <c r="AR21" s="12"/>
      <c r="AS21" s="12"/>
      <c r="AT21" s="12"/>
      <c r="AU21" s="12"/>
      <c r="AV21" s="12"/>
      <c r="AW21" s="12"/>
      <c r="AX21" s="12"/>
      <c r="AY21" s="12"/>
    </row>
    <row r="22" spans="1:51" ht="15" x14ac:dyDescent="0.25">
      <c r="A22" s="120">
        <f>YampaRiverInflow.TotalOutflow!A22</f>
        <v>44166</v>
      </c>
      <c r="B22" s="121"/>
      <c r="C22" s="121"/>
      <c r="D22" s="121">
        <v>25.312999999999999</v>
      </c>
      <c r="E22" s="17">
        <v>-14.223750000000003</v>
      </c>
      <c r="F22" s="17">
        <v>16.268739999999998</v>
      </c>
      <c r="G22" s="17">
        <v>6.4705519999999996</v>
      </c>
      <c r="H22" s="17">
        <v>17.637533999999999</v>
      </c>
      <c r="I22" s="17">
        <v>-3.9600340000000016</v>
      </c>
      <c r="J22" s="17">
        <v>24.396989999999999</v>
      </c>
      <c r="K22" s="17">
        <v>10.800360000000001</v>
      </c>
      <c r="L22" s="17">
        <v>21.260485999999997</v>
      </c>
      <c r="M22" s="17">
        <v>13.424811999999998</v>
      </c>
      <c r="N22" s="17">
        <v>8.4644880000000011</v>
      </c>
      <c r="O22" s="17">
        <v>2.3967059999999982</v>
      </c>
      <c r="P22" s="17">
        <v>-6.7709719999999995</v>
      </c>
      <c r="Q22" s="17">
        <v>0.60159199999999691</v>
      </c>
      <c r="R22" s="17">
        <v>44.223798000000002</v>
      </c>
      <c r="S22" s="17">
        <v>1.110544</v>
      </c>
      <c r="T22" s="17">
        <v>15.07438</v>
      </c>
      <c r="U22" s="17">
        <v>12.69421</v>
      </c>
      <c r="V22" s="17">
        <v>35.305790000000002</v>
      </c>
      <c r="W22" s="17">
        <v>29.355370000000001</v>
      </c>
      <c r="X22" s="17">
        <v>13.4876</v>
      </c>
      <c r="Y22" s="17">
        <v>18.723970000000001</v>
      </c>
      <c r="Z22" s="17">
        <v>15.471069999999999</v>
      </c>
      <c r="AA22" s="17">
        <v>19.100490000000001</v>
      </c>
      <c r="AB22" s="17">
        <v>3.9664899999999998</v>
      </c>
      <c r="AC22" s="17">
        <v>23.801650000000002</v>
      </c>
      <c r="AD22" s="17">
        <v>57.520660000000007</v>
      </c>
      <c r="AE22" s="17">
        <v>23.99954</v>
      </c>
      <c r="AF22" s="17">
        <v>19.4375</v>
      </c>
      <c r="AG22" s="17">
        <v>33.916870000000003</v>
      </c>
      <c r="AH22" s="17">
        <v>31.734860000000001</v>
      </c>
      <c r="AI22" s="41">
        <v>22.7103</v>
      </c>
      <c r="AJ22" s="41">
        <v>25.368259999999999</v>
      </c>
      <c r="AK22" s="41">
        <v>31.6557</v>
      </c>
      <c r="AL22" s="41">
        <v>22.412740000000003</v>
      </c>
      <c r="AM22" s="41">
        <v>28.144819999999999</v>
      </c>
      <c r="AN22" s="12"/>
      <c r="AO22" s="12"/>
      <c r="AP22" s="12"/>
      <c r="AQ22" s="12"/>
      <c r="AR22" s="12"/>
      <c r="AS22" s="12"/>
      <c r="AT22" s="12"/>
      <c r="AU22" s="12"/>
      <c r="AV22" s="12"/>
      <c r="AW22" s="12"/>
      <c r="AX22" s="12"/>
      <c r="AY22" s="12"/>
    </row>
    <row r="23" spans="1:51" ht="15" x14ac:dyDescent="0.25">
      <c r="A23" s="120">
        <f>YampaRiverInflow.TotalOutflow!A23</f>
        <v>44197</v>
      </c>
      <c r="B23" s="121"/>
      <c r="C23" s="121"/>
      <c r="D23" s="121">
        <v>31.82</v>
      </c>
      <c r="E23" s="17">
        <v>-20.071922000000001</v>
      </c>
      <c r="F23" s="17">
        <v>13.077360000000001</v>
      </c>
      <c r="G23" s="17">
        <v>19.310572000000001</v>
      </c>
      <c r="H23" s="17">
        <v>30.633921999999998</v>
      </c>
      <c r="I23" s="17">
        <v>-8.3519860000000001</v>
      </c>
      <c r="J23" s="17">
        <v>20.166415999999998</v>
      </c>
      <c r="K23" s="17">
        <v>-5.3256900000000025</v>
      </c>
      <c r="L23" s="17">
        <v>2.6823760000000001</v>
      </c>
      <c r="M23" s="17">
        <v>29.809785999999992</v>
      </c>
      <c r="N23" s="17">
        <v>0.14888199999999779</v>
      </c>
      <c r="O23" s="17">
        <v>188.36769600000002</v>
      </c>
      <c r="P23" s="17">
        <v>-19.261465999999999</v>
      </c>
      <c r="Q23" s="17">
        <v>-11.55139</v>
      </c>
      <c r="R23" s="17">
        <v>25.526097999999998</v>
      </c>
      <c r="S23" s="17">
        <v>1.3745679999999993</v>
      </c>
      <c r="T23" s="17">
        <v>21.421490000000002</v>
      </c>
      <c r="U23" s="17">
        <v>24.198349999999998</v>
      </c>
      <c r="V23" s="17">
        <v>42.049589999999995</v>
      </c>
      <c r="W23" s="17">
        <v>21.61983</v>
      </c>
      <c r="X23" s="17">
        <v>18.446279999999998</v>
      </c>
      <c r="Y23" s="17">
        <v>23.206610000000001</v>
      </c>
      <c r="Z23" s="17">
        <v>20.033060000000003</v>
      </c>
      <c r="AA23" s="17">
        <v>101.09752</v>
      </c>
      <c r="AB23" s="17">
        <v>22.61157</v>
      </c>
      <c r="AC23" s="17">
        <v>23.206610000000001</v>
      </c>
      <c r="AD23" s="17">
        <v>42.247930000000004</v>
      </c>
      <c r="AE23" s="17">
        <v>34.11524</v>
      </c>
      <c r="AF23" s="17">
        <v>41.255679999999998</v>
      </c>
      <c r="AG23" s="17">
        <v>24.792830000000002</v>
      </c>
      <c r="AH23" s="17">
        <v>40.065640000000002</v>
      </c>
      <c r="AI23" s="41">
        <v>37.883839999999999</v>
      </c>
      <c r="AJ23" s="41">
        <v>23.007810000000003</v>
      </c>
      <c r="AK23" s="41">
        <v>30.743310000000001</v>
      </c>
      <c r="AL23" s="41">
        <v>-35.333798000000002</v>
      </c>
      <c r="AM23" s="41">
        <v>15.72175</v>
      </c>
      <c r="AN23" s="12"/>
      <c r="AO23" s="12"/>
      <c r="AP23" s="12"/>
      <c r="AQ23" s="12"/>
      <c r="AR23" s="12"/>
      <c r="AS23" s="12"/>
      <c r="AT23" s="12"/>
      <c r="AU23" s="12"/>
      <c r="AV23" s="12"/>
      <c r="AW23" s="12"/>
      <c r="AX23" s="12"/>
      <c r="AY23" s="12"/>
    </row>
    <row r="24" spans="1:51" ht="15" x14ac:dyDescent="0.25">
      <c r="A24" s="120">
        <f>YampaRiverInflow.TotalOutflow!A24</f>
        <v>44228</v>
      </c>
      <c r="B24" s="121"/>
      <c r="C24" s="121"/>
      <c r="D24" s="121">
        <v>39.637999999999998</v>
      </c>
      <c r="E24" s="17">
        <v>8.9494680000000013</v>
      </c>
      <c r="F24" s="17">
        <v>9.201842000000001</v>
      </c>
      <c r="G24" s="17">
        <v>5.149061999999998</v>
      </c>
      <c r="H24" s="17">
        <v>31.733646</v>
      </c>
      <c r="I24" s="17">
        <v>-5.7021720000000027</v>
      </c>
      <c r="J24" s="17">
        <v>24.577362000000001</v>
      </c>
      <c r="K24" s="17">
        <v>5.5440619999999985</v>
      </c>
      <c r="L24" s="17">
        <v>2.5809760000000006</v>
      </c>
      <c r="M24" s="17">
        <v>19.033522000000001</v>
      </c>
      <c r="N24" s="17">
        <v>7.0302340000000001</v>
      </c>
      <c r="O24" s="17">
        <v>85.799055999999993</v>
      </c>
      <c r="P24" s="17">
        <v>-9.7793939999999999</v>
      </c>
      <c r="Q24" s="17">
        <v>38.657699999999991</v>
      </c>
      <c r="R24" s="17">
        <v>12.339405999999999</v>
      </c>
      <c r="S24" s="17">
        <v>23.60331</v>
      </c>
      <c r="T24" s="17">
        <v>17.2562</v>
      </c>
      <c r="U24" s="17">
        <v>16.066120000000002</v>
      </c>
      <c r="V24" s="17">
        <v>48.99174</v>
      </c>
      <c r="W24" s="17">
        <v>36.297519999999999</v>
      </c>
      <c r="X24" s="17">
        <v>25.745450000000002</v>
      </c>
      <c r="Y24" s="17">
        <v>24.39669</v>
      </c>
      <c r="Z24" s="17">
        <v>35.66281</v>
      </c>
      <c r="AA24" s="17">
        <v>125.57355</v>
      </c>
      <c r="AB24" s="17">
        <v>20.429749999999999</v>
      </c>
      <c r="AC24" s="17">
        <v>29.355370000000001</v>
      </c>
      <c r="AD24" s="17">
        <v>90.644630000000006</v>
      </c>
      <c r="AE24" s="17">
        <v>38.478989999999996</v>
      </c>
      <c r="AF24" s="17">
        <v>35.16657</v>
      </c>
      <c r="AG24" s="17">
        <v>33.321769999999994</v>
      </c>
      <c r="AH24" s="17">
        <v>18.842610000000001</v>
      </c>
      <c r="AI24" s="41">
        <v>38.875690000000006</v>
      </c>
      <c r="AJ24" s="41">
        <v>32.449240000000003</v>
      </c>
      <c r="AK24" s="41">
        <v>39.450900000000004</v>
      </c>
      <c r="AL24" s="41">
        <v>-35.678773999999997</v>
      </c>
      <c r="AM24" s="41">
        <v>36.358820000000009</v>
      </c>
      <c r="AN24" s="12"/>
      <c r="AO24" s="12"/>
      <c r="AP24" s="12"/>
      <c r="AQ24" s="12"/>
      <c r="AR24" s="12"/>
      <c r="AS24" s="12"/>
      <c r="AT24" s="12"/>
      <c r="AU24" s="12"/>
      <c r="AV24" s="12"/>
      <c r="AW24" s="12"/>
      <c r="AX24" s="12"/>
      <c r="AY24" s="12"/>
    </row>
    <row r="25" spans="1:51" ht="15" x14ac:dyDescent="0.25">
      <c r="A25" s="120">
        <f>YampaRiverInflow.TotalOutflow!A25</f>
        <v>44256</v>
      </c>
      <c r="B25" s="121"/>
      <c r="C25" s="121"/>
      <c r="D25" s="121">
        <v>39.96</v>
      </c>
      <c r="E25" s="17">
        <v>47.387336000000005</v>
      </c>
      <c r="F25" s="17">
        <v>11.779536</v>
      </c>
      <c r="G25" s="17">
        <v>64.980252000000007</v>
      </c>
      <c r="H25" s="17">
        <v>40.112389999999998</v>
      </c>
      <c r="I25" s="17">
        <v>-5.6985580000000011</v>
      </c>
      <c r="J25" s="17">
        <v>30.219604</v>
      </c>
      <c r="K25" s="17">
        <v>24.668741999999998</v>
      </c>
      <c r="L25" s="17">
        <v>25.485123999999995</v>
      </c>
      <c r="M25" s="17">
        <v>37.985829999999993</v>
      </c>
      <c r="N25" s="17">
        <v>23.852601999999997</v>
      </c>
      <c r="O25" s="17">
        <v>33.571293999999995</v>
      </c>
      <c r="P25" s="17">
        <v>18.785719999999998</v>
      </c>
      <c r="Q25" s="17">
        <v>66.418819999999997</v>
      </c>
      <c r="R25" s="17">
        <v>7.6782579999999996</v>
      </c>
      <c r="S25" s="17">
        <v>63.272730000000003</v>
      </c>
      <c r="T25" s="17">
        <v>48.99174</v>
      </c>
      <c r="U25" s="17">
        <v>19.834709999999998</v>
      </c>
      <c r="V25" s="17">
        <v>54.009920000000001</v>
      </c>
      <c r="W25" s="17">
        <v>55.160330000000002</v>
      </c>
      <c r="X25" s="17">
        <v>23.22645</v>
      </c>
      <c r="Y25" s="17">
        <v>42.842980000000004</v>
      </c>
      <c r="Z25" s="17">
        <v>27.59008</v>
      </c>
      <c r="AA25" s="17">
        <v>69.104129999999998</v>
      </c>
      <c r="AB25" s="17">
        <v>49.190080000000002</v>
      </c>
      <c r="AC25" s="17">
        <v>44.628099999999996</v>
      </c>
      <c r="AD25" s="17">
        <v>82.373550000000009</v>
      </c>
      <c r="AE25" s="17">
        <v>74.04258999999999</v>
      </c>
      <c r="AF25" s="17">
        <v>59.404600000000002</v>
      </c>
      <c r="AG25" s="17">
        <v>42.445689999999999</v>
      </c>
      <c r="AH25" s="17">
        <v>22.21454</v>
      </c>
      <c r="AI25" s="41">
        <v>58.769889999999997</v>
      </c>
      <c r="AJ25" s="41">
        <v>31.517060000000001</v>
      </c>
      <c r="AK25" s="41">
        <v>41.176480000000005</v>
      </c>
      <c r="AL25" s="41">
        <v>1.4208999999999996</v>
      </c>
      <c r="AM25" s="41">
        <v>53.899988000000008</v>
      </c>
      <c r="AN25" s="12"/>
      <c r="AO25" s="12"/>
      <c r="AP25" s="12"/>
      <c r="AQ25" s="12"/>
      <c r="AR25" s="12"/>
      <c r="AS25" s="12"/>
      <c r="AT25" s="12"/>
      <c r="AU25" s="12"/>
      <c r="AV25" s="12"/>
      <c r="AW25" s="12"/>
      <c r="AX25" s="12"/>
      <c r="AY25" s="12"/>
    </row>
    <row r="26" spans="1:51" ht="15" x14ac:dyDescent="0.25">
      <c r="A26" s="120">
        <f>YampaRiverInflow.TotalOutflow!A26</f>
        <v>44287</v>
      </c>
      <c r="B26" s="121"/>
      <c r="C26" s="121"/>
      <c r="D26" s="121">
        <v>28.946999999999999</v>
      </c>
      <c r="E26" s="17">
        <v>6.8782900000000007</v>
      </c>
      <c r="F26" s="17">
        <v>6.4497519999999966</v>
      </c>
      <c r="G26" s="17">
        <v>-1.6270880000000034</v>
      </c>
      <c r="H26" s="17">
        <v>27.136765999999998</v>
      </c>
      <c r="I26" s="17">
        <v>10.345166000000001</v>
      </c>
      <c r="J26" s="17">
        <v>35.310705999999996</v>
      </c>
      <c r="K26" s="17">
        <v>19.30078</v>
      </c>
      <c r="L26" s="17">
        <v>3.5616000000000003</v>
      </c>
      <c r="M26" s="17">
        <v>41.938178000000001</v>
      </c>
      <c r="N26" s="17">
        <v>40.074694000000001</v>
      </c>
      <c r="O26" s="17">
        <v>1.3631199999999954</v>
      </c>
      <c r="P26" s="17">
        <v>-2.5694920000000012</v>
      </c>
      <c r="Q26" s="17">
        <v>-26.212883999999999</v>
      </c>
      <c r="R26" s="17">
        <v>3.6764540000000014</v>
      </c>
      <c r="S26" s="17">
        <v>29.157019999999999</v>
      </c>
      <c r="T26" s="17">
        <v>70.294210000000007</v>
      </c>
      <c r="U26" s="17">
        <v>23.60331</v>
      </c>
      <c r="V26" s="17">
        <v>16.8</v>
      </c>
      <c r="W26" s="17">
        <v>35.028100000000002</v>
      </c>
      <c r="X26" s="17">
        <v>13.62645</v>
      </c>
      <c r="Y26" s="17">
        <v>32.747109999999999</v>
      </c>
      <c r="Z26" s="17">
        <v>39.133879999999998</v>
      </c>
      <c r="AA26" s="17">
        <v>90.902479999999997</v>
      </c>
      <c r="AB26" s="17">
        <v>33.758679999999998</v>
      </c>
      <c r="AC26" s="17">
        <v>33.699169999999995</v>
      </c>
      <c r="AD26" s="17">
        <v>29.79214</v>
      </c>
      <c r="AE26" s="17">
        <v>43.080640000000002</v>
      </c>
      <c r="AF26" s="17">
        <v>88.700450000000004</v>
      </c>
      <c r="AG26" s="17">
        <v>43.635820000000002</v>
      </c>
      <c r="AH26" s="17">
        <v>17.01784</v>
      </c>
      <c r="AI26" s="41">
        <v>26.498860000000001</v>
      </c>
      <c r="AJ26" s="41">
        <v>22.988139999999998</v>
      </c>
      <c r="AK26" s="41">
        <v>25.348419999999997</v>
      </c>
      <c r="AL26" s="41">
        <v>1.8474620000000004</v>
      </c>
      <c r="AM26" s="41">
        <v>30.190056000000002</v>
      </c>
      <c r="AN26" s="12"/>
      <c r="AO26" s="12"/>
      <c r="AP26" s="12"/>
      <c r="AQ26" s="12"/>
      <c r="AR26" s="12"/>
      <c r="AS26" s="12"/>
      <c r="AT26" s="12"/>
      <c r="AU26" s="12"/>
      <c r="AV26" s="12"/>
      <c r="AW26" s="12"/>
      <c r="AX26" s="12"/>
      <c r="AY26" s="12"/>
    </row>
    <row r="27" spans="1:51" ht="15" x14ac:dyDescent="0.25">
      <c r="A27" s="120">
        <f>YampaRiverInflow.TotalOutflow!A27</f>
        <v>44317</v>
      </c>
      <c r="B27" s="121"/>
      <c r="C27" s="121"/>
      <c r="D27" s="121">
        <v>28.844000000000001</v>
      </c>
      <c r="E27" s="17">
        <v>10.639998</v>
      </c>
      <c r="F27" s="17">
        <v>-44.029232</v>
      </c>
      <c r="G27" s="17">
        <v>-35.628662000000006</v>
      </c>
      <c r="H27" s="17">
        <v>13.395087999999999</v>
      </c>
      <c r="I27" s="17">
        <v>14.373129999999998</v>
      </c>
      <c r="J27" s="17">
        <v>12.015425999999998</v>
      </c>
      <c r="K27" s="17">
        <v>20.550333999999999</v>
      </c>
      <c r="L27" s="17">
        <v>18.579722</v>
      </c>
      <c r="M27" s="17">
        <v>24.659790000000001</v>
      </c>
      <c r="N27" s="17">
        <v>21.803582000000002</v>
      </c>
      <c r="O27" s="17">
        <v>0.19014400000000023</v>
      </c>
      <c r="P27" s="17">
        <v>-5.5054859999999994</v>
      </c>
      <c r="Q27" s="17">
        <v>-26.211384000000006</v>
      </c>
      <c r="R27" s="17">
        <v>7.738929999999999</v>
      </c>
      <c r="S27" s="17">
        <v>15.471069999999999</v>
      </c>
      <c r="T27" s="17">
        <v>41.137190000000004</v>
      </c>
      <c r="U27" s="17">
        <v>13.289260000000001</v>
      </c>
      <c r="V27" s="17">
        <v>27.570250000000001</v>
      </c>
      <c r="W27" s="17">
        <v>34.690910000000002</v>
      </c>
      <c r="X27" s="17">
        <v>21.163640000000001</v>
      </c>
      <c r="Y27" s="17">
        <v>23.543800000000001</v>
      </c>
      <c r="Z27" s="17">
        <v>34.333880000000001</v>
      </c>
      <c r="AA27" s="17">
        <v>67.140500000000003</v>
      </c>
      <c r="AB27" s="17">
        <v>34.274380000000001</v>
      </c>
      <c r="AC27" s="17">
        <v>36.813220000000001</v>
      </c>
      <c r="AD27" s="17">
        <v>20.429749999999999</v>
      </c>
      <c r="AE27" s="17">
        <v>51.173209999999997</v>
      </c>
      <c r="AF27" s="17">
        <v>36.138489999999997</v>
      </c>
      <c r="AG27" s="17">
        <v>21.024139999999999</v>
      </c>
      <c r="AH27" s="17">
        <v>18.545120000000001</v>
      </c>
      <c r="AI27" s="41">
        <v>27.252549999999999</v>
      </c>
      <c r="AJ27" s="41">
        <v>27.252610000000001</v>
      </c>
      <c r="AK27" s="41">
        <v>28.958279999999998</v>
      </c>
      <c r="AL27" s="41">
        <v>-17.974883999999999</v>
      </c>
      <c r="AM27" s="41">
        <v>8.2502020000000016</v>
      </c>
      <c r="AN27" s="12"/>
      <c r="AO27" s="12"/>
      <c r="AP27" s="12"/>
      <c r="AQ27" s="12"/>
      <c r="AR27" s="12"/>
      <c r="AS27" s="12"/>
      <c r="AT27" s="12"/>
      <c r="AU27" s="12"/>
      <c r="AV27" s="12"/>
      <c r="AW27" s="12"/>
      <c r="AX27" s="12"/>
      <c r="AY27" s="12"/>
    </row>
    <row r="28" spans="1:51" ht="15" x14ac:dyDescent="0.25">
      <c r="A28" s="120">
        <f>YampaRiverInflow.TotalOutflow!A28</f>
        <v>44348</v>
      </c>
      <c r="B28" s="121"/>
      <c r="C28" s="121"/>
      <c r="D28" s="121">
        <v>26.245999999999999</v>
      </c>
      <c r="E28" s="17">
        <v>14.244779999999999</v>
      </c>
      <c r="F28" s="17">
        <v>-27.190472000000003</v>
      </c>
      <c r="G28" s="17">
        <v>-26.814078000000002</v>
      </c>
      <c r="H28" s="17">
        <v>4.3700580000000011</v>
      </c>
      <c r="I28" s="17">
        <v>17.001467999999996</v>
      </c>
      <c r="J28" s="17">
        <v>15.287422000000003</v>
      </c>
      <c r="K28" s="17">
        <v>10.805857999999999</v>
      </c>
      <c r="L28" s="17">
        <v>17.742493999999997</v>
      </c>
      <c r="M28" s="17">
        <v>3.4259199999999983</v>
      </c>
      <c r="N28" s="17">
        <v>8.1729199999999995</v>
      </c>
      <c r="O28" s="17">
        <v>12.473674000000001</v>
      </c>
      <c r="P28" s="17">
        <v>1.061094</v>
      </c>
      <c r="Q28" s="17">
        <v>22.368065999999995</v>
      </c>
      <c r="R28" s="17">
        <v>-1.3633040000000001</v>
      </c>
      <c r="S28" s="17">
        <v>31.73554</v>
      </c>
      <c r="T28" s="17">
        <v>15.272729999999999</v>
      </c>
      <c r="U28" s="17">
        <v>13.68595</v>
      </c>
      <c r="V28" s="17">
        <v>32.07273</v>
      </c>
      <c r="W28" s="17">
        <v>48.238019999999999</v>
      </c>
      <c r="X28" s="17">
        <v>6.5057900000000002</v>
      </c>
      <c r="Y28" s="17">
        <v>14.280989999999999</v>
      </c>
      <c r="Z28" s="17">
        <v>20.826450000000001</v>
      </c>
      <c r="AA28" s="17">
        <v>11.9405</v>
      </c>
      <c r="AB28" s="17">
        <v>14.67769</v>
      </c>
      <c r="AC28" s="17">
        <v>31.73554</v>
      </c>
      <c r="AD28" s="17">
        <v>13.4876</v>
      </c>
      <c r="AE28" s="17">
        <v>35.543419999999998</v>
      </c>
      <c r="AF28" s="17">
        <v>23.741799999999998</v>
      </c>
      <c r="AG28" s="17">
        <v>24.39593</v>
      </c>
      <c r="AH28" s="17">
        <v>22.730180000000001</v>
      </c>
      <c r="AI28" s="41">
        <v>25.189630000000001</v>
      </c>
      <c r="AJ28" s="41">
        <v>26.0823</v>
      </c>
      <c r="AK28" s="41">
        <v>25.58633</v>
      </c>
      <c r="AL28" s="41">
        <v>-10.634887999999998</v>
      </c>
      <c r="AM28" s="41">
        <v>9.8336339999999982</v>
      </c>
      <c r="AN28" s="12"/>
      <c r="AO28" s="12"/>
      <c r="AP28" s="12"/>
      <c r="AQ28" s="12"/>
      <c r="AR28" s="12"/>
      <c r="AS28" s="12"/>
      <c r="AT28" s="12"/>
      <c r="AU28" s="12"/>
      <c r="AV28" s="12"/>
      <c r="AW28" s="12"/>
      <c r="AX28" s="12"/>
      <c r="AY28" s="12"/>
    </row>
    <row r="29" spans="1:51" ht="15" x14ac:dyDescent="0.25">
      <c r="A29" s="120">
        <f>YampaRiverInflow.TotalOutflow!A29</f>
        <v>44378</v>
      </c>
      <c r="B29" s="121"/>
      <c r="C29" s="121"/>
      <c r="D29" s="121">
        <v>34.121000000000002</v>
      </c>
      <c r="E29" s="17">
        <v>4.3607659999999964</v>
      </c>
      <c r="F29" s="17">
        <v>-76.904696000000001</v>
      </c>
      <c r="G29" s="17">
        <v>-26.037152000000003</v>
      </c>
      <c r="H29" s="17">
        <v>-0.99219199999999907</v>
      </c>
      <c r="I29" s="17">
        <v>23.523871999999997</v>
      </c>
      <c r="J29" s="17">
        <v>10.508421999999999</v>
      </c>
      <c r="K29" s="17">
        <v>0.38218800000000192</v>
      </c>
      <c r="L29" s="17">
        <v>-2.4426239999999999</v>
      </c>
      <c r="M29" s="17">
        <v>-0.52760200000000035</v>
      </c>
      <c r="N29" s="17">
        <v>14.445949999999996</v>
      </c>
      <c r="O29" s="17">
        <v>-5.4029160000000003</v>
      </c>
      <c r="P29" s="17">
        <v>-9.1989860000000014</v>
      </c>
      <c r="Q29" s="17">
        <v>30.872809999999998</v>
      </c>
      <c r="R29" s="17">
        <v>7.8308159999999951</v>
      </c>
      <c r="S29" s="17">
        <v>31.933880000000002</v>
      </c>
      <c r="T29" s="17">
        <v>33.12397</v>
      </c>
      <c r="U29" s="17">
        <v>30.347110000000001</v>
      </c>
      <c r="V29" s="17">
        <v>21.12397</v>
      </c>
      <c r="W29" s="17">
        <v>19.953720000000001</v>
      </c>
      <c r="X29" s="17">
        <v>10.1157</v>
      </c>
      <c r="Y29" s="17">
        <v>17.2562</v>
      </c>
      <c r="Z29" s="17">
        <v>39.272730000000003</v>
      </c>
      <c r="AA29" s="17">
        <v>21.024789999999999</v>
      </c>
      <c r="AB29" s="17">
        <v>21.223140000000001</v>
      </c>
      <c r="AC29" s="17">
        <v>45.421489999999999</v>
      </c>
      <c r="AD29" s="17">
        <v>28.760330000000003</v>
      </c>
      <c r="AE29" s="17">
        <v>28.164830000000002</v>
      </c>
      <c r="AF29" s="17">
        <v>29.156560000000002</v>
      </c>
      <c r="AG29" s="17">
        <v>31.536360000000002</v>
      </c>
      <c r="AH29" s="17">
        <v>26.379669999999997</v>
      </c>
      <c r="AI29" s="41">
        <v>61.685449999999996</v>
      </c>
      <c r="AJ29" s="41">
        <v>29.156569999999999</v>
      </c>
      <c r="AK29" s="41">
        <v>33.520060000000001</v>
      </c>
      <c r="AL29" s="41">
        <v>-4.7430320000000004</v>
      </c>
      <c r="AM29" s="41">
        <v>16.804354</v>
      </c>
      <c r="AN29" s="12"/>
      <c r="AO29" s="12"/>
      <c r="AP29" s="12"/>
      <c r="AQ29" s="12"/>
      <c r="AR29" s="12"/>
      <c r="AS29" s="12"/>
      <c r="AT29" s="12"/>
      <c r="AU29" s="12"/>
      <c r="AV29" s="12"/>
      <c r="AW29" s="12"/>
      <c r="AX29" s="12"/>
      <c r="AY29" s="12"/>
    </row>
    <row r="30" spans="1:51" ht="15" x14ac:dyDescent="0.25">
      <c r="A30" s="120">
        <f>YampaRiverInflow.TotalOutflow!A30</f>
        <v>44409</v>
      </c>
      <c r="B30" s="121"/>
      <c r="C30" s="121"/>
      <c r="D30" s="121">
        <v>38.881</v>
      </c>
      <c r="E30" s="17">
        <v>-38.819428000000002</v>
      </c>
      <c r="F30" s="17">
        <v>4.0788000000000029</v>
      </c>
      <c r="G30" s="17">
        <v>-24.940789999999996</v>
      </c>
      <c r="H30" s="17">
        <v>11.508968000000001</v>
      </c>
      <c r="I30" s="17">
        <v>34.079854000000005</v>
      </c>
      <c r="J30" s="17">
        <v>13.724534</v>
      </c>
      <c r="K30" s="17">
        <v>22.184847999999999</v>
      </c>
      <c r="L30" s="17">
        <v>11.868864000000002</v>
      </c>
      <c r="M30" s="17">
        <v>15.498979999999996</v>
      </c>
      <c r="N30" s="17">
        <v>39.663323999999996</v>
      </c>
      <c r="O30" s="17">
        <v>-27.475497999999998</v>
      </c>
      <c r="P30" s="17">
        <v>-21.766008000000003</v>
      </c>
      <c r="Q30" s="17">
        <v>29.917686</v>
      </c>
      <c r="R30" s="17">
        <v>25.019824</v>
      </c>
      <c r="S30" s="17">
        <v>50.280989999999996</v>
      </c>
      <c r="T30" s="17">
        <v>20.826450000000001</v>
      </c>
      <c r="U30" s="17">
        <v>44.033059999999999</v>
      </c>
      <c r="V30" s="17">
        <v>23.404959999999999</v>
      </c>
      <c r="W30" s="17">
        <v>52.066120000000005</v>
      </c>
      <c r="X30" s="17">
        <v>17.851240000000001</v>
      </c>
      <c r="Y30" s="17">
        <v>42.049589999999995</v>
      </c>
      <c r="Z30" s="17">
        <v>50.578510000000001</v>
      </c>
      <c r="AA30" s="17">
        <v>28.36364</v>
      </c>
      <c r="AB30" s="17">
        <v>66.446280000000002</v>
      </c>
      <c r="AC30" s="17">
        <v>91.636359999999996</v>
      </c>
      <c r="AD30" s="17">
        <v>39.272730000000003</v>
      </c>
      <c r="AE30" s="17">
        <v>23.60284</v>
      </c>
      <c r="AF30" s="17">
        <v>91.04083</v>
      </c>
      <c r="AG30" s="17">
        <v>36.693379999999998</v>
      </c>
      <c r="AH30" s="17">
        <v>68.607789999999994</v>
      </c>
      <c r="AI30" s="41">
        <v>66.842500000000001</v>
      </c>
      <c r="AJ30" s="41">
        <v>41.057389999999998</v>
      </c>
      <c r="AK30" s="41">
        <v>44.429290000000002</v>
      </c>
      <c r="AL30" s="41">
        <v>-20.440944000000002</v>
      </c>
      <c r="AM30" s="41">
        <v>26.649618</v>
      </c>
      <c r="AN30" s="12"/>
      <c r="AO30" s="12"/>
      <c r="AP30" s="12"/>
      <c r="AQ30" s="12"/>
      <c r="AR30" s="12"/>
      <c r="AS30" s="12"/>
      <c r="AT30" s="12"/>
      <c r="AU30" s="12"/>
      <c r="AV30" s="12"/>
      <c r="AW30" s="12"/>
      <c r="AX30" s="12"/>
      <c r="AY30" s="12"/>
    </row>
    <row r="31" spans="1:51" ht="15" x14ac:dyDescent="0.25">
      <c r="A31" s="120">
        <f>YampaRiverInflow.TotalOutflow!A31</f>
        <v>44440</v>
      </c>
      <c r="B31" s="121"/>
      <c r="C31" s="121"/>
      <c r="D31" s="121">
        <v>37.773000000000003</v>
      </c>
      <c r="E31" s="17">
        <v>-21.287192000000001</v>
      </c>
      <c r="F31" s="17">
        <v>32.618159999999996</v>
      </c>
      <c r="G31" s="17">
        <v>1.7953199999999998</v>
      </c>
      <c r="H31" s="17">
        <v>31.247597999999996</v>
      </c>
      <c r="I31" s="17">
        <v>10.680847999999996</v>
      </c>
      <c r="J31" s="17">
        <v>16.744351999999999</v>
      </c>
      <c r="K31" s="17">
        <v>7.7189679999999967</v>
      </c>
      <c r="L31" s="17">
        <v>23.211606</v>
      </c>
      <c r="M31" s="17">
        <v>19.180725999999996</v>
      </c>
      <c r="N31" s="17">
        <v>38.334448000000002</v>
      </c>
      <c r="O31" s="17">
        <v>-11.254766</v>
      </c>
      <c r="P31" s="17">
        <v>-1.109622000000003</v>
      </c>
      <c r="Q31" s="17">
        <v>14.515779999999999</v>
      </c>
      <c r="R31" s="17">
        <v>21.008659999999999</v>
      </c>
      <c r="S31" s="17">
        <v>59.246279999999999</v>
      </c>
      <c r="T31" s="17">
        <v>36.099170000000001</v>
      </c>
      <c r="U31" s="17">
        <v>49.190080000000002</v>
      </c>
      <c r="V31" s="17">
        <v>39.133879999999998</v>
      </c>
      <c r="W31" s="17">
        <v>48.456199999999995</v>
      </c>
      <c r="X31" s="17">
        <v>103.95372</v>
      </c>
      <c r="Y31" s="17">
        <v>34.373550000000002</v>
      </c>
      <c r="Z31" s="17">
        <v>57.381819999999998</v>
      </c>
      <c r="AA31" s="17">
        <v>38.360330000000005</v>
      </c>
      <c r="AB31" s="17">
        <v>50.87603</v>
      </c>
      <c r="AC31" s="17">
        <v>33.83802</v>
      </c>
      <c r="AD31" s="17">
        <v>38.677690000000005</v>
      </c>
      <c r="AE31" s="17">
        <v>28.363289999999999</v>
      </c>
      <c r="AF31" s="17">
        <v>44.250949999999996</v>
      </c>
      <c r="AG31" s="17">
        <v>41.255660000000006</v>
      </c>
      <c r="AH31" s="17">
        <v>47.999720000000003</v>
      </c>
      <c r="AI31" s="41">
        <v>78.703759999999988</v>
      </c>
      <c r="AJ31" s="41">
        <v>38.875680000000003</v>
      </c>
      <c r="AK31" s="41">
        <v>32.726860000000002</v>
      </c>
      <c r="AL31" s="41">
        <v>-9.8468000000002581E-2</v>
      </c>
      <c r="AM31" s="41">
        <v>31.357489999999999</v>
      </c>
      <c r="AN31" s="12"/>
      <c r="AO31" s="12"/>
      <c r="AP31" s="12"/>
      <c r="AQ31" s="12"/>
      <c r="AR31" s="12"/>
      <c r="AS31" s="12"/>
      <c r="AT31" s="12"/>
      <c r="AU31" s="12"/>
      <c r="AV31" s="12"/>
      <c r="AW31" s="12"/>
      <c r="AX31" s="12"/>
      <c r="AY31" s="12"/>
    </row>
    <row r="32" spans="1:51" ht="15" x14ac:dyDescent="0.25">
      <c r="A32" s="120">
        <f>YampaRiverInflow.TotalOutflow!A32</f>
        <v>44470</v>
      </c>
      <c r="B32" s="121"/>
      <c r="C32" s="121"/>
      <c r="D32" s="121">
        <v>45.334000000000003</v>
      </c>
      <c r="E32" s="17">
        <v>14.638803999999997</v>
      </c>
      <c r="F32" s="17">
        <v>21.466443999999996</v>
      </c>
      <c r="G32" s="17">
        <v>16.894756000000001</v>
      </c>
      <c r="H32" s="17">
        <v>-7.0494780000000024</v>
      </c>
      <c r="I32" s="17">
        <v>28.589822000000002</v>
      </c>
      <c r="J32" s="17">
        <v>8.7653100000000013</v>
      </c>
      <c r="K32" s="17">
        <v>19.033143999999997</v>
      </c>
      <c r="L32" s="17">
        <v>24.070353999999998</v>
      </c>
      <c r="M32" s="17">
        <v>26.040343999999997</v>
      </c>
      <c r="N32" s="17">
        <v>13.166246000000003</v>
      </c>
      <c r="O32" s="17">
        <v>20.811032000000001</v>
      </c>
      <c r="P32" s="17">
        <v>15.392737999999998</v>
      </c>
      <c r="Q32" s="17">
        <v>31.104225999999993</v>
      </c>
      <c r="R32" s="17">
        <v>32.409004000000003</v>
      </c>
      <c r="S32" s="17">
        <v>36.495870000000004</v>
      </c>
      <c r="T32" s="17">
        <v>22.413220000000003</v>
      </c>
      <c r="U32" s="17">
        <v>37.884300000000003</v>
      </c>
      <c r="V32" s="17">
        <v>47.385120000000001</v>
      </c>
      <c r="W32" s="17">
        <v>23.34545</v>
      </c>
      <c r="X32" s="17">
        <v>20.647929999999999</v>
      </c>
      <c r="Y32" s="17">
        <v>30.664459999999998</v>
      </c>
      <c r="Z32" s="17">
        <v>41.077690000000004</v>
      </c>
      <c r="AA32" s="17">
        <v>31.060849999999999</v>
      </c>
      <c r="AB32" s="17">
        <v>69.758679999999998</v>
      </c>
      <c r="AC32" s="17">
        <v>20.94511</v>
      </c>
      <c r="AD32" s="17">
        <v>34.908660000000005</v>
      </c>
      <c r="AE32" s="17">
        <v>24.793029999999998</v>
      </c>
      <c r="AF32" s="17">
        <v>40.680699999999995</v>
      </c>
      <c r="AG32" s="17">
        <v>34.511849999999995</v>
      </c>
      <c r="AH32" s="17">
        <v>29.513770000000001</v>
      </c>
      <c r="AI32" s="41">
        <v>19.080719999999999</v>
      </c>
      <c r="AJ32" s="41">
        <v>42.445929999999997</v>
      </c>
      <c r="AK32" s="41">
        <v>56.012860000000003</v>
      </c>
      <c r="AL32" s="41">
        <v>42.068716000000002</v>
      </c>
      <c r="AM32" s="41">
        <v>-39.506182000000003</v>
      </c>
      <c r="AN32" s="12"/>
      <c r="AO32" s="12"/>
      <c r="AP32" s="12"/>
      <c r="AQ32" s="12"/>
      <c r="AR32" s="12"/>
      <c r="AS32" s="12"/>
      <c r="AT32" s="12"/>
      <c r="AU32" s="12"/>
      <c r="AV32" s="12"/>
      <c r="AW32" s="12"/>
      <c r="AX32" s="12"/>
      <c r="AY32" s="12"/>
    </row>
    <row r="33" spans="1:51" ht="15" x14ac:dyDescent="0.25">
      <c r="A33" s="120">
        <f>YampaRiverInflow.TotalOutflow!A33</f>
        <v>44501</v>
      </c>
      <c r="B33" s="121"/>
      <c r="C33" s="121"/>
      <c r="D33" s="121">
        <v>24.812999999999999</v>
      </c>
      <c r="E33" s="17">
        <v>6.753783999999996</v>
      </c>
      <c r="F33" s="17">
        <v>-7.6327240000000023</v>
      </c>
      <c r="G33" s="17">
        <v>19.806198000000002</v>
      </c>
      <c r="H33" s="17">
        <v>-15.417266000000001</v>
      </c>
      <c r="I33" s="17">
        <v>42.873334</v>
      </c>
      <c r="J33" s="17">
        <v>18.651169999999997</v>
      </c>
      <c r="K33" s="17">
        <v>25.675046000000002</v>
      </c>
      <c r="L33" s="17">
        <v>19.488983999999995</v>
      </c>
      <c r="M33" s="17">
        <v>17.507805999999995</v>
      </c>
      <c r="N33" s="17">
        <v>8.8944699999999983</v>
      </c>
      <c r="O33" s="17">
        <v>1.1222839999999996</v>
      </c>
      <c r="P33" s="17">
        <v>9.8448719999999987</v>
      </c>
      <c r="Q33" s="17">
        <v>28.013811999999998</v>
      </c>
      <c r="R33" s="17">
        <v>15.793877999999999</v>
      </c>
      <c r="S33" s="17">
        <v>24.595040000000001</v>
      </c>
      <c r="T33" s="17">
        <v>18.446279999999998</v>
      </c>
      <c r="U33" s="17">
        <v>36.495870000000004</v>
      </c>
      <c r="V33" s="17">
        <v>27.966939999999997</v>
      </c>
      <c r="W33" s="17">
        <v>25.487599999999997</v>
      </c>
      <c r="X33" s="17">
        <v>23.10744</v>
      </c>
      <c r="Y33" s="17">
        <v>22.472729999999999</v>
      </c>
      <c r="Z33" s="17">
        <v>35.166530000000002</v>
      </c>
      <c r="AA33" s="17">
        <v>20.925319999999999</v>
      </c>
      <c r="AB33" s="17">
        <v>16.066120000000002</v>
      </c>
      <c r="AC33" s="17">
        <v>25.54711</v>
      </c>
      <c r="AD33" s="17">
        <v>41.950060000000001</v>
      </c>
      <c r="AE33" s="17">
        <v>23.00787</v>
      </c>
      <c r="AF33" s="17">
        <v>14.39954</v>
      </c>
      <c r="AG33" s="17">
        <v>23.602700000000002</v>
      </c>
      <c r="AH33" s="17">
        <v>28.581400000000002</v>
      </c>
      <c r="AI33" s="41">
        <v>27.807869999999998</v>
      </c>
      <c r="AJ33" s="41">
        <v>24.69378</v>
      </c>
      <c r="AK33" s="41">
        <v>22.293890000000001</v>
      </c>
      <c r="AL33" s="41">
        <v>-3.1421840000000012</v>
      </c>
      <c r="AM33" s="41">
        <v>-44.165469999999999</v>
      </c>
      <c r="AN33" s="12"/>
      <c r="AO33" s="12"/>
      <c r="AP33" s="12"/>
      <c r="AQ33" s="12"/>
      <c r="AR33" s="12"/>
      <c r="AS33" s="12"/>
      <c r="AT33" s="12"/>
      <c r="AU33" s="12"/>
      <c r="AV33" s="12"/>
      <c r="AW33" s="12"/>
      <c r="AX33" s="12"/>
      <c r="AY33" s="12"/>
    </row>
    <row r="34" spans="1:51" ht="15" x14ac:dyDescent="0.25">
      <c r="A34" s="120">
        <f>YampaRiverInflow.TotalOutflow!A34</f>
        <v>44531</v>
      </c>
      <c r="B34" s="121"/>
      <c r="C34" s="121"/>
      <c r="D34" s="121">
        <v>25.312999999999999</v>
      </c>
      <c r="E34" s="17">
        <v>16.268739999999998</v>
      </c>
      <c r="F34" s="17">
        <v>6.4705519999999996</v>
      </c>
      <c r="G34" s="17">
        <v>17.637533999999999</v>
      </c>
      <c r="H34" s="17">
        <v>-3.9600340000000016</v>
      </c>
      <c r="I34" s="17">
        <v>24.396989999999999</v>
      </c>
      <c r="J34" s="17">
        <v>10.800360000000001</v>
      </c>
      <c r="K34" s="17">
        <v>21.260485999999997</v>
      </c>
      <c r="L34" s="17">
        <v>13.424811999999998</v>
      </c>
      <c r="M34" s="17">
        <v>8.4644880000000011</v>
      </c>
      <c r="N34" s="17">
        <v>2.3967059999999982</v>
      </c>
      <c r="O34" s="17">
        <v>-6.7709719999999995</v>
      </c>
      <c r="P34" s="17">
        <v>0.60159199999999691</v>
      </c>
      <c r="Q34" s="17">
        <v>44.223798000000002</v>
      </c>
      <c r="R34" s="17">
        <v>1.110544</v>
      </c>
      <c r="S34" s="17">
        <v>15.07438</v>
      </c>
      <c r="T34" s="17">
        <v>12.69421</v>
      </c>
      <c r="U34" s="17">
        <v>35.305790000000002</v>
      </c>
      <c r="V34" s="17">
        <v>29.355370000000001</v>
      </c>
      <c r="W34" s="17">
        <v>13.4876</v>
      </c>
      <c r="X34" s="17">
        <v>18.723970000000001</v>
      </c>
      <c r="Y34" s="17">
        <v>15.471069999999999</v>
      </c>
      <c r="Z34" s="17">
        <v>19.100490000000001</v>
      </c>
      <c r="AA34" s="17">
        <v>3.9664899999999998</v>
      </c>
      <c r="AB34" s="17">
        <v>23.801650000000002</v>
      </c>
      <c r="AC34" s="17">
        <v>57.520660000000007</v>
      </c>
      <c r="AD34" s="17">
        <v>23.99954</v>
      </c>
      <c r="AE34" s="17">
        <v>19.4375</v>
      </c>
      <c r="AF34" s="17">
        <v>33.916870000000003</v>
      </c>
      <c r="AG34" s="17">
        <v>31.734860000000001</v>
      </c>
      <c r="AH34" s="17">
        <v>22.7103</v>
      </c>
      <c r="AI34" s="41">
        <v>25.368259999999999</v>
      </c>
      <c r="AJ34" s="41">
        <v>31.6557</v>
      </c>
      <c r="AK34" s="41">
        <v>22.412740000000003</v>
      </c>
      <c r="AL34" s="41">
        <v>28.144819999999999</v>
      </c>
      <c r="AM34" s="41">
        <v>-12.281395999999999</v>
      </c>
      <c r="AN34" s="12"/>
      <c r="AO34" s="12"/>
      <c r="AP34" s="12"/>
      <c r="AQ34" s="12"/>
      <c r="AR34" s="12"/>
      <c r="AS34" s="12"/>
      <c r="AT34" s="12"/>
      <c r="AU34" s="12"/>
      <c r="AV34" s="12"/>
      <c r="AW34" s="12"/>
      <c r="AX34" s="12"/>
      <c r="AY34" s="12"/>
    </row>
    <row r="35" spans="1:51" ht="15" x14ac:dyDescent="0.25">
      <c r="A35" s="120">
        <f>YampaRiverInflow.TotalOutflow!A35</f>
        <v>44562</v>
      </c>
      <c r="B35" s="121"/>
      <c r="C35" s="121"/>
      <c r="D35" s="121">
        <v>31.82</v>
      </c>
      <c r="E35" s="17">
        <v>13.077360000000001</v>
      </c>
      <c r="F35" s="17">
        <v>19.310572000000001</v>
      </c>
      <c r="G35" s="17">
        <v>30.633921999999998</v>
      </c>
      <c r="H35" s="17">
        <v>-8.3519860000000001</v>
      </c>
      <c r="I35" s="17">
        <v>20.166415999999998</v>
      </c>
      <c r="J35" s="17">
        <v>-5.3256900000000025</v>
      </c>
      <c r="K35" s="17">
        <v>2.6823760000000001</v>
      </c>
      <c r="L35" s="17">
        <v>29.809785999999992</v>
      </c>
      <c r="M35" s="17">
        <v>0.14888199999999779</v>
      </c>
      <c r="N35" s="17">
        <v>188.36769600000002</v>
      </c>
      <c r="O35" s="17">
        <v>-19.261465999999999</v>
      </c>
      <c r="P35" s="17">
        <v>-11.55139</v>
      </c>
      <c r="Q35" s="17">
        <v>25.526097999999998</v>
      </c>
      <c r="R35" s="17">
        <v>1.3745679999999993</v>
      </c>
      <c r="S35" s="17">
        <v>21.421490000000002</v>
      </c>
      <c r="T35" s="17">
        <v>24.198349999999998</v>
      </c>
      <c r="U35" s="17">
        <v>42.049589999999995</v>
      </c>
      <c r="V35" s="17">
        <v>21.61983</v>
      </c>
      <c r="W35" s="17">
        <v>18.446279999999998</v>
      </c>
      <c r="X35" s="17">
        <v>23.206610000000001</v>
      </c>
      <c r="Y35" s="17">
        <v>20.033060000000003</v>
      </c>
      <c r="Z35" s="17">
        <v>101.09752</v>
      </c>
      <c r="AA35" s="17">
        <v>22.61157</v>
      </c>
      <c r="AB35" s="17">
        <v>23.206610000000001</v>
      </c>
      <c r="AC35" s="17">
        <v>42.247930000000004</v>
      </c>
      <c r="AD35" s="17">
        <v>34.11524</v>
      </c>
      <c r="AE35" s="17">
        <v>41.255679999999998</v>
      </c>
      <c r="AF35" s="17">
        <v>24.792830000000002</v>
      </c>
      <c r="AG35" s="17">
        <v>40.065640000000002</v>
      </c>
      <c r="AH35" s="17">
        <v>37.883839999999999</v>
      </c>
      <c r="AI35" s="41">
        <v>23.007810000000003</v>
      </c>
      <c r="AJ35" s="41">
        <v>30.743310000000001</v>
      </c>
      <c r="AK35" s="41">
        <v>-35.333798000000002</v>
      </c>
      <c r="AL35" s="41">
        <v>15.72175</v>
      </c>
      <c r="AM35" s="41">
        <v>-20.231422000000002</v>
      </c>
      <c r="AN35" s="12"/>
      <c r="AO35" s="12"/>
      <c r="AP35" s="12"/>
      <c r="AQ35" s="12"/>
      <c r="AR35" s="12"/>
      <c r="AS35" s="12"/>
      <c r="AT35" s="12"/>
      <c r="AU35" s="12"/>
      <c r="AV35" s="12"/>
      <c r="AW35" s="12"/>
      <c r="AX35" s="12"/>
      <c r="AY35" s="12"/>
    </row>
    <row r="36" spans="1:51" ht="15" x14ac:dyDescent="0.25">
      <c r="A36" s="120">
        <f>YampaRiverInflow.TotalOutflow!A36</f>
        <v>44593</v>
      </c>
      <c r="B36" s="121"/>
      <c r="C36" s="121"/>
      <c r="D36" s="121">
        <v>39.637999999999998</v>
      </c>
      <c r="E36" s="17">
        <v>9.201842000000001</v>
      </c>
      <c r="F36" s="17">
        <v>5.149061999999998</v>
      </c>
      <c r="G36" s="17">
        <v>31.733646</v>
      </c>
      <c r="H36" s="17">
        <v>-5.7021720000000027</v>
      </c>
      <c r="I36" s="17">
        <v>24.577362000000001</v>
      </c>
      <c r="J36" s="17">
        <v>5.5440619999999985</v>
      </c>
      <c r="K36" s="17">
        <v>2.5809760000000006</v>
      </c>
      <c r="L36" s="17">
        <v>19.033522000000001</v>
      </c>
      <c r="M36" s="17">
        <v>7.0302340000000001</v>
      </c>
      <c r="N36" s="17">
        <v>85.799055999999993</v>
      </c>
      <c r="O36" s="17">
        <v>-9.7793939999999999</v>
      </c>
      <c r="P36" s="17">
        <v>38.657699999999991</v>
      </c>
      <c r="Q36" s="17">
        <v>12.339405999999999</v>
      </c>
      <c r="R36" s="17">
        <v>23.60331</v>
      </c>
      <c r="S36" s="17">
        <v>17.2562</v>
      </c>
      <c r="T36" s="17">
        <v>16.066120000000002</v>
      </c>
      <c r="U36" s="17">
        <v>48.99174</v>
      </c>
      <c r="V36" s="17">
        <v>36.297519999999999</v>
      </c>
      <c r="W36" s="17">
        <v>25.745450000000002</v>
      </c>
      <c r="X36" s="17">
        <v>24.39669</v>
      </c>
      <c r="Y36" s="17">
        <v>35.66281</v>
      </c>
      <c r="Z36" s="17">
        <v>125.57355</v>
      </c>
      <c r="AA36" s="17">
        <v>20.429749999999999</v>
      </c>
      <c r="AB36" s="17">
        <v>29.355370000000001</v>
      </c>
      <c r="AC36" s="17">
        <v>90.644630000000006</v>
      </c>
      <c r="AD36" s="17">
        <v>38.478989999999996</v>
      </c>
      <c r="AE36" s="17">
        <v>35.16657</v>
      </c>
      <c r="AF36" s="17">
        <v>33.321769999999994</v>
      </c>
      <c r="AG36" s="17">
        <v>18.842610000000001</v>
      </c>
      <c r="AH36" s="17">
        <v>38.875690000000006</v>
      </c>
      <c r="AI36" s="41">
        <v>32.449240000000003</v>
      </c>
      <c r="AJ36" s="41">
        <v>39.450900000000004</v>
      </c>
      <c r="AK36" s="41">
        <v>-35.678773999999997</v>
      </c>
      <c r="AL36" s="41">
        <v>36.358820000000009</v>
      </c>
      <c r="AM36" s="41">
        <v>10.028786</v>
      </c>
      <c r="AN36" s="12"/>
      <c r="AO36" s="12"/>
      <c r="AP36" s="12"/>
      <c r="AQ36" s="12"/>
      <c r="AR36" s="12"/>
      <c r="AS36" s="12"/>
      <c r="AT36" s="12"/>
      <c r="AU36" s="12"/>
      <c r="AV36" s="12"/>
      <c r="AW36" s="12"/>
      <c r="AX36" s="12"/>
      <c r="AY36" s="12"/>
    </row>
    <row r="37" spans="1:51" ht="15" x14ac:dyDescent="0.25">
      <c r="A37" s="120">
        <f>YampaRiverInflow.TotalOutflow!A37</f>
        <v>44621</v>
      </c>
      <c r="B37" s="121"/>
      <c r="C37" s="121"/>
      <c r="D37" s="121">
        <v>39.96</v>
      </c>
      <c r="E37" s="17">
        <v>11.779536</v>
      </c>
      <c r="F37" s="17">
        <v>64.980252000000007</v>
      </c>
      <c r="G37" s="17">
        <v>40.112389999999998</v>
      </c>
      <c r="H37" s="17">
        <v>-5.6985580000000011</v>
      </c>
      <c r="I37" s="17">
        <v>30.219604</v>
      </c>
      <c r="J37" s="17">
        <v>24.668741999999998</v>
      </c>
      <c r="K37" s="17">
        <v>25.485123999999995</v>
      </c>
      <c r="L37" s="17">
        <v>37.985829999999993</v>
      </c>
      <c r="M37" s="17">
        <v>23.852601999999997</v>
      </c>
      <c r="N37" s="17">
        <v>33.571293999999995</v>
      </c>
      <c r="O37" s="17">
        <v>18.785719999999998</v>
      </c>
      <c r="P37" s="17">
        <v>66.418819999999997</v>
      </c>
      <c r="Q37" s="17">
        <v>7.6782579999999996</v>
      </c>
      <c r="R37" s="17">
        <v>63.272730000000003</v>
      </c>
      <c r="S37" s="17">
        <v>48.99174</v>
      </c>
      <c r="T37" s="17">
        <v>19.834709999999998</v>
      </c>
      <c r="U37" s="17">
        <v>54.009920000000001</v>
      </c>
      <c r="V37" s="17">
        <v>55.160330000000002</v>
      </c>
      <c r="W37" s="17">
        <v>23.22645</v>
      </c>
      <c r="X37" s="17">
        <v>42.842980000000004</v>
      </c>
      <c r="Y37" s="17">
        <v>27.59008</v>
      </c>
      <c r="Z37" s="17">
        <v>69.104129999999998</v>
      </c>
      <c r="AA37" s="17">
        <v>49.190080000000002</v>
      </c>
      <c r="AB37" s="17">
        <v>44.628099999999996</v>
      </c>
      <c r="AC37" s="17">
        <v>82.373550000000009</v>
      </c>
      <c r="AD37" s="17">
        <v>74.04258999999999</v>
      </c>
      <c r="AE37" s="17">
        <v>59.404600000000002</v>
      </c>
      <c r="AF37" s="17">
        <v>42.445689999999999</v>
      </c>
      <c r="AG37" s="17">
        <v>22.21454</v>
      </c>
      <c r="AH37" s="17">
        <v>58.769889999999997</v>
      </c>
      <c r="AI37" s="41">
        <v>31.517060000000001</v>
      </c>
      <c r="AJ37" s="41">
        <v>41.176480000000005</v>
      </c>
      <c r="AK37" s="41">
        <v>1.4208999999999996</v>
      </c>
      <c r="AL37" s="41">
        <v>53.899988000000008</v>
      </c>
      <c r="AM37" s="41">
        <v>48.854016000000001</v>
      </c>
      <c r="AN37" s="12"/>
      <c r="AO37" s="12"/>
      <c r="AP37" s="12"/>
      <c r="AQ37" s="12"/>
      <c r="AR37" s="12"/>
      <c r="AS37" s="12"/>
      <c r="AT37" s="12"/>
      <c r="AU37" s="12"/>
      <c r="AV37" s="12"/>
      <c r="AW37" s="12"/>
      <c r="AX37" s="12"/>
      <c r="AY37" s="12"/>
    </row>
    <row r="38" spans="1:51" ht="15" x14ac:dyDescent="0.25">
      <c r="A38" s="120">
        <f>YampaRiverInflow.TotalOutflow!A38</f>
        <v>44652</v>
      </c>
      <c r="B38" s="121"/>
      <c r="C38" s="121"/>
      <c r="D38" s="121">
        <v>28.946999999999999</v>
      </c>
      <c r="E38" s="17">
        <v>6.4497519999999966</v>
      </c>
      <c r="F38" s="17">
        <v>-1.6270880000000034</v>
      </c>
      <c r="G38" s="17">
        <v>27.136765999999998</v>
      </c>
      <c r="H38" s="17">
        <v>10.345166000000001</v>
      </c>
      <c r="I38" s="17">
        <v>35.310705999999996</v>
      </c>
      <c r="J38" s="17">
        <v>19.30078</v>
      </c>
      <c r="K38" s="17">
        <v>3.5616000000000003</v>
      </c>
      <c r="L38" s="17">
        <v>41.938178000000001</v>
      </c>
      <c r="M38" s="17">
        <v>40.074694000000001</v>
      </c>
      <c r="N38" s="17">
        <v>1.3631199999999954</v>
      </c>
      <c r="O38" s="17">
        <v>-2.5694920000000012</v>
      </c>
      <c r="P38" s="17">
        <v>-26.212883999999999</v>
      </c>
      <c r="Q38" s="17">
        <v>3.6764540000000014</v>
      </c>
      <c r="R38" s="17">
        <v>29.157019999999999</v>
      </c>
      <c r="S38" s="17">
        <v>70.294210000000007</v>
      </c>
      <c r="T38" s="17">
        <v>23.60331</v>
      </c>
      <c r="U38" s="17">
        <v>16.8</v>
      </c>
      <c r="V38" s="17">
        <v>35.028100000000002</v>
      </c>
      <c r="W38" s="17">
        <v>13.62645</v>
      </c>
      <c r="X38" s="17">
        <v>32.747109999999999</v>
      </c>
      <c r="Y38" s="17">
        <v>39.133879999999998</v>
      </c>
      <c r="Z38" s="17">
        <v>90.902479999999997</v>
      </c>
      <c r="AA38" s="17">
        <v>33.758679999999998</v>
      </c>
      <c r="AB38" s="17">
        <v>33.699169999999995</v>
      </c>
      <c r="AC38" s="17">
        <v>29.79214</v>
      </c>
      <c r="AD38" s="17">
        <v>43.080640000000002</v>
      </c>
      <c r="AE38" s="17">
        <v>88.700450000000004</v>
      </c>
      <c r="AF38" s="17">
        <v>43.635820000000002</v>
      </c>
      <c r="AG38" s="17">
        <v>17.01784</v>
      </c>
      <c r="AH38" s="17">
        <v>26.498860000000001</v>
      </c>
      <c r="AI38" s="41">
        <v>22.988139999999998</v>
      </c>
      <c r="AJ38" s="41">
        <v>25.348419999999997</v>
      </c>
      <c r="AK38" s="41">
        <v>1.8474620000000004</v>
      </c>
      <c r="AL38" s="41">
        <v>30.190056000000002</v>
      </c>
      <c r="AM38" s="41">
        <v>8.4134259999999994</v>
      </c>
      <c r="AN38" s="12"/>
      <c r="AO38" s="12"/>
      <c r="AP38" s="12"/>
      <c r="AQ38" s="12"/>
      <c r="AR38" s="12"/>
      <c r="AS38" s="12"/>
      <c r="AT38" s="12"/>
      <c r="AU38" s="12"/>
      <c r="AV38" s="12"/>
      <c r="AW38" s="12"/>
      <c r="AX38" s="12"/>
      <c r="AY38" s="12"/>
    </row>
    <row r="39" spans="1:51" ht="15" x14ac:dyDescent="0.25">
      <c r="A39" s="120">
        <f>YampaRiverInflow.TotalOutflow!A39</f>
        <v>44682</v>
      </c>
      <c r="B39" s="121"/>
      <c r="C39" s="121"/>
      <c r="D39" s="121">
        <v>28.844000000000001</v>
      </c>
      <c r="E39" s="17">
        <v>-44.029232</v>
      </c>
      <c r="F39" s="17">
        <v>-35.628662000000006</v>
      </c>
      <c r="G39" s="17">
        <v>13.395087999999999</v>
      </c>
      <c r="H39" s="17">
        <v>14.373129999999998</v>
      </c>
      <c r="I39" s="17">
        <v>12.015425999999998</v>
      </c>
      <c r="J39" s="17">
        <v>20.550333999999999</v>
      </c>
      <c r="K39" s="17">
        <v>18.579722</v>
      </c>
      <c r="L39" s="17">
        <v>24.659790000000001</v>
      </c>
      <c r="M39" s="17">
        <v>21.803582000000002</v>
      </c>
      <c r="N39" s="17">
        <v>0.19014400000000023</v>
      </c>
      <c r="O39" s="17">
        <v>-5.5054859999999994</v>
      </c>
      <c r="P39" s="17">
        <v>-26.211384000000006</v>
      </c>
      <c r="Q39" s="17">
        <v>7.738929999999999</v>
      </c>
      <c r="R39" s="17">
        <v>15.471069999999999</v>
      </c>
      <c r="S39" s="17">
        <v>41.137190000000004</v>
      </c>
      <c r="T39" s="17">
        <v>13.289260000000001</v>
      </c>
      <c r="U39" s="17">
        <v>27.570250000000001</v>
      </c>
      <c r="V39" s="17">
        <v>34.690910000000002</v>
      </c>
      <c r="W39" s="17">
        <v>21.163640000000001</v>
      </c>
      <c r="X39" s="17">
        <v>23.543800000000001</v>
      </c>
      <c r="Y39" s="17">
        <v>34.333880000000001</v>
      </c>
      <c r="Z39" s="17">
        <v>67.140500000000003</v>
      </c>
      <c r="AA39" s="17">
        <v>34.274380000000001</v>
      </c>
      <c r="AB39" s="17">
        <v>36.813220000000001</v>
      </c>
      <c r="AC39" s="17">
        <v>20.429749999999999</v>
      </c>
      <c r="AD39" s="17">
        <v>51.173209999999997</v>
      </c>
      <c r="AE39" s="17">
        <v>36.138489999999997</v>
      </c>
      <c r="AF39" s="17">
        <v>21.024139999999999</v>
      </c>
      <c r="AG39" s="17">
        <v>18.545120000000001</v>
      </c>
      <c r="AH39" s="17">
        <v>27.252549999999999</v>
      </c>
      <c r="AI39" s="41">
        <v>27.252610000000001</v>
      </c>
      <c r="AJ39" s="41">
        <v>28.958279999999998</v>
      </c>
      <c r="AK39" s="41">
        <v>-17.974883999999999</v>
      </c>
      <c r="AL39" s="41">
        <v>8.2502020000000016</v>
      </c>
      <c r="AM39" s="41">
        <v>11.781169999999998</v>
      </c>
      <c r="AN39" s="12"/>
      <c r="AO39" s="12"/>
      <c r="AP39" s="12"/>
      <c r="AQ39" s="12"/>
      <c r="AR39" s="12"/>
      <c r="AS39" s="12"/>
      <c r="AT39" s="12"/>
      <c r="AU39" s="12"/>
      <c r="AV39" s="12"/>
      <c r="AW39" s="12"/>
      <c r="AX39" s="12"/>
      <c r="AY39" s="12"/>
    </row>
    <row r="40" spans="1:51" ht="15" x14ac:dyDescent="0.25">
      <c r="A40" s="120">
        <f>YampaRiverInflow.TotalOutflow!A40</f>
        <v>44713</v>
      </c>
      <c r="B40" s="121"/>
      <c r="C40" s="121"/>
      <c r="D40" s="121">
        <v>26.245999999999999</v>
      </c>
      <c r="E40" s="17">
        <v>-27.190472000000003</v>
      </c>
      <c r="F40" s="17">
        <v>-26.814078000000002</v>
      </c>
      <c r="G40" s="17">
        <v>4.3700580000000011</v>
      </c>
      <c r="H40" s="17">
        <v>17.001467999999996</v>
      </c>
      <c r="I40" s="17">
        <v>15.287422000000003</v>
      </c>
      <c r="J40" s="17">
        <v>10.805857999999999</v>
      </c>
      <c r="K40" s="17">
        <v>17.742493999999997</v>
      </c>
      <c r="L40" s="17">
        <v>3.4259199999999983</v>
      </c>
      <c r="M40" s="17">
        <v>8.1729199999999995</v>
      </c>
      <c r="N40" s="17">
        <v>12.473674000000001</v>
      </c>
      <c r="O40" s="17">
        <v>1.061094</v>
      </c>
      <c r="P40" s="17">
        <v>22.368065999999995</v>
      </c>
      <c r="Q40" s="17">
        <v>-1.3633040000000001</v>
      </c>
      <c r="R40" s="17">
        <v>31.73554</v>
      </c>
      <c r="S40" s="17">
        <v>15.272729999999999</v>
      </c>
      <c r="T40" s="17">
        <v>13.68595</v>
      </c>
      <c r="U40" s="17">
        <v>32.07273</v>
      </c>
      <c r="V40" s="17">
        <v>48.238019999999999</v>
      </c>
      <c r="W40" s="17">
        <v>6.5057900000000002</v>
      </c>
      <c r="X40" s="17">
        <v>14.280989999999999</v>
      </c>
      <c r="Y40" s="17">
        <v>20.826450000000001</v>
      </c>
      <c r="Z40" s="17">
        <v>11.9405</v>
      </c>
      <c r="AA40" s="17">
        <v>14.67769</v>
      </c>
      <c r="AB40" s="17">
        <v>31.73554</v>
      </c>
      <c r="AC40" s="17">
        <v>13.4876</v>
      </c>
      <c r="AD40" s="17">
        <v>35.543419999999998</v>
      </c>
      <c r="AE40" s="17">
        <v>23.741799999999998</v>
      </c>
      <c r="AF40" s="17">
        <v>24.39593</v>
      </c>
      <c r="AG40" s="17">
        <v>22.730180000000001</v>
      </c>
      <c r="AH40" s="17">
        <v>25.189630000000001</v>
      </c>
      <c r="AI40" s="41">
        <v>26.0823</v>
      </c>
      <c r="AJ40" s="41">
        <v>25.58633</v>
      </c>
      <c r="AK40" s="41">
        <v>-10.634887999999998</v>
      </c>
      <c r="AL40" s="41">
        <v>9.8336339999999982</v>
      </c>
      <c r="AM40" s="41">
        <v>15.799028</v>
      </c>
      <c r="AN40" s="12"/>
      <c r="AO40" s="12"/>
      <c r="AP40" s="12"/>
      <c r="AQ40" s="12"/>
      <c r="AR40" s="12"/>
      <c r="AS40" s="12"/>
      <c r="AT40" s="12"/>
      <c r="AU40" s="12"/>
      <c r="AV40" s="12"/>
      <c r="AW40" s="12"/>
      <c r="AX40" s="12"/>
      <c r="AY40" s="12"/>
    </row>
    <row r="41" spans="1:51" ht="15" x14ac:dyDescent="0.25">
      <c r="A41" s="120">
        <f>YampaRiverInflow.TotalOutflow!A41</f>
        <v>44743</v>
      </c>
      <c r="B41" s="121"/>
      <c r="C41" s="121"/>
      <c r="D41" s="121">
        <v>34.121000000000002</v>
      </c>
      <c r="E41" s="17">
        <v>-76.904696000000001</v>
      </c>
      <c r="F41" s="17">
        <v>-26.037152000000003</v>
      </c>
      <c r="G41" s="17">
        <v>-0.99219199999999907</v>
      </c>
      <c r="H41" s="17">
        <v>23.523871999999997</v>
      </c>
      <c r="I41" s="17">
        <v>10.508421999999999</v>
      </c>
      <c r="J41" s="17">
        <v>0.38218800000000192</v>
      </c>
      <c r="K41" s="17">
        <v>-2.4426239999999999</v>
      </c>
      <c r="L41" s="17">
        <v>-0.52760200000000035</v>
      </c>
      <c r="M41" s="17">
        <v>14.445949999999996</v>
      </c>
      <c r="N41" s="17">
        <v>-5.4029160000000003</v>
      </c>
      <c r="O41" s="17">
        <v>-9.1989860000000014</v>
      </c>
      <c r="P41" s="17">
        <v>30.872809999999998</v>
      </c>
      <c r="Q41" s="17">
        <v>7.8308159999999951</v>
      </c>
      <c r="R41" s="17">
        <v>31.933880000000002</v>
      </c>
      <c r="S41" s="17">
        <v>33.12397</v>
      </c>
      <c r="T41" s="17">
        <v>30.347110000000001</v>
      </c>
      <c r="U41" s="17">
        <v>21.12397</v>
      </c>
      <c r="V41" s="17">
        <v>19.953720000000001</v>
      </c>
      <c r="W41" s="17">
        <v>10.1157</v>
      </c>
      <c r="X41" s="17">
        <v>17.2562</v>
      </c>
      <c r="Y41" s="17">
        <v>39.272730000000003</v>
      </c>
      <c r="Z41" s="17">
        <v>21.024789999999999</v>
      </c>
      <c r="AA41" s="17">
        <v>21.223140000000001</v>
      </c>
      <c r="AB41" s="17">
        <v>45.421489999999999</v>
      </c>
      <c r="AC41" s="17">
        <v>28.760330000000003</v>
      </c>
      <c r="AD41" s="17">
        <v>28.164830000000002</v>
      </c>
      <c r="AE41" s="17">
        <v>29.156560000000002</v>
      </c>
      <c r="AF41" s="17">
        <v>31.536360000000002</v>
      </c>
      <c r="AG41" s="17">
        <v>26.379669999999997</v>
      </c>
      <c r="AH41" s="17">
        <v>61.685449999999996</v>
      </c>
      <c r="AI41" s="41">
        <v>29.156569999999999</v>
      </c>
      <c r="AJ41" s="41">
        <v>33.520060000000001</v>
      </c>
      <c r="AK41" s="41">
        <v>-4.7430320000000004</v>
      </c>
      <c r="AL41" s="41">
        <v>16.804354</v>
      </c>
      <c r="AM41" s="41">
        <v>5.1790399999999934</v>
      </c>
      <c r="AN41" s="12"/>
      <c r="AO41" s="12"/>
      <c r="AP41" s="12"/>
      <c r="AQ41" s="12"/>
      <c r="AR41" s="12"/>
      <c r="AS41" s="12"/>
      <c r="AT41" s="12"/>
      <c r="AU41" s="12"/>
      <c r="AV41" s="12"/>
      <c r="AW41" s="12"/>
      <c r="AX41" s="12"/>
      <c r="AY41" s="12"/>
    </row>
    <row r="42" spans="1:51" ht="15" x14ac:dyDescent="0.25">
      <c r="A42" s="120">
        <f>YampaRiverInflow.TotalOutflow!A42</f>
        <v>44774</v>
      </c>
      <c r="B42" s="121"/>
      <c r="C42" s="121"/>
      <c r="D42" s="121">
        <v>38.881</v>
      </c>
      <c r="E42" s="17">
        <v>4.0788000000000029</v>
      </c>
      <c r="F42" s="17">
        <v>-24.940789999999996</v>
      </c>
      <c r="G42" s="17">
        <v>11.508968000000001</v>
      </c>
      <c r="H42" s="17">
        <v>34.079854000000005</v>
      </c>
      <c r="I42" s="17">
        <v>13.724534</v>
      </c>
      <c r="J42" s="17">
        <v>22.184847999999999</v>
      </c>
      <c r="K42" s="17">
        <v>11.868864000000002</v>
      </c>
      <c r="L42" s="17">
        <v>15.498979999999996</v>
      </c>
      <c r="M42" s="17">
        <v>39.663323999999996</v>
      </c>
      <c r="N42" s="17">
        <v>-27.475497999999998</v>
      </c>
      <c r="O42" s="17">
        <v>-21.766008000000003</v>
      </c>
      <c r="P42" s="17">
        <v>29.917686</v>
      </c>
      <c r="Q42" s="17">
        <v>25.019824</v>
      </c>
      <c r="R42" s="17">
        <v>50.280989999999996</v>
      </c>
      <c r="S42" s="17">
        <v>20.826450000000001</v>
      </c>
      <c r="T42" s="17">
        <v>44.033059999999999</v>
      </c>
      <c r="U42" s="17">
        <v>23.404959999999999</v>
      </c>
      <c r="V42" s="17">
        <v>52.066120000000005</v>
      </c>
      <c r="W42" s="17">
        <v>17.851240000000001</v>
      </c>
      <c r="X42" s="17">
        <v>42.049589999999995</v>
      </c>
      <c r="Y42" s="17">
        <v>50.578510000000001</v>
      </c>
      <c r="Z42" s="17">
        <v>28.36364</v>
      </c>
      <c r="AA42" s="17">
        <v>66.446280000000002</v>
      </c>
      <c r="AB42" s="17">
        <v>91.636359999999996</v>
      </c>
      <c r="AC42" s="17">
        <v>39.272730000000003</v>
      </c>
      <c r="AD42" s="17">
        <v>23.60284</v>
      </c>
      <c r="AE42" s="17">
        <v>91.04083</v>
      </c>
      <c r="AF42" s="17">
        <v>36.693379999999998</v>
      </c>
      <c r="AG42" s="17">
        <v>68.607789999999994</v>
      </c>
      <c r="AH42" s="17">
        <v>66.842500000000001</v>
      </c>
      <c r="AI42" s="41">
        <v>41.057389999999998</v>
      </c>
      <c r="AJ42" s="41">
        <v>44.429290000000002</v>
      </c>
      <c r="AK42" s="41">
        <v>-20.440944000000002</v>
      </c>
      <c r="AL42" s="41">
        <v>26.649618</v>
      </c>
      <c r="AM42" s="41">
        <v>-38.384042000000001</v>
      </c>
      <c r="AN42" s="12"/>
      <c r="AO42" s="12"/>
      <c r="AP42" s="12"/>
      <c r="AQ42" s="12"/>
      <c r="AR42" s="12"/>
      <c r="AS42" s="12"/>
      <c r="AT42" s="12"/>
      <c r="AU42" s="12"/>
      <c r="AV42" s="12"/>
      <c r="AW42" s="12"/>
      <c r="AX42" s="12"/>
      <c r="AY42" s="12"/>
    </row>
    <row r="43" spans="1:51" ht="15" x14ac:dyDescent="0.25">
      <c r="A43" s="120">
        <f>YampaRiverInflow.TotalOutflow!A43</f>
        <v>44805</v>
      </c>
      <c r="B43" s="121"/>
      <c r="C43" s="121"/>
      <c r="D43" s="121">
        <v>37.773000000000003</v>
      </c>
      <c r="E43" s="17">
        <v>32.618159999999996</v>
      </c>
      <c r="F43" s="17">
        <v>1.7953199999999998</v>
      </c>
      <c r="G43" s="17">
        <v>31.247597999999996</v>
      </c>
      <c r="H43" s="17">
        <v>10.680847999999996</v>
      </c>
      <c r="I43" s="17">
        <v>16.744351999999999</v>
      </c>
      <c r="J43" s="17">
        <v>7.7189679999999967</v>
      </c>
      <c r="K43" s="17">
        <v>23.211606</v>
      </c>
      <c r="L43" s="17">
        <v>19.180725999999996</v>
      </c>
      <c r="M43" s="17">
        <v>38.334448000000002</v>
      </c>
      <c r="N43" s="17">
        <v>-11.254766</v>
      </c>
      <c r="O43" s="17">
        <v>-1.109622000000003</v>
      </c>
      <c r="P43" s="17">
        <v>14.515779999999999</v>
      </c>
      <c r="Q43" s="17">
        <v>21.008659999999999</v>
      </c>
      <c r="R43" s="17">
        <v>59.246279999999999</v>
      </c>
      <c r="S43" s="17">
        <v>36.099170000000001</v>
      </c>
      <c r="T43" s="17">
        <v>49.190080000000002</v>
      </c>
      <c r="U43" s="17">
        <v>39.133879999999998</v>
      </c>
      <c r="V43" s="17">
        <v>48.456199999999995</v>
      </c>
      <c r="W43" s="17">
        <v>103.95372</v>
      </c>
      <c r="X43" s="17">
        <v>34.373550000000002</v>
      </c>
      <c r="Y43" s="17">
        <v>57.381819999999998</v>
      </c>
      <c r="Z43" s="17">
        <v>38.360330000000005</v>
      </c>
      <c r="AA43" s="17">
        <v>50.87603</v>
      </c>
      <c r="AB43" s="17">
        <v>33.83802</v>
      </c>
      <c r="AC43" s="17">
        <v>38.677690000000005</v>
      </c>
      <c r="AD43" s="17">
        <v>28.363289999999999</v>
      </c>
      <c r="AE43" s="17">
        <v>44.250949999999996</v>
      </c>
      <c r="AF43" s="17">
        <v>41.255660000000006</v>
      </c>
      <c r="AG43" s="17">
        <v>47.999720000000003</v>
      </c>
      <c r="AH43" s="17">
        <v>78.703759999999988</v>
      </c>
      <c r="AI43" s="41">
        <v>38.875680000000003</v>
      </c>
      <c r="AJ43" s="41">
        <v>32.726860000000002</v>
      </c>
      <c r="AK43" s="41">
        <v>-9.8468000000002581E-2</v>
      </c>
      <c r="AL43" s="41">
        <v>31.357489999999999</v>
      </c>
      <c r="AM43" s="41">
        <v>-20.597570000000001</v>
      </c>
      <c r="AN43" s="12"/>
      <c r="AO43" s="12"/>
      <c r="AP43" s="12"/>
      <c r="AQ43" s="12"/>
      <c r="AR43" s="12"/>
      <c r="AS43" s="12"/>
      <c r="AT43" s="12"/>
      <c r="AU43" s="12"/>
      <c r="AV43" s="12"/>
      <c r="AW43" s="12"/>
      <c r="AX43" s="12"/>
      <c r="AY43" s="12"/>
    </row>
    <row r="44" spans="1:51" ht="15" x14ac:dyDescent="0.25">
      <c r="A44" s="120">
        <f>YampaRiverInflow.TotalOutflow!A44</f>
        <v>44835</v>
      </c>
      <c r="B44" s="121"/>
      <c r="C44" s="121"/>
      <c r="D44" s="121">
        <v>45.334000000000003</v>
      </c>
      <c r="E44" s="17">
        <v>21.466443999999996</v>
      </c>
      <c r="F44" s="17">
        <v>16.894756000000001</v>
      </c>
      <c r="G44" s="17">
        <v>-7.0494780000000024</v>
      </c>
      <c r="H44" s="17">
        <v>28.589822000000002</v>
      </c>
      <c r="I44" s="17">
        <v>8.7653100000000013</v>
      </c>
      <c r="J44" s="17">
        <v>19.033143999999997</v>
      </c>
      <c r="K44" s="17">
        <v>24.070353999999998</v>
      </c>
      <c r="L44" s="17">
        <v>26.040343999999997</v>
      </c>
      <c r="M44" s="17">
        <v>13.166246000000003</v>
      </c>
      <c r="N44" s="17">
        <v>20.811032000000001</v>
      </c>
      <c r="O44" s="17">
        <v>15.392737999999998</v>
      </c>
      <c r="P44" s="17">
        <v>31.104225999999993</v>
      </c>
      <c r="Q44" s="17">
        <v>32.409004000000003</v>
      </c>
      <c r="R44" s="17">
        <v>36.495870000000004</v>
      </c>
      <c r="S44" s="17">
        <v>22.413220000000003</v>
      </c>
      <c r="T44" s="17">
        <v>37.884300000000003</v>
      </c>
      <c r="U44" s="17">
        <v>47.385120000000001</v>
      </c>
      <c r="V44" s="17">
        <v>23.34545</v>
      </c>
      <c r="W44" s="17">
        <v>20.647929999999999</v>
      </c>
      <c r="X44" s="17">
        <v>30.664459999999998</v>
      </c>
      <c r="Y44" s="17">
        <v>41.077690000000004</v>
      </c>
      <c r="Z44" s="17">
        <v>31.060849999999999</v>
      </c>
      <c r="AA44" s="17">
        <v>69.758679999999998</v>
      </c>
      <c r="AB44" s="17">
        <v>20.94511</v>
      </c>
      <c r="AC44" s="17">
        <v>34.908660000000005</v>
      </c>
      <c r="AD44" s="17">
        <v>24.793029999999998</v>
      </c>
      <c r="AE44" s="17">
        <v>40.680699999999995</v>
      </c>
      <c r="AF44" s="17">
        <v>34.511849999999995</v>
      </c>
      <c r="AG44" s="17">
        <v>29.513770000000001</v>
      </c>
      <c r="AH44" s="17">
        <v>19.080719999999999</v>
      </c>
      <c r="AI44" s="41">
        <v>42.445929999999997</v>
      </c>
      <c r="AJ44" s="41">
        <v>56.012860000000003</v>
      </c>
      <c r="AK44" s="41">
        <v>42.068716000000002</v>
      </c>
      <c r="AL44" s="41">
        <v>-39.506182000000003</v>
      </c>
      <c r="AM44" s="41">
        <v>16.431793999999996</v>
      </c>
      <c r="AN44" s="12"/>
      <c r="AO44" s="12"/>
      <c r="AP44" s="12"/>
      <c r="AQ44" s="12"/>
      <c r="AR44" s="12"/>
      <c r="AS44" s="12"/>
      <c r="AT44" s="12"/>
      <c r="AU44" s="12"/>
      <c r="AV44" s="12"/>
      <c r="AW44" s="12"/>
      <c r="AX44" s="12"/>
      <c r="AY44" s="12"/>
    </row>
    <row r="45" spans="1:51" ht="15" x14ac:dyDescent="0.25">
      <c r="A45" s="120">
        <f>YampaRiverInflow.TotalOutflow!A45</f>
        <v>44866</v>
      </c>
      <c r="B45" s="121"/>
      <c r="C45" s="121"/>
      <c r="D45" s="121">
        <v>24.812999999999999</v>
      </c>
      <c r="E45" s="17">
        <v>-7.6327240000000023</v>
      </c>
      <c r="F45" s="17">
        <v>19.806198000000002</v>
      </c>
      <c r="G45" s="17">
        <v>-15.417266000000001</v>
      </c>
      <c r="H45" s="17">
        <v>42.873334</v>
      </c>
      <c r="I45" s="17">
        <v>18.651169999999997</v>
      </c>
      <c r="J45" s="17">
        <v>25.675046000000002</v>
      </c>
      <c r="K45" s="17">
        <v>19.488983999999995</v>
      </c>
      <c r="L45" s="17">
        <v>17.507805999999995</v>
      </c>
      <c r="M45" s="17">
        <v>8.8944699999999983</v>
      </c>
      <c r="N45" s="17">
        <v>1.1222839999999996</v>
      </c>
      <c r="O45" s="17">
        <v>9.8448719999999987</v>
      </c>
      <c r="P45" s="17">
        <v>28.013811999999998</v>
      </c>
      <c r="Q45" s="17">
        <v>15.793877999999999</v>
      </c>
      <c r="R45" s="17">
        <v>24.595040000000001</v>
      </c>
      <c r="S45" s="17">
        <v>18.446279999999998</v>
      </c>
      <c r="T45" s="17">
        <v>36.495870000000004</v>
      </c>
      <c r="U45" s="17">
        <v>27.966939999999997</v>
      </c>
      <c r="V45" s="17">
        <v>25.487599999999997</v>
      </c>
      <c r="W45" s="17">
        <v>23.10744</v>
      </c>
      <c r="X45" s="17">
        <v>22.472729999999999</v>
      </c>
      <c r="Y45" s="17">
        <v>35.166530000000002</v>
      </c>
      <c r="Z45" s="17">
        <v>20.925319999999999</v>
      </c>
      <c r="AA45" s="17">
        <v>16.066120000000002</v>
      </c>
      <c r="AB45" s="17">
        <v>25.54711</v>
      </c>
      <c r="AC45" s="17">
        <v>41.950060000000001</v>
      </c>
      <c r="AD45" s="17">
        <v>23.00787</v>
      </c>
      <c r="AE45" s="17">
        <v>14.39954</v>
      </c>
      <c r="AF45" s="17">
        <v>23.602700000000002</v>
      </c>
      <c r="AG45" s="17">
        <v>28.581400000000002</v>
      </c>
      <c r="AH45" s="17">
        <v>27.807869999999998</v>
      </c>
      <c r="AI45" s="41">
        <v>24.69378</v>
      </c>
      <c r="AJ45" s="41">
        <v>22.293890000000001</v>
      </c>
      <c r="AK45" s="41">
        <v>-3.1421840000000012</v>
      </c>
      <c r="AL45" s="41">
        <v>-44.165469999999999</v>
      </c>
      <c r="AM45" s="41">
        <v>8.787177999999999</v>
      </c>
      <c r="AN45" s="12"/>
      <c r="AO45" s="12"/>
      <c r="AP45" s="12"/>
      <c r="AQ45" s="12"/>
      <c r="AR45" s="12"/>
      <c r="AS45" s="12"/>
      <c r="AT45" s="12"/>
      <c r="AU45" s="12"/>
      <c r="AV45" s="12"/>
      <c r="AW45" s="12"/>
      <c r="AX45" s="12"/>
      <c r="AY45" s="12"/>
    </row>
    <row r="46" spans="1:51" ht="15" x14ac:dyDescent="0.25">
      <c r="A46" s="120">
        <f>YampaRiverInflow.TotalOutflow!A46</f>
        <v>44896</v>
      </c>
      <c r="B46" s="121"/>
      <c r="C46" s="121"/>
      <c r="D46" s="121">
        <v>25.312999999999999</v>
      </c>
      <c r="E46" s="17">
        <v>6.4705519999999996</v>
      </c>
      <c r="F46" s="17">
        <v>17.637533999999999</v>
      </c>
      <c r="G46" s="17">
        <v>-3.9600340000000016</v>
      </c>
      <c r="H46" s="17">
        <v>24.396989999999999</v>
      </c>
      <c r="I46" s="17">
        <v>10.800360000000001</v>
      </c>
      <c r="J46" s="17">
        <v>21.260485999999997</v>
      </c>
      <c r="K46" s="17">
        <v>13.424811999999998</v>
      </c>
      <c r="L46" s="17">
        <v>8.4644880000000011</v>
      </c>
      <c r="M46" s="17">
        <v>2.3967059999999982</v>
      </c>
      <c r="N46" s="17">
        <v>-6.7709719999999995</v>
      </c>
      <c r="O46" s="17">
        <v>0.60159199999999691</v>
      </c>
      <c r="P46" s="17">
        <v>44.223798000000002</v>
      </c>
      <c r="Q46" s="17">
        <v>1.110544</v>
      </c>
      <c r="R46" s="17">
        <v>15.07438</v>
      </c>
      <c r="S46" s="17">
        <v>12.69421</v>
      </c>
      <c r="T46" s="17">
        <v>35.305790000000002</v>
      </c>
      <c r="U46" s="17">
        <v>29.355370000000001</v>
      </c>
      <c r="V46" s="17">
        <v>13.4876</v>
      </c>
      <c r="W46" s="17">
        <v>18.723970000000001</v>
      </c>
      <c r="X46" s="17">
        <v>15.471069999999999</v>
      </c>
      <c r="Y46" s="17">
        <v>19.100490000000001</v>
      </c>
      <c r="Z46" s="17">
        <v>3.9664899999999998</v>
      </c>
      <c r="AA46" s="17">
        <v>23.801650000000002</v>
      </c>
      <c r="AB46" s="17">
        <v>57.520660000000007</v>
      </c>
      <c r="AC46" s="17">
        <v>23.99954</v>
      </c>
      <c r="AD46" s="17">
        <v>19.4375</v>
      </c>
      <c r="AE46" s="17">
        <v>33.916870000000003</v>
      </c>
      <c r="AF46" s="17">
        <v>31.734860000000001</v>
      </c>
      <c r="AG46" s="17">
        <v>22.7103</v>
      </c>
      <c r="AH46" s="17">
        <v>25.368259999999999</v>
      </c>
      <c r="AI46" s="41">
        <v>31.6557</v>
      </c>
      <c r="AJ46" s="41">
        <v>22.412740000000003</v>
      </c>
      <c r="AK46" s="41">
        <v>28.144819999999999</v>
      </c>
      <c r="AL46" s="41">
        <v>-12.281395999999999</v>
      </c>
      <c r="AM46" s="41">
        <v>17.994698</v>
      </c>
      <c r="AN46" s="12"/>
      <c r="AO46" s="12"/>
      <c r="AP46" s="12"/>
      <c r="AQ46" s="12"/>
      <c r="AR46" s="12"/>
      <c r="AS46" s="12"/>
      <c r="AT46" s="12"/>
      <c r="AU46" s="12"/>
      <c r="AV46" s="12"/>
      <c r="AW46" s="12"/>
      <c r="AX46" s="12"/>
      <c r="AY46" s="12"/>
    </row>
    <row r="47" spans="1:51" ht="15" x14ac:dyDescent="0.25">
      <c r="A47" s="120">
        <f>YampaRiverInflow.TotalOutflow!A47</f>
        <v>44927</v>
      </c>
      <c r="B47" s="121"/>
      <c r="C47" s="121"/>
      <c r="D47" s="121">
        <v>31.82</v>
      </c>
      <c r="E47" s="17">
        <v>19.310572000000001</v>
      </c>
      <c r="F47" s="17">
        <v>30.633921999999998</v>
      </c>
      <c r="G47" s="17">
        <v>-8.3519860000000001</v>
      </c>
      <c r="H47" s="17">
        <v>20.166415999999998</v>
      </c>
      <c r="I47" s="17">
        <v>-5.3256900000000025</v>
      </c>
      <c r="J47" s="17">
        <v>2.6823760000000001</v>
      </c>
      <c r="K47" s="17">
        <v>29.809785999999992</v>
      </c>
      <c r="L47" s="17">
        <v>0.14888199999999779</v>
      </c>
      <c r="M47" s="17">
        <v>188.36769600000002</v>
      </c>
      <c r="N47" s="17">
        <v>-19.261465999999999</v>
      </c>
      <c r="O47" s="17">
        <v>-11.55139</v>
      </c>
      <c r="P47" s="17">
        <v>25.526097999999998</v>
      </c>
      <c r="Q47" s="17">
        <v>1.3745679999999993</v>
      </c>
      <c r="R47" s="17">
        <v>21.421490000000002</v>
      </c>
      <c r="S47" s="17">
        <v>24.198349999999998</v>
      </c>
      <c r="T47" s="17">
        <v>42.049589999999995</v>
      </c>
      <c r="U47" s="17">
        <v>21.61983</v>
      </c>
      <c r="V47" s="17">
        <v>18.446279999999998</v>
      </c>
      <c r="W47" s="17">
        <v>23.206610000000001</v>
      </c>
      <c r="X47" s="17">
        <v>20.033060000000003</v>
      </c>
      <c r="Y47" s="17">
        <v>101.09752</v>
      </c>
      <c r="Z47" s="17">
        <v>22.61157</v>
      </c>
      <c r="AA47" s="17">
        <v>23.206610000000001</v>
      </c>
      <c r="AB47" s="17">
        <v>42.247930000000004</v>
      </c>
      <c r="AC47" s="17">
        <v>34.11524</v>
      </c>
      <c r="AD47" s="17">
        <v>41.255679999999998</v>
      </c>
      <c r="AE47" s="17">
        <v>24.792830000000002</v>
      </c>
      <c r="AF47" s="17">
        <v>40.065640000000002</v>
      </c>
      <c r="AG47" s="17">
        <v>37.883839999999999</v>
      </c>
      <c r="AH47" s="17">
        <v>23.007810000000003</v>
      </c>
      <c r="AI47" s="41">
        <v>30.743310000000001</v>
      </c>
      <c r="AJ47" s="41">
        <v>-35.333798000000002</v>
      </c>
      <c r="AK47" s="41">
        <v>15.72175</v>
      </c>
      <c r="AL47" s="41">
        <v>-20.231422000000002</v>
      </c>
      <c r="AM47" s="41">
        <v>12.730970000000001</v>
      </c>
      <c r="AN47" s="12"/>
      <c r="AO47" s="12"/>
      <c r="AP47" s="12"/>
      <c r="AQ47" s="12"/>
      <c r="AR47" s="12"/>
      <c r="AS47" s="12"/>
      <c r="AT47" s="12"/>
      <c r="AU47" s="12"/>
      <c r="AV47" s="12"/>
      <c r="AW47" s="12"/>
      <c r="AX47" s="12"/>
      <c r="AY47" s="12"/>
    </row>
    <row r="48" spans="1:51" ht="15" x14ac:dyDescent="0.25">
      <c r="A48" s="120">
        <f>YampaRiverInflow.TotalOutflow!A48</f>
        <v>44958</v>
      </c>
      <c r="B48" s="121"/>
      <c r="C48" s="121"/>
      <c r="D48" s="121">
        <v>39.637999999999998</v>
      </c>
      <c r="E48" s="17">
        <v>5.149061999999998</v>
      </c>
      <c r="F48" s="17">
        <v>31.733646</v>
      </c>
      <c r="G48" s="17">
        <v>-5.7021720000000027</v>
      </c>
      <c r="H48" s="17">
        <v>24.577362000000001</v>
      </c>
      <c r="I48" s="17">
        <v>5.5440619999999985</v>
      </c>
      <c r="J48" s="17">
        <v>2.5809760000000006</v>
      </c>
      <c r="K48" s="17">
        <v>19.033522000000001</v>
      </c>
      <c r="L48" s="17">
        <v>7.0302340000000001</v>
      </c>
      <c r="M48" s="17">
        <v>85.799055999999993</v>
      </c>
      <c r="N48" s="17">
        <v>-9.7793939999999999</v>
      </c>
      <c r="O48" s="17">
        <v>38.657699999999991</v>
      </c>
      <c r="P48" s="17">
        <v>12.339405999999999</v>
      </c>
      <c r="Q48" s="17">
        <v>23.60331</v>
      </c>
      <c r="R48" s="17">
        <v>17.2562</v>
      </c>
      <c r="S48" s="17">
        <v>16.066120000000002</v>
      </c>
      <c r="T48" s="17">
        <v>48.99174</v>
      </c>
      <c r="U48" s="17">
        <v>36.297519999999999</v>
      </c>
      <c r="V48" s="17">
        <v>25.745450000000002</v>
      </c>
      <c r="W48" s="17">
        <v>24.39669</v>
      </c>
      <c r="X48" s="17">
        <v>35.66281</v>
      </c>
      <c r="Y48" s="17">
        <v>125.57355</v>
      </c>
      <c r="Z48" s="17">
        <v>20.429749999999999</v>
      </c>
      <c r="AA48" s="17">
        <v>29.355370000000001</v>
      </c>
      <c r="AB48" s="17">
        <v>90.644630000000006</v>
      </c>
      <c r="AC48" s="17">
        <v>38.478989999999996</v>
      </c>
      <c r="AD48" s="17">
        <v>35.16657</v>
      </c>
      <c r="AE48" s="17">
        <v>33.321769999999994</v>
      </c>
      <c r="AF48" s="17">
        <v>18.842610000000001</v>
      </c>
      <c r="AG48" s="17">
        <v>38.875690000000006</v>
      </c>
      <c r="AH48" s="17">
        <v>32.449240000000003</v>
      </c>
      <c r="AI48" s="41">
        <v>39.450900000000004</v>
      </c>
      <c r="AJ48" s="41">
        <v>-35.678773999999997</v>
      </c>
      <c r="AK48" s="41">
        <v>36.358820000000009</v>
      </c>
      <c r="AL48" s="41">
        <v>10.028786</v>
      </c>
      <c r="AM48" s="41">
        <v>8.8950399999999981</v>
      </c>
      <c r="AN48" s="12"/>
      <c r="AO48" s="12"/>
      <c r="AP48" s="12"/>
      <c r="AQ48" s="12"/>
      <c r="AR48" s="12"/>
      <c r="AS48" s="12"/>
      <c r="AT48" s="12"/>
      <c r="AU48" s="12"/>
      <c r="AV48" s="12"/>
      <c r="AW48" s="12"/>
      <c r="AX48" s="12"/>
      <c r="AY48" s="12"/>
    </row>
    <row r="49" spans="1:1005" ht="15" x14ac:dyDescent="0.25">
      <c r="A49" s="120">
        <f>YampaRiverInflow.TotalOutflow!A49</f>
        <v>44986</v>
      </c>
      <c r="B49" s="121"/>
      <c r="C49" s="121"/>
      <c r="D49" s="121">
        <v>39.96</v>
      </c>
      <c r="E49" s="17">
        <v>64.980252000000007</v>
      </c>
      <c r="F49" s="17">
        <v>40.112389999999998</v>
      </c>
      <c r="G49" s="17">
        <v>-5.6985580000000011</v>
      </c>
      <c r="H49" s="17">
        <v>30.219604</v>
      </c>
      <c r="I49" s="17">
        <v>24.668741999999998</v>
      </c>
      <c r="J49" s="17">
        <v>25.485123999999995</v>
      </c>
      <c r="K49" s="17">
        <v>37.985829999999993</v>
      </c>
      <c r="L49" s="17">
        <v>23.852601999999997</v>
      </c>
      <c r="M49" s="17">
        <v>33.571293999999995</v>
      </c>
      <c r="N49" s="17">
        <v>18.785719999999998</v>
      </c>
      <c r="O49" s="17">
        <v>66.418819999999997</v>
      </c>
      <c r="P49" s="17">
        <v>7.6782579999999996</v>
      </c>
      <c r="Q49" s="17">
        <v>63.272730000000003</v>
      </c>
      <c r="R49" s="17">
        <v>48.99174</v>
      </c>
      <c r="S49" s="17">
        <v>19.834709999999998</v>
      </c>
      <c r="T49" s="17">
        <v>54.009920000000001</v>
      </c>
      <c r="U49" s="17">
        <v>55.160330000000002</v>
      </c>
      <c r="V49" s="17">
        <v>23.22645</v>
      </c>
      <c r="W49" s="17">
        <v>42.842980000000004</v>
      </c>
      <c r="X49" s="17">
        <v>27.59008</v>
      </c>
      <c r="Y49" s="17">
        <v>69.104129999999998</v>
      </c>
      <c r="Z49" s="17">
        <v>49.190080000000002</v>
      </c>
      <c r="AA49" s="17">
        <v>44.628099999999996</v>
      </c>
      <c r="AB49" s="17">
        <v>82.373550000000009</v>
      </c>
      <c r="AC49" s="17">
        <v>74.04258999999999</v>
      </c>
      <c r="AD49" s="17">
        <v>59.404600000000002</v>
      </c>
      <c r="AE49" s="17">
        <v>42.445689999999999</v>
      </c>
      <c r="AF49" s="17">
        <v>22.21454</v>
      </c>
      <c r="AG49" s="17">
        <v>58.769889999999997</v>
      </c>
      <c r="AH49" s="17">
        <v>31.517060000000001</v>
      </c>
      <c r="AI49" s="41">
        <v>41.176480000000005</v>
      </c>
      <c r="AJ49" s="41">
        <v>1.4208999999999996</v>
      </c>
      <c r="AK49" s="41">
        <v>53.899988000000008</v>
      </c>
      <c r="AL49" s="41">
        <v>48.854016000000001</v>
      </c>
      <c r="AM49" s="41">
        <v>11.592746</v>
      </c>
      <c r="AN49" s="12"/>
      <c r="AO49" s="12"/>
      <c r="AP49" s="12"/>
      <c r="AQ49" s="12"/>
      <c r="AR49" s="12"/>
      <c r="AS49" s="12"/>
      <c r="AT49" s="12"/>
      <c r="AU49" s="12"/>
      <c r="AV49" s="12"/>
      <c r="AW49" s="12"/>
      <c r="AX49" s="12"/>
      <c r="AY49" s="12"/>
    </row>
    <row r="50" spans="1:1005" ht="15" x14ac:dyDescent="0.25">
      <c r="A50" s="120">
        <f>YampaRiverInflow.TotalOutflow!A50</f>
        <v>45017</v>
      </c>
      <c r="B50" s="121"/>
      <c r="C50" s="121"/>
      <c r="D50" s="121">
        <v>28.946999999999999</v>
      </c>
      <c r="E50" s="17">
        <v>-1.6270880000000034</v>
      </c>
      <c r="F50" s="17">
        <v>27.136765999999998</v>
      </c>
      <c r="G50" s="17">
        <v>10.345166000000001</v>
      </c>
      <c r="H50" s="17">
        <v>35.310705999999996</v>
      </c>
      <c r="I50" s="17">
        <v>19.30078</v>
      </c>
      <c r="J50" s="17">
        <v>3.5616000000000003</v>
      </c>
      <c r="K50" s="17">
        <v>41.938178000000001</v>
      </c>
      <c r="L50" s="17">
        <v>40.074694000000001</v>
      </c>
      <c r="M50" s="17">
        <v>1.3631199999999954</v>
      </c>
      <c r="N50" s="17">
        <v>-2.5694920000000012</v>
      </c>
      <c r="O50" s="17">
        <v>-26.212883999999999</v>
      </c>
      <c r="P50" s="17">
        <v>3.6764540000000014</v>
      </c>
      <c r="Q50" s="17">
        <v>29.157019999999999</v>
      </c>
      <c r="R50" s="17">
        <v>70.294210000000007</v>
      </c>
      <c r="S50" s="17">
        <v>23.60331</v>
      </c>
      <c r="T50" s="17">
        <v>16.8</v>
      </c>
      <c r="U50" s="17">
        <v>35.028100000000002</v>
      </c>
      <c r="V50" s="17">
        <v>13.62645</v>
      </c>
      <c r="W50" s="17">
        <v>32.747109999999999</v>
      </c>
      <c r="X50" s="17">
        <v>39.133879999999998</v>
      </c>
      <c r="Y50" s="17">
        <v>90.902479999999997</v>
      </c>
      <c r="Z50" s="17">
        <v>33.758679999999998</v>
      </c>
      <c r="AA50" s="17">
        <v>33.699169999999995</v>
      </c>
      <c r="AB50" s="17">
        <v>29.79214</v>
      </c>
      <c r="AC50" s="17">
        <v>43.080640000000002</v>
      </c>
      <c r="AD50" s="17">
        <v>88.700450000000004</v>
      </c>
      <c r="AE50" s="17">
        <v>43.635820000000002</v>
      </c>
      <c r="AF50" s="17">
        <v>17.01784</v>
      </c>
      <c r="AG50" s="17">
        <v>26.498860000000001</v>
      </c>
      <c r="AH50" s="17">
        <v>22.988139999999998</v>
      </c>
      <c r="AI50" s="41">
        <v>25.348419999999997</v>
      </c>
      <c r="AJ50" s="41">
        <v>1.8474620000000004</v>
      </c>
      <c r="AK50" s="41">
        <v>30.190056000000002</v>
      </c>
      <c r="AL50" s="41">
        <v>8.4134259999999994</v>
      </c>
      <c r="AM50" s="41">
        <v>6.4895579999999971</v>
      </c>
      <c r="AN50" s="12"/>
      <c r="AO50" s="12"/>
      <c r="AP50" s="12"/>
      <c r="AQ50" s="12"/>
      <c r="AR50" s="12"/>
      <c r="AS50" s="12"/>
      <c r="AT50" s="12"/>
      <c r="AU50" s="12"/>
      <c r="AV50" s="12"/>
      <c r="AW50" s="12"/>
      <c r="AX50" s="12"/>
      <c r="AY50" s="12"/>
    </row>
    <row r="51" spans="1:1005" ht="15" x14ac:dyDescent="0.25">
      <c r="A51" s="120">
        <f>YampaRiverInflow.TotalOutflow!A51</f>
        <v>45047</v>
      </c>
      <c r="B51" s="121"/>
      <c r="C51" s="121"/>
      <c r="D51" s="121">
        <v>28.844000000000001</v>
      </c>
      <c r="E51" s="17">
        <v>-35.628662000000006</v>
      </c>
      <c r="F51" s="17">
        <v>13.395087999999999</v>
      </c>
      <c r="G51" s="17">
        <v>14.373129999999998</v>
      </c>
      <c r="H51" s="17">
        <v>12.015425999999998</v>
      </c>
      <c r="I51" s="17">
        <v>20.550333999999999</v>
      </c>
      <c r="J51" s="17">
        <v>18.579722</v>
      </c>
      <c r="K51" s="17">
        <v>24.659790000000001</v>
      </c>
      <c r="L51" s="17">
        <v>21.803582000000002</v>
      </c>
      <c r="M51" s="17">
        <v>0.19014400000000023</v>
      </c>
      <c r="N51" s="17">
        <v>-5.5054859999999994</v>
      </c>
      <c r="O51" s="17">
        <v>-26.211384000000006</v>
      </c>
      <c r="P51" s="17">
        <v>7.738929999999999</v>
      </c>
      <c r="Q51" s="17">
        <v>15.471069999999999</v>
      </c>
      <c r="R51" s="17">
        <v>41.137190000000004</v>
      </c>
      <c r="S51" s="17">
        <v>13.289260000000001</v>
      </c>
      <c r="T51" s="17">
        <v>27.570250000000001</v>
      </c>
      <c r="U51" s="17">
        <v>34.690910000000002</v>
      </c>
      <c r="V51" s="17">
        <v>21.163640000000001</v>
      </c>
      <c r="W51" s="17">
        <v>23.543800000000001</v>
      </c>
      <c r="X51" s="17">
        <v>34.333880000000001</v>
      </c>
      <c r="Y51" s="17">
        <v>67.140500000000003</v>
      </c>
      <c r="Z51" s="17">
        <v>34.274380000000001</v>
      </c>
      <c r="AA51" s="17">
        <v>36.813220000000001</v>
      </c>
      <c r="AB51" s="17">
        <v>20.429749999999999</v>
      </c>
      <c r="AC51" s="17">
        <v>51.173209999999997</v>
      </c>
      <c r="AD51" s="17">
        <v>36.138489999999997</v>
      </c>
      <c r="AE51" s="17">
        <v>21.024139999999999</v>
      </c>
      <c r="AF51" s="17">
        <v>18.545120000000001</v>
      </c>
      <c r="AG51" s="17">
        <v>27.252549999999999</v>
      </c>
      <c r="AH51" s="17">
        <v>27.252610000000001</v>
      </c>
      <c r="AI51" s="41">
        <v>28.958279999999998</v>
      </c>
      <c r="AJ51" s="41">
        <v>-17.974883999999999</v>
      </c>
      <c r="AK51" s="41">
        <v>8.2502020000000016</v>
      </c>
      <c r="AL51" s="41">
        <v>11.781169999999998</v>
      </c>
      <c r="AM51" s="41">
        <v>-43.34975</v>
      </c>
      <c r="AN51" s="12"/>
      <c r="AO51" s="12"/>
      <c r="AP51" s="12"/>
      <c r="AQ51" s="12"/>
      <c r="AR51" s="12"/>
      <c r="AS51" s="12"/>
      <c r="AT51" s="12"/>
      <c r="AU51" s="12"/>
      <c r="AV51" s="12"/>
      <c r="AW51" s="12"/>
      <c r="AX51" s="12"/>
      <c r="AY51" s="12"/>
    </row>
    <row r="52" spans="1:1005" ht="15" x14ac:dyDescent="0.25">
      <c r="A52" s="120">
        <f>YampaRiverInflow.TotalOutflow!A52</f>
        <v>45078</v>
      </c>
      <c r="B52" s="121"/>
      <c r="C52" s="121"/>
      <c r="D52" s="121">
        <v>26.245999999999999</v>
      </c>
      <c r="E52" s="17">
        <v>-26.814078000000002</v>
      </c>
      <c r="F52" s="17">
        <v>4.3700580000000011</v>
      </c>
      <c r="G52" s="17">
        <v>17.001467999999996</v>
      </c>
      <c r="H52" s="17">
        <v>15.287422000000003</v>
      </c>
      <c r="I52" s="17">
        <v>10.805857999999999</v>
      </c>
      <c r="J52" s="17">
        <v>17.742493999999997</v>
      </c>
      <c r="K52" s="17">
        <v>3.4259199999999983</v>
      </c>
      <c r="L52" s="17">
        <v>8.1729199999999995</v>
      </c>
      <c r="M52" s="17">
        <v>12.473674000000001</v>
      </c>
      <c r="N52" s="17">
        <v>1.061094</v>
      </c>
      <c r="O52" s="17">
        <v>22.368065999999995</v>
      </c>
      <c r="P52" s="17">
        <v>-1.3633040000000001</v>
      </c>
      <c r="Q52" s="17">
        <v>31.73554</v>
      </c>
      <c r="R52" s="17">
        <v>15.272729999999999</v>
      </c>
      <c r="S52" s="17">
        <v>13.68595</v>
      </c>
      <c r="T52" s="17">
        <v>32.07273</v>
      </c>
      <c r="U52" s="17">
        <v>48.238019999999999</v>
      </c>
      <c r="V52" s="17">
        <v>6.5057900000000002</v>
      </c>
      <c r="W52" s="17">
        <v>14.280989999999999</v>
      </c>
      <c r="X52" s="17">
        <v>20.826450000000001</v>
      </c>
      <c r="Y52" s="17">
        <v>11.9405</v>
      </c>
      <c r="Z52" s="17">
        <v>14.67769</v>
      </c>
      <c r="AA52" s="17">
        <v>31.73554</v>
      </c>
      <c r="AB52" s="17">
        <v>13.4876</v>
      </c>
      <c r="AC52" s="17">
        <v>35.543419999999998</v>
      </c>
      <c r="AD52" s="17">
        <v>23.741799999999998</v>
      </c>
      <c r="AE52" s="17">
        <v>24.39593</v>
      </c>
      <c r="AF52" s="17">
        <v>22.730180000000001</v>
      </c>
      <c r="AG52" s="17">
        <v>25.189630000000001</v>
      </c>
      <c r="AH52" s="17">
        <v>26.0823</v>
      </c>
      <c r="AI52" s="41">
        <v>25.58633</v>
      </c>
      <c r="AJ52" s="41">
        <v>-10.634887999999998</v>
      </c>
      <c r="AK52" s="41">
        <v>9.8336339999999982</v>
      </c>
      <c r="AL52" s="41">
        <v>15.799028</v>
      </c>
      <c r="AM52" s="41">
        <v>-26.687349999999999</v>
      </c>
      <c r="AN52" s="12"/>
      <c r="AO52" s="12"/>
      <c r="AP52" s="12"/>
      <c r="AQ52" s="12"/>
      <c r="AR52" s="12"/>
      <c r="AS52" s="12"/>
      <c r="AT52" s="12"/>
      <c r="AU52" s="12"/>
      <c r="AV52" s="12"/>
      <c r="AW52" s="12"/>
      <c r="AX52" s="12"/>
      <c r="AY52" s="12"/>
    </row>
    <row r="53" spans="1:1005" ht="15" x14ac:dyDescent="0.25">
      <c r="A53" s="120">
        <f>YampaRiverInflow.TotalOutflow!A53</f>
        <v>45108</v>
      </c>
      <c r="B53" s="121"/>
      <c r="C53" s="121"/>
      <c r="D53" s="121">
        <v>34.121000000000002</v>
      </c>
      <c r="E53" s="17">
        <v>-26.037152000000003</v>
      </c>
      <c r="F53" s="17">
        <v>-0.99219199999999907</v>
      </c>
      <c r="G53" s="17">
        <v>23.523871999999997</v>
      </c>
      <c r="H53" s="17">
        <v>10.508421999999999</v>
      </c>
      <c r="I53" s="17">
        <v>0.38218800000000192</v>
      </c>
      <c r="J53" s="17">
        <v>-2.4426239999999999</v>
      </c>
      <c r="K53" s="17">
        <v>-0.52760200000000035</v>
      </c>
      <c r="L53" s="17">
        <v>14.445949999999996</v>
      </c>
      <c r="M53" s="17">
        <v>-5.4029160000000003</v>
      </c>
      <c r="N53" s="17">
        <v>-9.1989860000000014</v>
      </c>
      <c r="O53" s="17">
        <v>30.872809999999998</v>
      </c>
      <c r="P53" s="17">
        <v>7.8308159999999951</v>
      </c>
      <c r="Q53" s="17">
        <v>31.933880000000002</v>
      </c>
      <c r="R53" s="17">
        <v>33.12397</v>
      </c>
      <c r="S53" s="17">
        <v>30.347110000000001</v>
      </c>
      <c r="T53" s="17">
        <v>21.12397</v>
      </c>
      <c r="U53" s="17">
        <v>19.953720000000001</v>
      </c>
      <c r="V53" s="17">
        <v>10.1157</v>
      </c>
      <c r="W53" s="17">
        <v>17.2562</v>
      </c>
      <c r="X53" s="17">
        <v>39.272730000000003</v>
      </c>
      <c r="Y53" s="17">
        <v>21.024789999999999</v>
      </c>
      <c r="Z53" s="17">
        <v>21.223140000000001</v>
      </c>
      <c r="AA53" s="17">
        <v>45.421489999999999</v>
      </c>
      <c r="AB53" s="17">
        <v>28.760330000000003</v>
      </c>
      <c r="AC53" s="17">
        <v>28.164830000000002</v>
      </c>
      <c r="AD53" s="17">
        <v>29.156560000000002</v>
      </c>
      <c r="AE53" s="17">
        <v>31.536360000000002</v>
      </c>
      <c r="AF53" s="17">
        <v>26.379669999999997</v>
      </c>
      <c r="AG53" s="17">
        <v>61.685449999999996</v>
      </c>
      <c r="AH53" s="17">
        <v>29.156569999999999</v>
      </c>
      <c r="AI53" s="41">
        <v>33.520060000000001</v>
      </c>
      <c r="AJ53" s="41">
        <v>-4.7430320000000004</v>
      </c>
      <c r="AK53" s="41">
        <v>16.804354</v>
      </c>
      <c r="AL53" s="41">
        <v>5.1790399999999934</v>
      </c>
      <c r="AM53" s="41">
        <v>-76.626987999999997</v>
      </c>
      <c r="AN53" s="12"/>
      <c r="AO53" s="12"/>
      <c r="AP53" s="12"/>
      <c r="AQ53" s="12"/>
      <c r="AR53" s="12"/>
      <c r="AS53" s="12"/>
      <c r="AT53" s="12"/>
      <c r="AU53" s="12"/>
      <c r="AV53" s="12"/>
      <c r="AW53" s="12"/>
      <c r="AX53" s="12"/>
      <c r="AY53" s="12"/>
    </row>
    <row r="54" spans="1:1005" ht="15" x14ac:dyDescent="0.25">
      <c r="A54" s="120">
        <f>YampaRiverInflow.TotalOutflow!A54</f>
        <v>45139</v>
      </c>
      <c r="B54" s="121"/>
      <c r="C54" s="121"/>
      <c r="D54" s="121">
        <v>38.881</v>
      </c>
      <c r="E54" s="17">
        <v>-24.940789999999996</v>
      </c>
      <c r="F54" s="17">
        <v>11.508968000000001</v>
      </c>
      <c r="G54" s="17">
        <v>34.079854000000005</v>
      </c>
      <c r="H54" s="17">
        <v>13.724534</v>
      </c>
      <c r="I54" s="17">
        <v>22.184847999999999</v>
      </c>
      <c r="J54" s="17">
        <v>11.868864000000002</v>
      </c>
      <c r="K54" s="17">
        <v>15.498979999999996</v>
      </c>
      <c r="L54" s="17">
        <v>39.663323999999996</v>
      </c>
      <c r="M54" s="17">
        <v>-27.475497999999998</v>
      </c>
      <c r="N54" s="17">
        <v>-21.766008000000003</v>
      </c>
      <c r="O54" s="17">
        <v>29.917686</v>
      </c>
      <c r="P54" s="17">
        <v>25.019824</v>
      </c>
      <c r="Q54" s="17">
        <v>50.280989999999996</v>
      </c>
      <c r="R54" s="17">
        <v>20.826450000000001</v>
      </c>
      <c r="S54" s="17">
        <v>44.033059999999999</v>
      </c>
      <c r="T54" s="17">
        <v>23.404959999999999</v>
      </c>
      <c r="U54" s="17">
        <v>52.066120000000005</v>
      </c>
      <c r="V54" s="17">
        <v>17.851240000000001</v>
      </c>
      <c r="W54" s="17">
        <v>42.049589999999995</v>
      </c>
      <c r="X54" s="17">
        <v>50.578510000000001</v>
      </c>
      <c r="Y54" s="17">
        <v>28.36364</v>
      </c>
      <c r="Z54" s="17">
        <v>66.446280000000002</v>
      </c>
      <c r="AA54" s="17">
        <v>91.636359999999996</v>
      </c>
      <c r="AB54" s="17">
        <v>39.272730000000003</v>
      </c>
      <c r="AC54" s="17">
        <v>23.60284</v>
      </c>
      <c r="AD54" s="17">
        <v>91.04083</v>
      </c>
      <c r="AE54" s="17">
        <v>36.693379999999998</v>
      </c>
      <c r="AF54" s="17">
        <v>68.607789999999994</v>
      </c>
      <c r="AG54" s="17">
        <v>66.842500000000001</v>
      </c>
      <c r="AH54" s="17">
        <v>41.057389999999998</v>
      </c>
      <c r="AI54" s="41">
        <v>44.429290000000002</v>
      </c>
      <c r="AJ54" s="41">
        <v>-20.440944000000002</v>
      </c>
      <c r="AK54" s="41">
        <v>26.649618</v>
      </c>
      <c r="AL54" s="41">
        <v>-38.384042000000001</v>
      </c>
      <c r="AM54" s="41">
        <v>3.944417999999998</v>
      </c>
      <c r="AN54" s="12"/>
      <c r="AO54" s="12"/>
      <c r="AP54" s="12"/>
      <c r="AQ54" s="12"/>
      <c r="AR54" s="12"/>
      <c r="AS54" s="12"/>
      <c r="AT54" s="12"/>
      <c r="AU54" s="12"/>
      <c r="AV54" s="12"/>
      <c r="AW54" s="12"/>
      <c r="AX54" s="12"/>
      <c r="AY54" s="12"/>
    </row>
    <row r="55" spans="1:1005" ht="15" x14ac:dyDescent="0.25">
      <c r="A55" s="120">
        <f>YampaRiverInflow.TotalOutflow!A55</f>
        <v>45170</v>
      </c>
      <c r="B55" s="121"/>
      <c r="C55" s="121"/>
      <c r="D55" s="121">
        <v>37.773000000000003</v>
      </c>
      <c r="E55" s="17">
        <v>1.7953199999999998</v>
      </c>
      <c r="F55" s="17">
        <v>31.247597999999996</v>
      </c>
      <c r="G55" s="17">
        <v>10.680847999999996</v>
      </c>
      <c r="H55" s="17">
        <v>16.744351999999999</v>
      </c>
      <c r="I55" s="17">
        <v>7.7189679999999967</v>
      </c>
      <c r="J55" s="17">
        <v>23.211606</v>
      </c>
      <c r="K55" s="17">
        <v>19.180725999999996</v>
      </c>
      <c r="L55" s="17">
        <v>38.334448000000002</v>
      </c>
      <c r="M55" s="17">
        <v>-11.254766</v>
      </c>
      <c r="N55" s="17">
        <v>-1.109622000000003</v>
      </c>
      <c r="O55" s="17">
        <v>14.515779999999999</v>
      </c>
      <c r="P55" s="17">
        <v>21.008659999999999</v>
      </c>
      <c r="Q55" s="17">
        <v>59.246279999999999</v>
      </c>
      <c r="R55" s="17">
        <v>36.099170000000001</v>
      </c>
      <c r="S55" s="17">
        <v>49.190080000000002</v>
      </c>
      <c r="T55" s="17">
        <v>39.133879999999998</v>
      </c>
      <c r="U55" s="17">
        <v>48.456199999999995</v>
      </c>
      <c r="V55" s="17">
        <v>103.95372</v>
      </c>
      <c r="W55" s="17">
        <v>34.373550000000002</v>
      </c>
      <c r="X55" s="17">
        <v>57.381819999999998</v>
      </c>
      <c r="Y55" s="17">
        <v>38.360330000000005</v>
      </c>
      <c r="Z55" s="17">
        <v>50.87603</v>
      </c>
      <c r="AA55" s="17">
        <v>33.83802</v>
      </c>
      <c r="AB55" s="17">
        <v>38.677690000000005</v>
      </c>
      <c r="AC55" s="17">
        <v>28.363289999999999</v>
      </c>
      <c r="AD55" s="17">
        <v>44.250949999999996</v>
      </c>
      <c r="AE55" s="17">
        <v>41.255660000000006</v>
      </c>
      <c r="AF55" s="17">
        <v>47.999720000000003</v>
      </c>
      <c r="AG55" s="17">
        <v>78.703759999999988</v>
      </c>
      <c r="AH55" s="17">
        <v>38.875680000000003</v>
      </c>
      <c r="AI55" s="41">
        <v>32.726860000000002</v>
      </c>
      <c r="AJ55" s="41">
        <v>-9.8468000000002581E-2</v>
      </c>
      <c r="AK55" s="41">
        <v>31.357489999999999</v>
      </c>
      <c r="AL55" s="41">
        <v>-20.597570000000001</v>
      </c>
      <c r="AM55" s="41">
        <v>32.537457999999994</v>
      </c>
      <c r="AN55" s="12"/>
      <c r="AO55" s="12"/>
      <c r="AP55" s="12"/>
      <c r="AQ55" s="12"/>
      <c r="AR55" s="12"/>
      <c r="AS55" s="12"/>
      <c r="AT55" s="12"/>
      <c r="AU55" s="12"/>
      <c r="AV55" s="12"/>
      <c r="AW55" s="12"/>
      <c r="AX55" s="12"/>
      <c r="AY55" s="12"/>
    </row>
    <row r="56" spans="1:1005" ht="15" x14ac:dyDescent="0.25">
      <c r="A56" s="120">
        <f>YampaRiverInflow.TotalOutflow!A56</f>
        <v>45200</v>
      </c>
      <c r="B56" s="121"/>
      <c r="C56" s="121"/>
      <c r="D56" s="121">
        <v>45.334000000000003</v>
      </c>
      <c r="E56" s="17">
        <v>16.894756000000001</v>
      </c>
      <c r="F56" s="17">
        <v>-7.0494780000000024</v>
      </c>
      <c r="G56" s="17">
        <v>28.589822000000002</v>
      </c>
      <c r="H56" s="17">
        <v>8.7653100000000013</v>
      </c>
      <c r="I56" s="17">
        <v>19.033143999999997</v>
      </c>
      <c r="J56" s="17">
        <v>24.070353999999998</v>
      </c>
      <c r="K56" s="17">
        <v>26.040343999999997</v>
      </c>
      <c r="L56" s="17">
        <v>13.166246000000003</v>
      </c>
      <c r="M56" s="17">
        <v>20.811032000000001</v>
      </c>
      <c r="N56" s="17">
        <v>15.392737999999998</v>
      </c>
      <c r="O56" s="17">
        <v>31.104225999999993</v>
      </c>
      <c r="P56" s="17">
        <v>32.409004000000003</v>
      </c>
      <c r="Q56" s="17">
        <v>36.495870000000004</v>
      </c>
      <c r="R56" s="17">
        <v>22.413220000000003</v>
      </c>
      <c r="S56" s="17">
        <v>37.884300000000003</v>
      </c>
      <c r="T56" s="17">
        <v>47.385120000000001</v>
      </c>
      <c r="U56" s="17">
        <v>23.34545</v>
      </c>
      <c r="V56" s="17">
        <v>20.647929999999999</v>
      </c>
      <c r="W56" s="17">
        <v>30.664459999999998</v>
      </c>
      <c r="X56" s="17">
        <v>41.077690000000004</v>
      </c>
      <c r="Y56" s="17">
        <v>31.060849999999999</v>
      </c>
      <c r="Z56" s="17">
        <v>69.758679999999998</v>
      </c>
      <c r="AA56" s="17">
        <v>20.94511</v>
      </c>
      <c r="AB56" s="17">
        <v>34.908660000000005</v>
      </c>
      <c r="AC56" s="17">
        <v>24.793029999999998</v>
      </c>
      <c r="AD56" s="17">
        <v>40.680699999999995</v>
      </c>
      <c r="AE56" s="17">
        <v>34.511849999999995</v>
      </c>
      <c r="AF56" s="17">
        <v>29.513770000000001</v>
      </c>
      <c r="AG56" s="17">
        <v>19.080719999999999</v>
      </c>
      <c r="AH56" s="17">
        <v>42.445929999999997</v>
      </c>
      <c r="AI56" s="41">
        <v>56.012860000000003</v>
      </c>
      <c r="AJ56" s="41">
        <v>42.068716000000002</v>
      </c>
      <c r="AK56" s="41">
        <v>-39.506182000000003</v>
      </c>
      <c r="AL56" s="41">
        <v>16.431793999999996</v>
      </c>
      <c r="AM56" s="41">
        <v>21.307351999999995</v>
      </c>
      <c r="AN56" s="12"/>
      <c r="AO56" s="12"/>
      <c r="AP56" s="12"/>
      <c r="AQ56" s="12"/>
      <c r="AR56" s="12"/>
      <c r="AS56" s="12"/>
      <c r="AT56" s="12"/>
      <c r="AU56" s="12"/>
      <c r="AV56" s="12"/>
      <c r="AW56" s="12"/>
      <c r="AX56" s="12"/>
      <c r="AY56" s="12"/>
    </row>
    <row r="57" spans="1:1005" ht="15" x14ac:dyDescent="0.25">
      <c r="A57" s="120">
        <f>YampaRiverInflow.TotalOutflow!A57</f>
        <v>45231</v>
      </c>
      <c r="B57" s="121"/>
      <c r="C57" s="121"/>
      <c r="D57" s="121">
        <v>24.812999999999999</v>
      </c>
      <c r="E57" s="17">
        <v>19.806198000000002</v>
      </c>
      <c r="F57" s="17">
        <v>-15.417266000000001</v>
      </c>
      <c r="G57" s="17">
        <v>42.873334</v>
      </c>
      <c r="H57" s="17">
        <v>18.651169999999997</v>
      </c>
      <c r="I57" s="17">
        <v>25.675046000000002</v>
      </c>
      <c r="J57" s="17">
        <v>19.488983999999995</v>
      </c>
      <c r="K57" s="17">
        <v>17.507805999999995</v>
      </c>
      <c r="L57" s="17">
        <v>8.8944699999999983</v>
      </c>
      <c r="M57" s="17">
        <v>1.1222839999999996</v>
      </c>
      <c r="N57" s="17">
        <v>9.8448719999999987</v>
      </c>
      <c r="O57" s="17">
        <v>28.013811999999998</v>
      </c>
      <c r="P57" s="17">
        <v>15.793877999999999</v>
      </c>
      <c r="Q57" s="17">
        <v>24.595040000000001</v>
      </c>
      <c r="R57" s="17">
        <v>18.446279999999998</v>
      </c>
      <c r="S57" s="17">
        <v>36.495870000000004</v>
      </c>
      <c r="T57" s="17">
        <v>27.966939999999997</v>
      </c>
      <c r="U57" s="17">
        <v>25.487599999999997</v>
      </c>
      <c r="V57" s="17">
        <v>23.10744</v>
      </c>
      <c r="W57" s="17">
        <v>22.472729999999999</v>
      </c>
      <c r="X57" s="17">
        <v>35.166530000000002</v>
      </c>
      <c r="Y57" s="17">
        <v>20.925319999999999</v>
      </c>
      <c r="Z57" s="17">
        <v>16.066120000000002</v>
      </c>
      <c r="AA57" s="17">
        <v>25.54711</v>
      </c>
      <c r="AB57" s="17">
        <v>41.950060000000001</v>
      </c>
      <c r="AC57" s="17">
        <v>23.00787</v>
      </c>
      <c r="AD57" s="17">
        <v>14.39954</v>
      </c>
      <c r="AE57" s="17">
        <v>23.602700000000002</v>
      </c>
      <c r="AF57" s="17">
        <v>28.581400000000002</v>
      </c>
      <c r="AG57" s="17">
        <v>27.807869999999998</v>
      </c>
      <c r="AH57" s="17">
        <v>24.69378</v>
      </c>
      <c r="AI57" s="41">
        <v>22.293890000000001</v>
      </c>
      <c r="AJ57" s="41">
        <v>-3.1421840000000012</v>
      </c>
      <c r="AK57" s="41">
        <v>-44.165469999999999</v>
      </c>
      <c r="AL57" s="41">
        <v>8.787177999999999</v>
      </c>
      <c r="AM57" s="41">
        <v>-7.608582000000002</v>
      </c>
      <c r="AN57" s="12"/>
      <c r="AO57" s="12"/>
      <c r="AP57" s="12"/>
      <c r="AQ57" s="12"/>
      <c r="AR57" s="12"/>
      <c r="AS57" s="12"/>
      <c r="AT57" s="12"/>
      <c r="AU57" s="12"/>
      <c r="AV57" s="12"/>
      <c r="AW57" s="12"/>
      <c r="AX57" s="12"/>
      <c r="AY57" s="12"/>
    </row>
    <row r="58" spans="1:1005" ht="15" x14ac:dyDescent="0.25">
      <c r="A58" s="120">
        <f>YampaRiverInflow.TotalOutflow!A58</f>
        <v>45261</v>
      </c>
      <c r="B58" s="121"/>
      <c r="C58" s="121"/>
      <c r="D58" s="121">
        <v>25.312999999999999</v>
      </c>
      <c r="E58" s="17">
        <v>17.637533999999999</v>
      </c>
      <c r="F58" s="17">
        <v>-3.9600340000000016</v>
      </c>
      <c r="G58" s="17">
        <v>24.396989999999999</v>
      </c>
      <c r="H58" s="17">
        <v>10.800360000000001</v>
      </c>
      <c r="I58" s="17">
        <v>21.260485999999997</v>
      </c>
      <c r="J58" s="17">
        <v>13.424811999999998</v>
      </c>
      <c r="K58" s="17">
        <v>8.4644880000000011</v>
      </c>
      <c r="L58" s="17">
        <v>2.3967059999999982</v>
      </c>
      <c r="M58" s="17">
        <v>-6.7709719999999995</v>
      </c>
      <c r="N58" s="17">
        <v>0.60159199999999691</v>
      </c>
      <c r="O58" s="17">
        <v>44.223798000000002</v>
      </c>
      <c r="P58" s="17">
        <v>1.110544</v>
      </c>
      <c r="Q58" s="17">
        <v>15.07438</v>
      </c>
      <c r="R58" s="17">
        <v>12.69421</v>
      </c>
      <c r="S58" s="17">
        <v>35.305790000000002</v>
      </c>
      <c r="T58" s="17">
        <v>29.355370000000001</v>
      </c>
      <c r="U58" s="17">
        <v>13.4876</v>
      </c>
      <c r="V58" s="17">
        <v>18.723970000000001</v>
      </c>
      <c r="W58" s="17">
        <v>15.471069999999999</v>
      </c>
      <c r="X58" s="17">
        <v>19.100490000000001</v>
      </c>
      <c r="Y58" s="17">
        <v>3.9664899999999998</v>
      </c>
      <c r="Z58" s="17">
        <v>23.801650000000002</v>
      </c>
      <c r="AA58" s="17">
        <v>57.520660000000007</v>
      </c>
      <c r="AB58" s="17">
        <v>23.99954</v>
      </c>
      <c r="AC58" s="17">
        <v>19.4375</v>
      </c>
      <c r="AD58" s="17">
        <v>33.916870000000003</v>
      </c>
      <c r="AE58" s="17">
        <v>31.734860000000001</v>
      </c>
      <c r="AF58" s="17">
        <v>22.7103</v>
      </c>
      <c r="AG58" s="17">
        <v>25.368259999999999</v>
      </c>
      <c r="AH58" s="17">
        <v>31.6557</v>
      </c>
      <c r="AI58" s="41">
        <v>22.412740000000003</v>
      </c>
      <c r="AJ58" s="41">
        <v>28.144819999999999</v>
      </c>
      <c r="AK58" s="41">
        <v>-12.281395999999999</v>
      </c>
      <c r="AL58" s="41">
        <v>17.994698</v>
      </c>
      <c r="AM58" s="41">
        <v>6.4737880000000008</v>
      </c>
      <c r="AN58" s="12"/>
      <c r="AO58" s="12"/>
      <c r="AP58" s="12"/>
      <c r="AQ58" s="12"/>
      <c r="AR58" s="12"/>
      <c r="AS58" s="12"/>
      <c r="AT58" s="12"/>
      <c r="AU58" s="12"/>
      <c r="AV58" s="12"/>
      <c r="AW58" s="12"/>
      <c r="AX58" s="12"/>
      <c r="AY58" s="12"/>
    </row>
    <row r="59" spans="1:1005" ht="15" x14ac:dyDescent="0.25">
      <c r="A59" s="120">
        <f>YampaRiverInflow.TotalOutflow!A59</f>
        <v>45292</v>
      </c>
      <c r="B59" s="121"/>
      <c r="C59" s="121"/>
      <c r="D59" s="121">
        <v>31.82</v>
      </c>
      <c r="E59" s="17">
        <v>30.633921999999998</v>
      </c>
      <c r="F59" s="17">
        <v>-8.3519860000000001</v>
      </c>
      <c r="G59" s="17">
        <v>20.166415999999998</v>
      </c>
      <c r="H59" s="17">
        <v>-5.3256900000000025</v>
      </c>
      <c r="I59" s="17">
        <v>2.6823760000000001</v>
      </c>
      <c r="J59" s="17">
        <v>29.809785999999992</v>
      </c>
      <c r="K59" s="17">
        <v>0.14888199999999779</v>
      </c>
      <c r="L59" s="17">
        <v>188.36769600000002</v>
      </c>
      <c r="M59" s="17">
        <v>-19.261465999999999</v>
      </c>
      <c r="N59" s="17">
        <v>-11.55139</v>
      </c>
      <c r="O59" s="17">
        <v>25.526097999999998</v>
      </c>
      <c r="P59" s="17">
        <v>1.3745679999999993</v>
      </c>
      <c r="Q59" s="17">
        <v>21.421490000000002</v>
      </c>
      <c r="R59" s="17">
        <v>24.198349999999998</v>
      </c>
      <c r="S59" s="17">
        <v>42.049589999999995</v>
      </c>
      <c r="T59" s="17">
        <v>21.61983</v>
      </c>
      <c r="U59" s="17">
        <v>18.446279999999998</v>
      </c>
      <c r="V59" s="17">
        <v>23.206610000000001</v>
      </c>
      <c r="W59" s="17">
        <v>20.033060000000003</v>
      </c>
      <c r="X59" s="17">
        <v>101.09752</v>
      </c>
      <c r="Y59" s="17">
        <v>22.61157</v>
      </c>
      <c r="Z59" s="17">
        <v>23.206610000000001</v>
      </c>
      <c r="AA59" s="17">
        <v>42.247930000000004</v>
      </c>
      <c r="AB59" s="17">
        <v>34.11524</v>
      </c>
      <c r="AC59" s="17">
        <v>41.255679999999998</v>
      </c>
      <c r="AD59" s="17">
        <v>24.792830000000002</v>
      </c>
      <c r="AE59" s="17">
        <v>40.065640000000002</v>
      </c>
      <c r="AF59" s="17">
        <v>37.883839999999999</v>
      </c>
      <c r="AG59" s="17">
        <v>23.007810000000003</v>
      </c>
      <c r="AH59" s="17">
        <v>30.743310000000001</v>
      </c>
      <c r="AI59" s="41">
        <v>-35.333798000000002</v>
      </c>
      <c r="AJ59" s="41">
        <v>15.72175</v>
      </c>
      <c r="AK59" s="41">
        <v>-20.231422000000002</v>
      </c>
      <c r="AL59" s="41">
        <v>12.730970000000001</v>
      </c>
      <c r="AM59" s="41">
        <v>18.789630000000002</v>
      </c>
      <c r="AN59" s="12"/>
      <c r="AO59" s="12"/>
      <c r="AP59" s="12"/>
      <c r="AQ59" s="12"/>
      <c r="AR59" s="12"/>
      <c r="AS59" s="12"/>
      <c r="AT59" s="12"/>
      <c r="AU59" s="12"/>
      <c r="AV59" s="12"/>
      <c r="AW59" s="12"/>
      <c r="AX59" s="12"/>
      <c r="AY59" s="12"/>
    </row>
    <row r="60" spans="1:1005" ht="15" x14ac:dyDescent="0.25">
      <c r="A60" s="120">
        <f>YampaRiverInflow.TotalOutflow!A60</f>
        <v>45323</v>
      </c>
      <c r="B60" s="121"/>
      <c r="C60" s="121"/>
      <c r="D60" s="121">
        <v>39.637999999999998</v>
      </c>
      <c r="E60" s="17">
        <v>31.733646</v>
      </c>
      <c r="F60" s="17">
        <v>-5.7021720000000027</v>
      </c>
      <c r="G60" s="17">
        <v>24.577362000000001</v>
      </c>
      <c r="H60" s="17">
        <v>5.5440619999999985</v>
      </c>
      <c r="I60" s="17">
        <v>2.5809760000000006</v>
      </c>
      <c r="J60" s="17">
        <v>19.033522000000001</v>
      </c>
      <c r="K60" s="17">
        <v>7.0302340000000001</v>
      </c>
      <c r="L60" s="17">
        <v>85.799055999999993</v>
      </c>
      <c r="M60" s="17">
        <v>-9.7793939999999999</v>
      </c>
      <c r="N60" s="17">
        <v>38.657699999999991</v>
      </c>
      <c r="O60" s="17">
        <v>12.339405999999999</v>
      </c>
      <c r="P60" s="17">
        <v>23.60331</v>
      </c>
      <c r="Q60" s="17">
        <v>17.2562</v>
      </c>
      <c r="R60" s="17">
        <v>16.066120000000002</v>
      </c>
      <c r="S60" s="17">
        <v>48.99174</v>
      </c>
      <c r="T60" s="17">
        <v>36.297519999999999</v>
      </c>
      <c r="U60" s="17">
        <v>25.745450000000002</v>
      </c>
      <c r="V60" s="17">
        <v>24.39669</v>
      </c>
      <c r="W60" s="17">
        <v>35.66281</v>
      </c>
      <c r="X60" s="17">
        <v>125.57355</v>
      </c>
      <c r="Y60" s="17">
        <v>20.429749999999999</v>
      </c>
      <c r="Z60" s="17">
        <v>29.355370000000001</v>
      </c>
      <c r="AA60" s="17">
        <v>90.644630000000006</v>
      </c>
      <c r="AB60" s="17">
        <v>38.478989999999996</v>
      </c>
      <c r="AC60" s="17">
        <v>35.16657</v>
      </c>
      <c r="AD60" s="17">
        <v>33.321769999999994</v>
      </c>
      <c r="AE60" s="17">
        <v>18.842610000000001</v>
      </c>
      <c r="AF60" s="17">
        <v>38.875690000000006</v>
      </c>
      <c r="AG60" s="17">
        <v>32.449240000000003</v>
      </c>
      <c r="AH60" s="17">
        <v>39.450900000000004</v>
      </c>
      <c r="AI60" s="41">
        <v>-35.678773999999997</v>
      </c>
      <c r="AJ60" s="41">
        <v>36.358820000000009</v>
      </c>
      <c r="AK60" s="41">
        <v>10.028786</v>
      </c>
      <c r="AL60" s="41">
        <v>8.8950399999999981</v>
      </c>
      <c r="AM60" s="41">
        <v>5.2061219999999997</v>
      </c>
      <c r="AN60" s="12"/>
      <c r="AO60" s="12"/>
      <c r="AP60" s="12"/>
      <c r="AQ60" s="12"/>
      <c r="AR60" s="12"/>
      <c r="AS60" s="12"/>
      <c r="AT60" s="12"/>
      <c r="AU60" s="12"/>
      <c r="AV60" s="12"/>
      <c r="AW60" s="12"/>
      <c r="AX60" s="12"/>
      <c r="AY60" s="12"/>
    </row>
    <row r="61" spans="1:1005" ht="15" x14ac:dyDescent="0.25">
      <c r="A61" s="120">
        <f>YampaRiverInflow.TotalOutflow!A61</f>
        <v>45352</v>
      </c>
      <c r="B61" s="121"/>
      <c r="C61" s="121"/>
      <c r="D61" s="121">
        <v>39.96</v>
      </c>
      <c r="E61" s="17">
        <v>40.112389999999998</v>
      </c>
      <c r="F61" s="17">
        <v>-5.6985580000000011</v>
      </c>
      <c r="G61" s="17">
        <v>30.219604</v>
      </c>
      <c r="H61" s="17">
        <v>24.668741999999998</v>
      </c>
      <c r="I61" s="17">
        <v>25.485123999999995</v>
      </c>
      <c r="J61" s="17">
        <v>37.985829999999993</v>
      </c>
      <c r="K61" s="17">
        <v>23.852601999999997</v>
      </c>
      <c r="L61" s="17">
        <v>33.571293999999995</v>
      </c>
      <c r="M61" s="17">
        <v>18.785719999999998</v>
      </c>
      <c r="N61" s="17">
        <v>66.418819999999997</v>
      </c>
      <c r="O61" s="17">
        <v>7.6782579999999996</v>
      </c>
      <c r="P61" s="17">
        <v>63.272730000000003</v>
      </c>
      <c r="Q61" s="17">
        <v>48.99174</v>
      </c>
      <c r="R61" s="17">
        <v>19.834709999999998</v>
      </c>
      <c r="S61" s="17">
        <v>54.009920000000001</v>
      </c>
      <c r="T61" s="17">
        <v>55.160330000000002</v>
      </c>
      <c r="U61" s="17">
        <v>23.22645</v>
      </c>
      <c r="V61" s="17">
        <v>42.842980000000004</v>
      </c>
      <c r="W61" s="17">
        <v>27.59008</v>
      </c>
      <c r="X61" s="17">
        <v>69.104129999999998</v>
      </c>
      <c r="Y61" s="17">
        <v>49.190080000000002</v>
      </c>
      <c r="Z61" s="17">
        <v>44.628099999999996</v>
      </c>
      <c r="AA61" s="17">
        <v>82.373550000000009</v>
      </c>
      <c r="AB61" s="17">
        <v>74.04258999999999</v>
      </c>
      <c r="AC61" s="17">
        <v>59.404600000000002</v>
      </c>
      <c r="AD61" s="17">
        <v>42.445689999999999</v>
      </c>
      <c r="AE61" s="17">
        <v>22.21454</v>
      </c>
      <c r="AF61" s="17">
        <v>58.769889999999997</v>
      </c>
      <c r="AG61" s="17">
        <v>31.517060000000001</v>
      </c>
      <c r="AH61" s="17">
        <v>41.176480000000005</v>
      </c>
      <c r="AI61" s="41">
        <v>1.4208999999999996</v>
      </c>
      <c r="AJ61" s="41">
        <v>53.899988000000008</v>
      </c>
      <c r="AK61" s="41">
        <v>48.854016000000001</v>
      </c>
      <c r="AL61" s="41">
        <v>11.592746</v>
      </c>
      <c r="AM61" s="41">
        <v>65.656910000000011</v>
      </c>
      <c r="AN61" s="12"/>
      <c r="AO61" s="12"/>
      <c r="AP61" s="12"/>
      <c r="AQ61" s="12"/>
      <c r="AR61" s="12"/>
      <c r="AS61" s="12"/>
      <c r="AT61" s="12"/>
      <c r="AU61" s="12"/>
      <c r="AV61" s="12"/>
      <c r="AW61" s="12"/>
      <c r="AX61" s="12"/>
      <c r="AY61" s="12"/>
    </row>
    <row r="62" spans="1:1005" ht="15" x14ac:dyDescent="0.25">
      <c r="A62" s="120">
        <f>YampaRiverInflow.TotalOutflow!A62</f>
        <v>45383</v>
      </c>
      <c r="B62" s="121"/>
      <c r="C62" s="121"/>
      <c r="D62" s="121">
        <v>28.946999999999999</v>
      </c>
      <c r="E62" s="17">
        <v>27.136765999999998</v>
      </c>
      <c r="F62" s="17">
        <v>10.345166000000001</v>
      </c>
      <c r="G62" s="17">
        <v>35.310705999999996</v>
      </c>
      <c r="H62" s="17">
        <v>19.30078</v>
      </c>
      <c r="I62" s="17">
        <v>3.5616000000000003</v>
      </c>
      <c r="J62" s="17">
        <v>41.938178000000001</v>
      </c>
      <c r="K62" s="17">
        <v>40.074694000000001</v>
      </c>
      <c r="L62" s="17">
        <v>1.3631199999999954</v>
      </c>
      <c r="M62" s="17">
        <v>-2.5694920000000012</v>
      </c>
      <c r="N62" s="17">
        <v>-26.212883999999999</v>
      </c>
      <c r="O62" s="17">
        <v>3.6764540000000014</v>
      </c>
      <c r="P62" s="17">
        <v>29.157019999999999</v>
      </c>
      <c r="Q62" s="17">
        <v>70.294210000000007</v>
      </c>
      <c r="R62" s="17">
        <v>23.60331</v>
      </c>
      <c r="S62" s="17">
        <v>16.8</v>
      </c>
      <c r="T62" s="17">
        <v>35.028100000000002</v>
      </c>
      <c r="U62" s="17">
        <v>13.62645</v>
      </c>
      <c r="V62" s="17">
        <v>32.747109999999999</v>
      </c>
      <c r="W62" s="17">
        <v>39.133879999999998</v>
      </c>
      <c r="X62" s="17">
        <v>90.902479999999997</v>
      </c>
      <c r="Y62" s="17">
        <v>33.758679999999998</v>
      </c>
      <c r="Z62" s="17">
        <v>33.699169999999995</v>
      </c>
      <c r="AA62" s="17">
        <v>29.79214</v>
      </c>
      <c r="AB62" s="17">
        <v>43.080640000000002</v>
      </c>
      <c r="AC62" s="17">
        <v>88.700450000000004</v>
      </c>
      <c r="AD62" s="17">
        <v>43.635820000000002</v>
      </c>
      <c r="AE62" s="17">
        <v>17.01784</v>
      </c>
      <c r="AF62" s="17">
        <v>26.498860000000001</v>
      </c>
      <c r="AG62" s="17">
        <v>22.988139999999998</v>
      </c>
      <c r="AH62" s="17">
        <v>25.348419999999997</v>
      </c>
      <c r="AI62" s="41">
        <v>1.8474620000000004</v>
      </c>
      <c r="AJ62" s="41">
        <v>30.190056000000002</v>
      </c>
      <c r="AK62" s="41">
        <v>8.4134259999999994</v>
      </c>
      <c r="AL62" s="41">
        <v>6.4895579999999971</v>
      </c>
      <c r="AM62" s="41">
        <v>-2.1714279999999997</v>
      </c>
      <c r="AN62" s="12"/>
      <c r="AO62" s="12"/>
      <c r="AP62" s="12"/>
      <c r="AQ62" s="12"/>
      <c r="AR62" s="12"/>
      <c r="AS62" s="12"/>
      <c r="AT62" s="12"/>
      <c r="AU62" s="12"/>
      <c r="AV62" s="12"/>
      <c r="AW62" s="12"/>
      <c r="AX62" s="12"/>
      <c r="AY62" s="12"/>
    </row>
    <row r="63" spans="1:1005" ht="15" x14ac:dyDescent="0.25">
      <c r="A63" s="120">
        <f>YampaRiverInflow.TotalOutflow!A63</f>
        <v>45413</v>
      </c>
      <c r="B63" s="121"/>
      <c r="C63" s="121"/>
      <c r="D63" s="121">
        <v>28.844000000000001</v>
      </c>
      <c r="E63" s="17">
        <v>13.395087999999999</v>
      </c>
      <c r="F63" s="17">
        <v>14.373129999999998</v>
      </c>
      <c r="G63" s="17">
        <v>12.015425999999998</v>
      </c>
      <c r="H63" s="17">
        <v>20.550333999999999</v>
      </c>
      <c r="I63" s="17">
        <v>18.579722</v>
      </c>
      <c r="J63" s="17">
        <v>24.659790000000001</v>
      </c>
      <c r="K63" s="17">
        <v>21.803582000000002</v>
      </c>
      <c r="L63" s="17">
        <v>0.19014400000000023</v>
      </c>
      <c r="M63" s="17">
        <v>-5.5054859999999994</v>
      </c>
      <c r="N63" s="17">
        <v>-26.211384000000006</v>
      </c>
      <c r="O63" s="17">
        <v>7.738929999999999</v>
      </c>
      <c r="P63" s="17">
        <v>15.471069999999999</v>
      </c>
      <c r="Q63" s="17">
        <v>41.137190000000004</v>
      </c>
      <c r="R63" s="17">
        <v>13.289260000000001</v>
      </c>
      <c r="S63" s="17">
        <v>27.570250000000001</v>
      </c>
      <c r="T63" s="17">
        <v>34.690910000000002</v>
      </c>
      <c r="U63" s="17">
        <v>21.163640000000001</v>
      </c>
      <c r="V63" s="17">
        <v>23.543800000000001</v>
      </c>
      <c r="W63" s="17">
        <v>34.333880000000001</v>
      </c>
      <c r="X63" s="17">
        <v>67.140500000000003</v>
      </c>
      <c r="Y63" s="17">
        <v>34.274380000000001</v>
      </c>
      <c r="Z63" s="17">
        <v>36.813220000000001</v>
      </c>
      <c r="AA63" s="17">
        <v>20.429749999999999</v>
      </c>
      <c r="AB63" s="17">
        <v>51.173209999999997</v>
      </c>
      <c r="AC63" s="17">
        <v>36.138489999999997</v>
      </c>
      <c r="AD63" s="17">
        <v>21.024139999999999</v>
      </c>
      <c r="AE63" s="17">
        <v>18.545120000000001</v>
      </c>
      <c r="AF63" s="17">
        <v>27.252549999999999</v>
      </c>
      <c r="AG63" s="17">
        <v>27.252610000000001</v>
      </c>
      <c r="AH63" s="17">
        <v>28.958279999999998</v>
      </c>
      <c r="AI63" s="41">
        <v>-17.974883999999999</v>
      </c>
      <c r="AJ63" s="41">
        <v>8.2502020000000016</v>
      </c>
      <c r="AK63" s="41">
        <v>11.781169999999998</v>
      </c>
      <c r="AL63" s="41">
        <v>-43.34975</v>
      </c>
      <c r="AM63" s="41">
        <v>-34.957054000000007</v>
      </c>
      <c r="AN63" s="12"/>
      <c r="AO63" s="12"/>
      <c r="AP63" s="12"/>
      <c r="AQ63" s="12"/>
      <c r="AR63" s="12"/>
      <c r="AS63" s="12"/>
      <c r="AT63" s="12"/>
      <c r="AU63" s="12"/>
      <c r="AV63" s="12"/>
      <c r="AW63" s="12"/>
      <c r="AX63" s="12"/>
      <c r="AY63" s="12"/>
    </row>
    <row r="64" spans="1:1005" ht="15" x14ac:dyDescent="0.25">
      <c r="A64" s="120">
        <f>YampaRiverInflow.TotalOutflow!A64</f>
        <v>45444</v>
      </c>
      <c r="B64" s="121"/>
      <c r="C64" s="121"/>
      <c r="D64" s="121">
        <v>26.245999999999999</v>
      </c>
      <c r="E64" s="17">
        <v>4.3700580000000011</v>
      </c>
      <c r="F64" s="17">
        <v>17.001467999999996</v>
      </c>
      <c r="G64" s="17">
        <v>15.287422000000003</v>
      </c>
      <c r="H64" s="17">
        <v>10.805857999999999</v>
      </c>
      <c r="I64" s="17">
        <v>17.742493999999997</v>
      </c>
      <c r="J64" s="17">
        <v>3.4259199999999983</v>
      </c>
      <c r="K64" s="17">
        <v>8.1729199999999995</v>
      </c>
      <c r="L64" s="17">
        <v>12.473674000000001</v>
      </c>
      <c r="M64" s="17">
        <v>1.061094</v>
      </c>
      <c r="N64" s="17">
        <v>22.368065999999995</v>
      </c>
      <c r="O64" s="17">
        <v>-1.3633040000000001</v>
      </c>
      <c r="P64" s="17">
        <v>31.73554</v>
      </c>
      <c r="Q64" s="17">
        <v>15.272729999999999</v>
      </c>
      <c r="R64" s="17">
        <v>13.68595</v>
      </c>
      <c r="S64" s="17">
        <v>32.07273</v>
      </c>
      <c r="T64" s="17">
        <v>48.238019999999999</v>
      </c>
      <c r="U64" s="17">
        <v>6.5057900000000002</v>
      </c>
      <c r="V64" s="17">
        <v>14.280989999999999</v>
      </c>
      <c r="W64" s="17">
        <v>20.826450000000001</v>
      </c>
      <c r="X64" s="17">
        <v>11.9405</v>
      </c>
      <c r="Y64" s="17">
        <v>14.67769</v>
      </c>
      <c r="Z64" s="17">
        <v>31.73554</v>
      </c>
      <c r="AA64" s="17">
        <v>13.4876</v>
      </c>
      <c r="AB64" s="17">
        <v>35.543419999999998</v>
      </c>
      <c r="AC64" s="17">
        <v>23.741799999999998</v>
      </c>
      <c r="AD64" s="17">
        <v>24.39593</v>
      </c>
      <c r="AE64" s="17">
        <v>22.730180000000001</v>
      </c>
      <c r="AF64" s="17">
        <v>25.189630000000001</v>
      </c>
      <c r="AG64" s="17">
        <v>26.0823</v>
      </c>
      <c r="AH64" s="17">
        <v>25.58633</v>
      </c>
      <c r="AI64" s="41">
        <v>-10.634887999999998</v>
      </c>
      <c r="AJ64" s="41">
        <v>9.8336339999999982</v>
      </c>
      <c r="AK64" s="41">
        <v>15.799028</v>
      </c>
      <c r="AL64" s="41">
        <v>-26.687349999999999</v>
      </c>
      <c r="AM64" s="41">
        <v>-25.920556000000005</v>
      </c>
      <c r="AN64" s="12"/>
      <c r="AO64" s="12"/>
      <c r="AP64" s="12"/>
      <c r="AQ64" s="12"/>
      <c r="AR64" s="12"/>
      <c r="AS64" s="12"/>
      <c r="AT64" s="12"/>
      <c r="AU64" s="12"/>
      <c r="AV64" s="12"/>
      <c r="AW64" s="12"/>
      <c r="AX64" s="12"/>
      <c r="AY64" s="12"/>
      <c r="ALQ64" t="e">
        <v>#N/A</v>
      </c>
    </row>
    <row r="65" spans="1:1005" ht="15" x14ac:dyDescent="0.25">
      <c r="A65" s="120">
        <f>YampaRiverInflow.TotalOutflow!A65</f>
        <v>45474</v>
      </c>
      <c r="B65" s="121"/>
      <c r="C65" s="121"/>
      <c r="D65" s="121">
        <v>34.121000000000002</v>
      </c>
      <c r="E65" s="17">
        <v>-0.99219199999999907</v>
      </c>
      <c r="F65" s="17">
        <v>23.523871999999997</v>
      </c>
      <c r="G65" s="17">
        <v>10.508421999999999</v>
      </c>
      <c r="H65" s="17">
        <v>0.38218800000000192</v>
      </c>
      <c r="I65" s="17">
        <v>-2.4426239999999999</v>
      </c>
      <c r="J65" s="17">
        <v>-0.52760200000000035</v>
      </c>
      <c r="K65" s="17">
        <v>14.445949999999996</v>
      </c>
      <c r="L65" s="17">
        <v>-5.4029160000000003</v>
      </c>
      <c r="M65" s="17">
        <v>-9.1989860000000014</v>
      </c>
      <c r="N65" s="17">
        <v>30.872809999999998</v>
      </c>
      <c r="O65" s="17">
        <v>7.8308159999999951</v>
      </c>
      <c r="P65" s="17">
        <v>31.933880000000002</v>
      </c>
      <c r="Q65" s="17">
        <v>33.12397</v>
      </c>
      <c r="R65" s="17">
        <v>30.347110000000001</v>
      </c>
      <c r="S65" s="17">
        <v>21.12397</v>
      </c>
      <c r="T65" s="17">
        <v>19.953720000000001</v>
      </c>
      <c r="U65" s="17">
        <v>10.1157</v>
      </c>
      <c r="V65" s="17">
        <v>17.2562</v>
      </c>
      <c r="W65" s="17">
        <v>39.272730000000003</v>
      </c>
      <c r="X65" s="17">
        <v>21.024789999999999</v>
      </c>
      <c r="Y65" s="17">
        <v>21.223140000000001</v>
      </c>
      <c r="Z65" s="17">
        <v>45.421489999999999</v>
      </c>
      <c r="AA65" s="17">
        <v>28.760330000000003</v>
      </c>
      <c r="AB65" s="17">
        <v>28.164830000000002</v>
      </c>
      <c r="AC65" s="17">
        <v>29.156560000000002</v>
      </c>
      <c r="AD65" s="17">
        <v>31.536360000000002</v>
      </c>
      <c r="AE65" s="17">
        <v>26.379669999999997</v>
      </c>
      <c r="AF65" s="17">
        <v>61.685449999999996</v>
      </c>
      <c r="AG65" s="17">
        <v>29.156569999999999</v>
      </c>
      <c r="AH65" s="17">
        <v>33.520060000000001</v>
      </c>
      <c r="AI65" s="41">
        <v>-4.7430320000000004</v>
      </c>
      <c r="AJ65" s="41">
        <v>16.804354</v>
      </c>
      <c r="AK65" s="41">
        <v>5.1790399999999934</v>
      </c>
      <c r="AL65" s="41">
        <v>-76.626987999999997</v>
      </c>
      <c r="AM65" s="41">
        <v>-25.963596000000003</v>
      </c>
      <c r="AN65" s="12"/>
      <c r="AO65" s="12"/>
      <c r="AP65" s="12"/>
      <c r="AQ65" s="12"/>
      <c r="AR65" s="12"/>
      <c r="AS65" s="12"/>
      <c r="AT65" s="12"/>
      <c r="AU65" s="12"/>
      <c r="AV65" s="12"/>
      <c r="AW65" s="12"/>
      <c r="AX65" s="12"/>
      <c r="AY65" s="12"/>
      <c r="ALQ65" t="e">
        <v>#N/A</v>
      </c>
    </row>
    <row r="66" spans="1:1005" ht="15" x14ac:dyDescent="0.25">
      <c r="A66" s="120">
        <f>YampaRiverInflow.TotalOutflow!A66</f>
        <v>45505</v>
      </c>
      <c r="B66" s="121"/>
      <c r="C66" s="121"/>
      <c r="D66" s="121">
        <v>38.881</v>
      </c>
      <c r="E66" s="17">
        <v>11.508968000000001</v>
      </c>
      <c r="F66" s="17">
        <v>34.079854000000005</v>
      </c>
      <c r="G66" s="17">
        <v>13.724534</v>
      </c>
      <c r="H66" s="17">
        <v>22.184847999999999</v>
      </c>
      <c r="I66" s="17">
        <v>11.868864000000002</v>
      </c>
      <c r="J66" s="17">
        <v>15.498979999999996</v>
      </c>
      <c r="K66" s="17">
        <v>39.663323999999996</v>
      </c>
      <c r="L66" s="17">
        <v>-27.475497999999998</v>
      </c>
      <c r="M66" s="17">
        <v>-21.766008000000003</v>
      </c>
      <c r="N66" s="17">
        <v>29.917686</v>
      </c>
      <c r="O66" s="17">
        <v>25.019824</v>
      </c>
      <c r="P66" s="17">
        <v>50.280989999999996</v>
      </c>
      <c r="Q66" s="17">
        <v>20.826450000000001</v>
      </c>
      <c r="R66" s="17">
        <v>44.033059999999999</v>
      </c>
      <c r="S66" s="17">
        <v>23.404959999999999</v>
      </c>
      <c r="T66" s="17">
        <v>52.066120000000005</v>
      </c>
      <c r="U66" s="17">
        <v>17.851240000000001</v>
      </c>
      <c r="V66" s="17">
        <v>42.049589999999995</v>
      </c>
      <c r="W66" s="17">
        <v>50.578510000000001</v>
      </c>
      <c r="X66" s="17">
        <v>28.36364</v>
      </c>
      <c r="Y66" s="17">
        <v>66.446280000000002</v>
      </c>
      <c r="Z66" s="17">
        <v>91.636359999999996</v>
      </c>
      <c r="AA66" s="17">
        <v>39.272730000000003</v>
      </c>
      <c r="AB66" s="17">
        <v>23.60284</v>
      </c>
      <c r="AC66" s="17">
        <v>91.04083</v>
      </c>
      <c r="AD66" s="17">
        <v>36.693379999999998</v>
      </c>
      <c r="AE66" s="17">
        <v>68.607789999999994</v>
      </c>
      <c r="AF66" s="17">
        <v>66.842500000000001</v>
      </c>
      <c r="AG66" s="17">
        <v>41.057389999999998</v>
      </c>
      <c r="AH66" s="17">
        <v>44.429290000000002</v>
      </c>
      <c r="AI66" s="41">
        <v>-20.440944000000002</v>
      </c>
      <c r="AJ66" s="41">
        <v>26.649618</v>
      </c>
      <c r="AK66" s="41">
        <v>-38.384042000000001</v>
      </c>
      <c r="AL66" s="41">
        <v>3.944417999999998</v>
      </c>
      <c r="AM66" s="41">
        <v>-24.962649999999996</v>
      </c>
      <c r="AN66" s="12"/>
      <c r="AO66" s="12"/>
      <c r="AP66" s="12"/>
      <c r="AQ66" s="12"/>
      <c r="AR66" s="12"/>
      <c r="AS66" s="12"/>
      <c r="AT66" s="12"/>
      <c r="AU66" s="12"/>
      <c r="AV66" s="12"/>
      <c r="AW66" s="12"/>
      <c r="AX66" s="12"/>
      <c r="AY66" s="12"/>
      <c r="ALQ66" t="e">
        <v>#N/A</v>
      </c>
    </row>
    <row r="67" spans="1:1005" ht="15" x14ac:dyDescent="0.25">
      <c r="A67" s="120">
        <f>YampaRiverInflow.TotalOutflow!A67</f>
        <v>45536</v>
      </c>
      <c r="B67" s="121"/>
      <c r="C67" s="121"/>
      <c r="D67" s="121">
        <v>37.773000000000003</v>
      </c>
      <c r="E67" s="17">
        <v>31.247597999999996</v>
      </c>
      <c r="F67" s="17">
        <v>10.680847999999996</v>
      </c>
      <c r="G67" s="17">
        <v>16.744351999999999</v>
      </c>
      <c r="H67" s="17">
        <v>7.7189679999999967</v>
      </c>
      <c r="I67" s="17">
        <v>23.211606</v>
      </c>
      <c r="J67" s="17">
        <v>19.180725999999996</v>
      </c>
      <c r="K67" s="17">
        <v>38.334448000000002</v>
      </c>
      <c r="L67" s="17">
        <v>-11.254766</v>
      </c>
      <c r="M67" s="17">
        <v>-1.109622000000003</v>
      </c>
      <c r="N67" s="17">
        <v>14.515779999999999</v>
      </c>
      <c r="O67" s="17">
        <v>21.008659999999999</v>
      </c>
      <c r="P67" s="17">
        <v>59.246279999999999</v>
      </c>
      <c r="Q67" s="17">
        <v>36.099170000000001</v>
      </c>
      <c r="R67" s="17">
        <v>49.190080000000002</v>
      </c>
      <c r="S67" s="17">
        <v>39.133879999999998</v>
      </c>
      <c r="T67" s="17">
        <v>48.456199999999995</v>
      </c>
      <c r="U67" s="17">
        <v>103.95372</v>
      </c>
      <c r="V67" s="17">
        <v>34.373550000000002</v>
      </c>
      <c r="W67" s="17">
        <v>57.381819999999998</v>
      </c>
      <c r="X67" s="17">
        <v>38.360330000000005</v>
      </c>
      <c r="Y67" s="17">
        <v>50.87603</v>
      </c>
      <c r="Z67" s="17">
        <v>33.83802</v>
      </c>
      <c r="AA67" s="17">
        <v>38.677690000000005</v>
      </c>
      <c r="AB67" s="17">
        <v>28.363289999999999</v>
      </c>
      <c r="AC67" s="17">
        <v>44.250949999999996</v>
      </c>
      <c r="AD67" s="17">
        <v>41.255660000000006</v>
      </c>
      <c r="AE67" s="17">
        <v>47.999720000000003</v>
      </c>
      <c r="AF67" s="17">
        <v>78.703759999999988</v>
      </c>
      <c r="AG67" s="17">
        <v>38.875680000000003</v>
      </c>
      <c r="AH67" s="17">
        <v>32.726860000000002</v>
      </c>
      <c r="AI67" s="41">
        <v>-9.8468000000002581E-2</v>
      </c>
      <c r="AJ67" s="41">
        <v>31.357489999999999</v>
      </c>
      <c r="AK67" s="41">
        <v>-20.597570000000001</v>
      </c>
      <c r="AL67" s="41">
        <v>32.537457999999994</v>
      </c>
      <c r="AM67" s="41">
        <v>1.9679220000000004</v>
      </c>
      <c r="AN67" s="12"/>
      <c r="AO67" s="12"/>
      <c r="AP67" s="12"/>
      <c r="AQ67" s="12"/>
      <c r="AR67" s="12"/>
      <c r="AS67" s="12"/>
      <c r="AT67" s="12"/>
      <c r="AU67" s="12"/>
      <c r="AV67" s="12"/>
      <c r="AW67" s="12"/>
      <c r="AX67" s="12"/>
      <c r="AY67" s="12"/>
      <c r="ALQ67" t="e">
        <v>#N/A</v>
      </c>
    </row>
    <row r="68" spans="1:1005" ht="15" x14ac:dyDescent="0.25">
      <c r="A68" s="120"/>
      <c r="B68" s="121"/>
      <c r="C68" s="121"/>
      <c r="D68" s="121"/>
      <c r="E68" s="17"/>
      <c r="F68" s="17"/>
      <c r="G68" s="17"/>
      <c r="H68" s="17"/>
      <c r="I68" s="17"/>
      <c r="J68" s="17"/>
      <c r="K68" s="17"/>
      <c r="L68" s="17"/>
      <c r="M68" s="17"/>
      <c r="N68" s="17"/>
      <c r="O68" s="17"/>
      <c r="P68" s="17"/>
      <c r="Q68" s="17"/>
      <c r="R68" s="17"/>
      <c r="S68" s="17"/>
      <c r="T68" s="17"/>
      <c r="U68" s="17"/>
      <c r="V68" s="17"/>
      <c r="W68" s="17"/>
      <c r="X68" s="17"/>
      <c r="Y68" s="17"/>
      <c r="Z68" s="17"/>
      <c r="AA68" s="17"/>
      <c r="AB68" s="17"/>
      <c r="AC68" s="17"/>
      <c r="AD68" s="17"/>
      <c r="AE68" s="17"/>
      <c r="AF68" s="17"/>
      <c r="AG68" s="17"/>
      <c r="AH68" s="17"/>
      <c r="AI68" s="41"/>
      <c r="AJ68" s="41"/>
      <c r="AK68" s="41"/>
      <c r="AL68" s="41"/>
      <c r="AM68" s="41"/>
      <c r="AN68" s="12"/>
      <c r="AO68" s="12"/>
      <c r="AP68" s="12"/>
      <c r="AQ68" s="12"/>
      <c r="AR68" s="12"/>
      <c r="AS68" s="12"/>
      <c r="AT68" s="12"/>
      <c r="AU68" s="12"/>
      <c r="AV68" s="12"/>
      <c r="AW68" s="12"/>
      <c r="AX68" s="12"/>
      <c r="AY68" s="12"/>
      <c r="ALQ68" t="e">
        <v>#N/A</v>
      </c>
    </row>
    <row r="69" spans="1:1005" ht="15" x14ac:dyDescent="0.25">
      <c r="A69" s="120"/>
      <c r="B69" s="121"/>
      <c r="C69" s="121"/>
      <c r="D69" s="121"/>
      <c r="E69" s="17"/>
      <c r="F69" s="17"/>
      <c r="G69" s="17"/>
      <c r="H69" s="17"/>
      <c r="I69" s="17"/>
      <c r="J69" s="17"/>
      <c r="K69" s="17"/>
      <c r="L69" s="17"/>
      <c r="M69" s="17"/>
      <c r="N69" s="17"/>
      <c r="O69" s="17"/>
      <c r="P69" s="17"/>
      <c r="Q69" s="17"/>
      <c r="R69" s="17"/>
      <c r="S69" s="17"/>
      <c r="T69" s="17"/>
      <c r="U69" s="17"/>
      <c r="V69" s="17"/>
      <c r="W69" s="17"/>
      <c r="X69" s="17"/>
      <c r="Y69" s="17"/>
      <c r="Z69" s="17"/>
      <c r="AA69" s="17"/>
      <c r="AB69" s="17"/>
      <c r="AC69" s="17"/>
      <c r="AD69" s="17"/>
      <c r="AE69" s="17"/>
      <c r="AF69" s="17"/>
      <c r="AG69" s="17"/>
      <c r="AH69" s="17"/>
      <c r="AI69" s="41"/>
      <c r="AJ69" s="41"/>
      <c r="AK69" s="41"/>
      <c r="AL69" s="41"/>
      <c r="AM69" s="41"/>
      <c r="AN69" s="12"/>
      <c r="AO69" s="12"/>
      <c r="AP69" s="12"/>
      <c r="AQ69" s="12"/>
      <c r="AR69" s="12"/>
      <c r="AS69" s="12"/>
      <c r="AT69" s="12"/>
      <c r="AU69" s="12"/>
      <c r="AV69" s="12"/>
      <c r="AW69" s="12"/>
      <c r="AX69" s="12"/>
      <c r="AY69" s="12"/>
      <c r="ALQ69" t="e">
        <v>#N/A</v>
      </c>
    </row>
    <row r="70" spans="1:1005" ht="15" x14ac:dyDescent="0.25">
      <c r="A70" s="120"/>
      <c r="B70" s="121"/>
      <c r="C70" s="121"/>
      <c r="D70" s="121"/>
      <c r="E70" s="17"/>
      <c r="F70" s="17"/>
      <c r="G70" s="17"/>
      <c r="H70" s="17"/>
      <c r="I70" s="17"/>
      <c r="J70" s="17"/>
      <c r="K70" s="17"/>
      <c r="L70" s="17"/>
      <c r="M70" s="17"/>
      <c r="N70" s="17"/>
      <c r="O70" s="17"/>
      <c r="P70" s="17"/>
      <c r="Q70" s="17"/>
      <c r="R70" s="17"/>
      <c r="S70" s="17"/>
      <c r="T70" s="17"/>
      <c r="U70" s="17"/>
      <c r="V70" s="17"/>
      <c r="W70" s="17"/>
      <c r="X70" s="17"/>
      <c r="Y70" s="17"/>
      <c r="Z70" s="17"/>
      <c r="AA70" s="17"/>
      <c r="AB70" s="17"/>
      <c r="AC70" s="17"/>
      <c r="AD70" s="17"/>
      <c r="AE70" s="17"/>
      <c r="AF70" s="17"/>
      <c r="AG70" s="17"/>
      <c r="AH70" s="17"/>
      <c r="AI70" s="41"/>
      <c r="AJ70" s="41"/>
      <c r="AK70" s="41"/>
      <c r="AL70" s="41"/>
      <c r="AM70" s="41"/>
      <c r="AN70" s="12"/>
      <c r="AO70" s="12"/>
      <c r="AP70" s="12"/>
      <c r="AQ70" s="12"/>
      <c r="AR70" s="12"/>
      <c r="AS70" s="12"/>
      <c r="AT70" s="12"/>
      <c r="AU70" s="12"/>
      <c r="AV70" s="12"/>
      <c r="AW70" s="12"/>
      <c r="AX70" s="12"/>
      <c r="AY70" s="12"/>
      <c r="ALQ70" t="e">
        <v>#N/A</v>
      </c>
    </row>
    <row r="71" spans="1:1005" ht="15" x14ac:dyDescent="0.25">
      <c r="A71" s="120"/>
      <c r="B71" s="121"/>
      <c r="C71" s="121"/>
      <c r="D71" s="121"/>
      <c r="E71" s="17"/>
      <c r="F71" s="17"/>
      <c r="G71" s="17"/>
      <c r="H71" s="17"/>
      <c r="I71" s="17"/>
      <c r="J71" s="17"/>
      <c r="K71" s="17"/>
      <c r="L71" s="17"/>
      <c r="M71" s="17"/>
      <c r="N71" s="17"/>
      <c r="O71" s="17"/>
      <c r="P71" s="17"/>
      <c r="Q71" s="17"/>
      <c r="R71" s="17"/>
      <c r="S71" s="17"/>
      <c r="T71" s="17"/>
      <c r="U71" s="17"/>
      <c r="V71" s="17"/>
      <c r="W71" s="17"/>
      <c r="X71" s="17"/>
      <c r="Y71" s="17"/>
      <c r="Z71" s="17"/>
      <c r="AA71" s="17"/>
      <c r="AB71" s="17"/>
      <c r="AC71" s="17"/>
      <c r="AD71" s="17"/>
      <c r="AE71" s="17"/>
      <c r="AF71" s="17"/>
      <c r="AG71" s="17"/>
      <c r="AH71" s="17"/>
      <c r="AI71" s="41"/>
      <c r="AJ71" s="41"/>
      <c r="AK71" s="41"/>
      <c r="AL71" s="41"/>
      <c r="AM71" s="41"/>
      <c r="AN71" s="12"/>
      <c r="AO71" s="12"/>
      <c r="AP71" s="12"/>
      <c r="AQ71" s="12"/>
      <c r="AR71" s="12"/>
      <c r="AS71" s="12"/>
      <c r="AT71" s="12"/>
      <c r="AU71" s="12"/>
      <c r="AV71" s="12"/>
      <c r="AW71" s="12"/>
      <c r="AX71" s="12"/>
      <c r="AY71" s="12"/>
      <c r="ALQ71" t="e">
        <v>#N/A</v>
      </c>
    </row>
    <row r="72" spans="1:1005" ht="12.75" customHeight="1" x14ac:dyDescent="0.25">
      <c r="ALQ72" t="e">
        <v>#N/A</v>
      </c>
    </row>
  </sheetData>
  <mergeCells count="1">
    <mergeCell ref="B1:AH1"/>
  </mergeCells>
  <pageMargins left="0.7" right="0.7" top="0.75" bottom="0.75" header="0.3" footer="0.3"/>
  <legacy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8">
    <tabColor theme="8" tint="0.39997558519241921"/>
  </sheetPr>
  <dimension ref="A1:ALQ72"/>
  <sheetViews>
    <sheetView workbookViewId="0">
      <selection activeCell="B4" sqref="B4:AZ100"/>
    </sheetView>
  </sheetViews>
  <sheetFormatPr defaultColWidth="18.7109375" defaultRowHeight="12.75" customHeight="1" x14ac:dyDescent="0.25"/>
  <cols>
    <col min="1" max="34" width="9.140625" style="9" customWidth="1"/>
    <col min="35" max="39" width="9.140625" style="126" customWidth="1"/>
    <col min="40" max="54" width="9.140625" style="9" customWidth="1"/>
    <col min="55" max="16384" width="18.7109375" style="9"/>
  </cols>
  <sheetData>
    <row r="1" spans="1:54" ht="15" x14ac:dyDescent="0.25">
      <c r="A1" s="122"/>
      <c r="B1" s="118"/>
      <c r="C1" s="118"/>
      <c r="D1" s="118"/>
      <c r="E1" s="118"/>
      <c r="F1" s="118"/>
      <c r="G1" s="118"/>
      <c r="H1" s="118"/>
      <c r="I1" s="118"/>
      <c r="J1" s="118"/>
      <c r="K1" s="118"/>
      <c r="L1" s="118"/>
      <c r="M1" s="118"/>
      <c r="N1" s="118"/>
      <c r="O1" s="118"/>
      <c r="P1" s="118"/>
      <c r="Q1" s="118"/>
      <c r="R1" s="118"/>
      <c r="S1" s="118"/>
      <c r="T1" s="118"/>
      <c r="U1" s="118"/>
      <c r="V1" s="118"/>
      <c r="W1" s="118"/>
      <c r="X1" s="118"/>
      <c r="Y1" s="118"/>
      <c r="Z1" s="118"/>
      <c r="AA1" s="118"/>
      <c r="AB1" s="118"/>
      <c r="AC1" s="118"/>
      <c r="AD1" s="118"/>
      <c r="AE1" s="118"/>
      <c r="AF1" s="118"/>
      <c r="AG1" s="118"/>
      <c r="AH1" s="118"/>
      <c r="AI1" s="117"/>
      <c r="AJ1" s="117"/>
      <c r="AK1" s="117"/>
      <c r="AL1" s="117"/>
      <c r="AM1" s="117"/>
    </row>
    <row r="2" spans="1:54" ht="15" x14ac:dyDescent="0.25">
      <c r="A2" s="122"/>
      <c r="B2" s="117" t="s">
        <v>0</v>
      </c>
      <c r="C2" s="117" t="s">
        <v>1</v>
      </c>
      <c r="D2" s="117" t="s">
        <v>2</v>
      </c>
      <c r="E2" s="117">
        <v>1981</v>
      </c>
      <c r="F2" s="117">
        <v>1982</v>
      </c>
      <c r="G2" s="117">
        <v>1983</v>
      </c>
      <c r="H2" s="117">
        <v>1984</v>
      </c>
      <c r="I2" s="117">
        <v>1985</v>
      </c>
      <c r="J2" s="117">
        <v>1986</v>
      </c>
      <c r="K2" s="117">
        <v>1987</v>
      </c>
      <c r="L2" s="117">
        <v>1988</v>
      </c>
      <c r="M2" s="117">
        <v>1989</v>
      </c>
      <c r="N2" s="117">
        <v>1990</v>
      </c>
      <c r="O2" s="117">
        <v>1991</v>
      </c>
      <c r="P2" s="117">
        <v>1992</v>
      </c>
      <c r="Q2" s="117">
        <v>1993</v>
      </c>
      <c r="R2" s="117">
        <v>1994</v>
      </c>
      <c r="S2" s="117">
        <v>1995</v>
      </c>
      <c r="T2" s="117">
        <v>1996</v>
      </c>
      <c r="U2" s="117">
        <v>1997</v>
      </c>
      <c r="V2" s="117">
        <v>1998</v>
      </c>
      <c r="W2" s="117">
        <v>1999</v>
      </c>
      <c r="X2" s="117">
        <v>2000</v>
      </c>
      <c r="Y2" s="117">
        <v>2001</v>
      </c>
      <c r="Z2" s="117">
        <v>2002</v>
      </c>
      <c r="AA2" s="117">
        <v>2003</v>
      </c>
      <c r="AB2" s="117">
        <v>2004</v>
      </c>
      <c r="AC2" s="117">
        <v>2005</v>
      </c>
      <c r="AD2" s="117">
        <v>2006</v>
      </c>
      <c r="AE2" s="119">
        <v>2007</v>
      </c>
      <c r="AF2" s="117">
        <v>2008</v>
      </c>
      <c r="AG2" s="117">
        <v>2009</v>
      </c>
      <c r="AH2" s="117">
        <v>2010</v>
      </c>
      <c r="AI2" s="117">
        <v>2011</v>
      </c>
      <c r="AJ2" s="117">
        <v>2012</v>
      </c>
      <c r="AK2" s="117">
        <v>2013</v>
      </c>
      <c r="AL2" s="117">
        <v>2014</v>
      </c>
      <c r="AM2" s="117">
        <v>2015</v>
      </c>
      <c r="AN2" s="117">
        <v>2016</v>
      </c>
      <c r="AO2" s="117">
        <v>2017</v>
      </c>
      <c r="AP2" s="117">
        <v>2018</v>
      </c>
      <c r="AQ2" s="117">
        <v>2019</v>
      </c>
      <c r="AR2" s="117">
        <v>2020</v>
      </c>
      <c r="AS2" s="117">
        <v>2021</v>
      </c>
      <c r="AT2" s="117">
        <v>2022</v>
      </c>
      <c r="AU2" s="117">
        <v>2023</v>
      </c>
      <c r="AV2" s="9">
        <v>2024</v>
      </c>
      <c r="AW2" s="9">
        <v>2025</v>
      </c>
      <c r="AX2" s="9">
        <v>2026</v>
      </c>
      <c r="AY2" s="9">
        <v>2027</v>
      </c>
      <c r="AZ2" s="9">
        <v>2028</v>
      </c>
      <c r="BA2" s="9">
        <v>2029</v>
      </c>
      <c r="BB2" s="9">
        <v>2030</v>
      </c>
    </row>
    <row r="3" spans="1:54" ht="15" x14ac:dyDescent="0.25">
      <c r="A3" s="123"/>
      <c r="B3" s="124" t="s">
        <v>3</v>
      </c>
      <c r="C3" s="124" t="s">
        <v>4</v>
      </c>
      <c r="D3" s="124" t="s">
        <v>5</v>
      </c>
      <c r="E3" s="124" t="s">
        <v>6</v>
      </c>
      <c r="F3" s="124" t="s">
        <v>7</v>
      </c>
      <c r="G3" s="124" t="s">
        <v>8</v>
      </c>
      <c r="H3" s="124" t="s">
        <v>9</v>
      </c>
      <c r="I3" s="124" t="s">
        <v>10</v>
      </c>
      <c r="J3" s="124" t="s">
        <v>11</v>
      </c>
      <c r="K3" s="124" t="s">
        <v>12</v>
      </c>
      <c r="L3" s="124" t="s">
        <v>13</v>
      </c>
      <c r="M3" s="124" t="s">
        <v>14</v>
      </c>
      <c r="N3" s="124" t="s">
        <v>15</v>
      </c>
      <c r="O3" s="124" t="s">
        <v>16</v>
      </c>
      <c r="P3" s="124" t="s">
        <v>17</v>
      </c>
      <c r="Q3" s="124" t="s">
        <v>18</v>
      </c>
      <c r="R3" s="124" t="s">
        <v>19</v>
      </c>
      <c r="S3" s="124" t="s">
        <v>20</v>
      </c>
      <c r="T3" s="124" t="s">
        <v>21</v>
      </c>
      <c r="U3" s="124" t="s">
        <v>22</v>
      </c>
      <c r="V3" s="124" t="s">
        <v>23</v>
      </c>
      <c r="W3" s="124" t="s">
        <v>24</v>
      </c>
      <c r="X3" s="124" t="s">
        <v>25</v>
      </c>
      <c r="Y3" s="124" t="s">
        <v>26</v>
      </c>
      <c r="Z3" s="124" t="s">
        <v>27</v>
      </c>
      <c r="AA3" s="124" t="s">
        <v>28</v>
      </c>
      <c r="AB3" s="124" t="s">
        <v>29</v>
      </c>
      <c r="AC3" s="124" t="s">
        <v>30</v>
      </c>
      <c r="AD3" s="124" t="s">
        <v>31</v>
      </c>
      <c r="AE3" s="124" t="s">
        <v>32</v>
      </c>
      <c r="AF3" s="124" t="s">
        <v>33</v>
      </c>
      <c r="AG3" s="124" t="s">
        <v>34</v>
      </c>
      <c r="AH3" s="124" t="s">
        <v>35</v>
      </c>
      <c r="AI3" s="124" t="s">
        <v>36</v>
      </c>
      <c r="AJ3" s="124" t="s">
        <v>37</v>
      </c>
      <c r="AK3" s="124" t="s">
        <v>38</v>
      </c>
      <c r="AL3" s="124" t="s">
        <v>39</v>
      </c>
      <c r="AM3" s="124" t="s">
        <v>40</v>
      </c>
      <c r="AN3" s="124" t="s">
        <v>41</v>
      </c>
      <c r="AO3" s="124" t="s">
        <v>42</v>
      </c>
      <c r="AP3" s="124" t="s">
        <v>43</v>
      </c>
      <c r="AQ3" s="124" t="s">
        <v>44</v>
      </c>
      <c r="AR3" s="124" t="s">
        <v>45</v>
      </c>
      <c r="AS3" s="124" t="s">
        <v>46</v>
      </c>
      <c r="AT3" s="124" t="s">
        <v>47</v>
      </c>
      <c r="AU3" s="124" t="s">
        <v>48</v>
      </c>
      <c r="AV3" s="9" t="s">
        <v>49</v>
      </c>
      <c r="AW3" s="9" t="s">
        <v>50</v>
      </c>
      <c r="AX3" s="9" t="s">
        <v>51</v>
      </c>
      <c r="AY3" s="9" t="s">
        <v>52</v>
      </c>
      <c r="AZ3" s="9" t="s">
        <v>53</v>
      </c>
      <c r="BA3" s="9" t="s">
        <v>54</v>
      </c>
      <c r="BB3" s="9" t="s">
        <v>55</v>
      </c>
    </row>
    <row r="4" spans="1:54" ht="15" x14ac:dyDescent="0.25">
      <c r="A4" s="125">
        <f>YampaRiverInflow.TotalOutflow!A4</f>
        <v>43617</v>
      </c>
      <c r="B4" s="13"/>
      <c r="C4" s="13"/>
      <c r="D4" s="13">
        <v>-20.177</v>
      </c>
      <c r="E4" s="126">
        <v>36.933279999999996</v>
      </c>
      <c r="F4" s="126">
        <v>12.11844</v>
      </c>
      <c r="G4" s="126">
        <v>-24.413979999999999</v>
      </c>
      <c r="H4" s="126">
        <v>59.826749999999997</v>
      </c>
      <c r="I4" s="126">
        <v>109.47535999999999</v>
      </c>
      <c r="J4" s="126">
        <v>52.728230000000003</v>
      </c>
      <c r="K4" s="126">
        <v>39.237310000000001</v>
      </c>
      <c r="L4" s="126">
        <v>-5.3495100000000004</v>
      </c>
      <c r="M4" s="126">
        <v>-3.2524600000000001</v>
      </c>
      <c r="N4" s="126">
        <v>22.28257</v>
      </c>
      <c r="O4" s="126">
        <v>74.744810000000001</v>
      </c>
      <c r="P4" s="126">
        <v>-3.0993200000000001</v>
      </c>
      <c r="Q4" s="126">
        <v>7.29115</v>
      </c>
      <c r="R4" s="126">
        <v>-5.7815200000000004</v>
      </c>
      <c r="S4" s="126">
        <v>44.457190000000004</v>
      </c>
      <c r="T4" s="126">
        <v>6.8165200000000006</v>
      </c>
      <c r="U4" s="126">
        <v>-20.784119999999998</v>
      </c>
      <c r="V4" s="126">
        <v>54.98883</v>
      </c>
      <c r="W4" s="126">
        <v>15.635149999999999</v>
      </c>
      <c r="X4" s="126">
        <v>-4.4930099999999999</v>
      </c>
      <c r="Y4" s="126">
        <v>-44.942190000000004</v>
      </c>
      <c r="Z4" s="126">
        <v>-28.13184</v>
      </c>
      <c r="AA4" s="126">
        <v>-44.289410000000004</v>
      </c>
      <c r="AB4" s="126">
        <v>-35.671800000000005</v>
      </c>
      <c r="AC4" s="126">
        <v>27.88485</v>
      </c>
      <c r="AD4" s="126">
        <v>-19.299349999999997</v>
      </c>
      <c r="AE4" s="126">
        <v>-31.8673</v>
      </c>
      <c r="AF4" s="126">
        <v>12.303469999999999</v>
      </c>
      <c r="AG4" s="126">
        <v>-30.751990000000003</v>
      </c>
      <c r="AH4" s="126">
        <v>-8.8943600000000007</v>
      </c>
      <c r="AI4" s="126">
        <v>32.357529999999997</v>
      </c>
      <c r="AJ4" s="126">
        <v>-19.29664</v>
      </c>
      <c r="AK4" s="126">
        <v>-30.338090000000001</v>
      </c>
      <c r="AL4" s="126">
        <v>-26.509810000000002</v>
      </c>
      <c r="AM4" s="126">
        <v>-10.61144</v>
      </c>
      <c r="AN4" s="4"/>
      <c r="AO4" s="4"/>
      <c r="AP4" s="4"/>
      <c r="AQ4" s="4"/>
      <c r="AR4" s="4"/>
      <c r="AS4" s="4"/>
      <c r="AT4" s="4"/>
      <c r="AU4" s="4"/>
      <c r="AV4" s="4"/>
      <c r="AW4" s="4"/>
      <c r="AX4" s="4"/>
      <c r="AY4" s="4"/>
    </row>
    <row r="5" spans="1:54" ht="15" x14ac:dyDescent="0.25">
      <c r="A5" s="125">
        <f>YampaRiverInflow.TotalOutflow!A5</f>
        <v>43647</v>
      </c>
      <c r="B5" s="13"/>
      <c r="C5" s="13"/>
      <c r="D5" s="13">
        <v>26.33</v>
      </c>
      <c r="E5" s="126">
        <v>24.055679999999999</v>
      </c>
      <c r="F5" s="126">
        <v>43.604440000000004</v>
      </c>
      <c r="G5" s="126">
        <v>162.26229999999998</v>
      </c>
      <c r="H5" s="126">
        <v>263.92844000000002</v>
      </c>
      <c r="I5" s="126">
        <v>81.789079999999998</v>
      </c>
      <c r="J5" s="126">
        <v>-37.088639999999998</v>
      </c>
      <c r="K5" s="126">
        <v>41.058320000000002</v>
      </c>
      <c r="L5" s="126">
        <v>23.067810000000001</v>
      </c>
      <c r="M5" s="126">
        <v>96.231220000000008</v>
      </c>
      <c r="N5" s="126">
        <v>36.173430000000003</v>
      </c>
      <c r="O5" s="126">
        <v>14.53885</v>
      </c>
      <c r="P5" s="126">
        <v>48.365290000000002</v>
      </c>
      <c r="Q5" s="126">
        <v>13.52698</v>
      </c>
      <c r="R5" s="126">
        <v>41.234610000000004</v>
      </c>
      <c r="S5" s="126">
        <v>51.91695</v>
      </c>
      <c r="T5" s="126">
        <v>63.193040000000003</v>
      </c>
      <c r="U5" s="126">
        <v>38.002940000000002</v>
      </c>
      <c r="V5" s="126">
        <v>100.30158999999999</v>
      </c>
      <c r="W5" s="126">
        <v>89.86345</v>
      </c>
      <c r="X5" s="126">
        <v>-26.052589999999999</v>
      </c>
      <c r="Y5" s="126">
        <v>-16.813580000000002</v>
      </c>
      <c r="Z5" s="126">
        <v>9.49343</v>
      </c>
      <c r="AA5" s="126">
        <v>3.8433299999999999</v>
      </c>
      <c r="AB5" s="126">
        <v>-10.612440000000001</v>
      </c>
      <c r="AC5" s="126">
        <v>41.559800000000003</v>
      </c>
      <c r="AD5" s="126">
        <v>2.9969000000000001</v>
      </c>
      <c r="AE5" s="126">
        <v>6.9309099999999999</v>
      </c>
      <c r="AF5" s="126">
        <v>11.99058</v>
      </c>
      <c r="AG5" s="126">
        <v>-16.260439999999999</v>
      </c>
      <c r="AH5" s="126">
        <v>-22.835750000000001</v>
      </c>
      <c r="AI5" s="127">
        <v>21.93834</v>
      </c>
      <c r="AJ5" s="127">
        <v>36.23865</v>
      </c>
      <c r="AK5" s="127">
        <v>36.61777</v>
      </c>
      <c r="AL5" s="127">
        <v>9.9708400000000008</v>
      </c>
      <c r="AM5" s="127">
        <v>18.92069</v>
      </c>
      <c r="AN5" s="4"/>
      <c r="AO5" s="4"/>
      <c r="AP5" s="4"/>
      <c r="AQ5" s="4"/>
      <c r="AR5" s="4"/>
      <c r="AS5" s="4"/>
      <c r="AT5" s="4"/>
      <c r="AU5" s="4"/>
      <c r="AV5" s="4"/>
      <c r="AW5" s="4"/>
      <c r="AX5" s="4"/>
      <c r="AY5" s="4"/>
    </row>
    <row r="6" spans="1:54" ht="15" x14ac:dyDescent="0.25">
      <c r="A6" s="125">
        <f>YampaRiverInflow.TotalOutflow!A6</f>
        <v>43678</v>
      </c>
      <c r="B6" s="13"/>
      <c r="C6" s="13"/>
      <c r="D6" s="13">
        <v>44.189</v>
      </c>
      <c r="E6" s="126">
        <v>123.43659</v>
      </c>
      <c r="F6" s="126">
        <v>69.949160000000006</v>
      </c>
      <c r="G6" s="126">
        <v>173.46905999999998</v>
      </c>
      <c r="H6" s="126">
        <v>181.92004</v>
      </c>
      <c r="I6" s="126">
        <v>27.910540000000001</v>
      </c>
      <c r="J6" s="126">
        <v>47.18244</v>
      </c>
      <c r="K6" s="126">
        <v>96.179249999999996</v>
      </c>
      <c r="L6" s="126">
        <v>61.017019999999995</v>
      </c>
      <c r="M6" s="126">
        <v>51.164999999999999</v>
      </c>
      <c r="N6" s="126">
        <v>53.872199999999999</v>
      </c>
      <c r="O6" s="126">
        <v>72.455490000000012</v>
      </c>
      <c r="P6" s="126">
        <v>75.402380000000008</v>
      </c>
      <c r="Q6" s="126">
        <v>106.43533000000001</v>
      </c>
      <c r="R6" s="126">
        <v>67.57383999999999</v>
      </c>
      <c r="S6" s="126">
        <v>52.7256</v>
      </c>
      <c r="T6" s="126">
        <v>30.167000000000002</v>
      </c>
      <c r="U6" s="126">
        <v>95.579899999999995</v>
      </c>
      <c r="V6" s="126">
        <v>79.560249999999996</v>
      </c>
      <c r="W6" s="126">
        <v>70.709090000000003</v>
      </c>
      <c r="X6" s="126">
        <v>34.237900000000003</v>
      </c>
      <c r="Y6" s="126">
        <v>44.544559999999997</v>
      </c>
      <c r="Z6" s="126">
        <v>14.0466</v>
      </c>
      <c r="AA6" s="126">
        <v>56.732959999999999</v>
      </c>
      <c r="AB6" s="126">
        <v>22.905419999999999</v>
      </c>
      <c r="AC6" s="126">
        <v>62.430010000000003</v>
      </c>
      <c r="AD6" s="126">
        <v>21.733169999999998</v>
      </c>
      <c r="AE6" s="126">
        <v>32.04927</v>
      </c>
      <c r="AF6" s="126">
        <v>31.077919999999999</v>
      </c>
      <c r="AG6" s="126">
        <v>9.1049699999999998</v>
      </c>
      <c r="AH6" s="126">
        <v>11.513950000000001</v>
      </c>
      <c r="AI6" s="127">
        <v>35.979999999999997</v>
      </c>
      <c r="AJ6" s="127">
        <v>89.903379999999999</v>
      </c>
      <c r="AK6" s="127">
        <v>51.304139999999997</v>
      </c>
      <c r="AL6" s="127">
        <v>54.512869999999999</v>
      </c>
      <c r="AM6" s="127">
        <v>55.313870000000001</v>
      </c>
      <c r="AN6" s="4"/>
      <c r="AO6" s="4"/>
      <c r="AP6" s="4"/>
      <c r="AQ6" s="4"/>
      <c r="AR6" s="4"/>
      <c r="AS6" s="4"/>
      <c r="AT6" s="4"/>
      <c r="AU6" s="4"/>
      <c r="AV6" s="4"/>
      <c r="AW6" s="4"/>
      <c r="AX6" s="4"/>
      <c r="AY6" s="4"/>
    </row>
    <row r="7" spans="1:54" ht="15" x14ac:dyDescent="0.25">
      <c r="A7" s="125">
        <f>YampaRiverInflow.TotalOutflow!A7</f>
        <v>43709</v>
      </c>
      <c r="B7" s="13"/>
      <c r="C7" s="13"/>
      <c r="D7" s="13">
        <v>39.543999999999997</v>
      </c>
      <c r="E7" s="126">
        <v>71.600369999999998</v>
      </c>
      <c r="F7" s="126">
        <v>67.976089999999999</v>
      </c>
      <c r="G7" s="126">
        <v>58.039279999999998</v>
      </c>
      <c r="H7" s="126">
        <v>49.537279999999996</v>
      </c>
      <c r="I7" s="126">
        <v>48.147349999999996</v>
      </c>
      <c r="J7" s="126">
        <v>19.100849999999998</v>
      </c>
      <c r="K7" s="126">
        <v>44.182519999999997</v>
      </c>
      <c r="L7" s="126">
        <v>39.570800000000006</v>
      </c>
      <c r="M7" s="126">
        <v>60.816720000000004</v>
      </c>
      <c r="N7" s="126">
        <v>123.70398</v>
      </c>
      <c r="O7" s="126">
        <v>66.820329999999998</v>
      </c>
      <c r="P7" s="126">
        <v>67.131079999999997</v>
      </c>
      <c r="Q7" s="126">
        <v>74.204390000000004</v>
      </c>
      <c r="R7" s="126">
        <v>60.767949999999999</v>
      </c>
      <c r="S7" s="126">
        <v>44.842580000000005</v>
      </c>
      <c r="T7" s="126">
        <v>21.581499999999998</v>
      </c>
      <c r="U7" s="126">
        <v>40.702069999999999</v>
      </c>
      <c r="V7" s="126">
        <v>105.37634</v>
      </c>
      <c r="W7" s="126">
        <v>66.257890000000003</v>
      </c>
      <c r="X7" s="126">
        <v>1.6861700000000002</v>
      </c>
      <c r="Y7" s="126">
        <v>30.615169999999999</v>
      </c>
      <c r="Z7" s="126">
        <v>57.502429999999997</v>
      </c>
      <c r="AA7" s="126">
        <v>34.311339999999994</v>
      </c>
      <c r="AB7" s="126">
        <v>33.011309999999995</v>
      </c>
      <c r="AC7" s="126">
        <v>31.35323</v>
      </c>
      <c r="AD7" s="126">
        <v>-3.86361</v>
      </c>
      <c r="AE7" s="126">
        <v>15.656870000000001</v>
      </c>
      <c r="AF7" s="126">
        <v>22.814970000000002</v>
      </c>
      <c r="AG7" s="126">
        <v>11.3721</v>
      </c>
      <c r="AH7" s="126">
        <v>27.015340000000002</v>
      </c>
      <c r="AI7" s="127">
        <v>19.485970000000002</v>
      </c>
      <c r="AJ7" s="127">
        <v>51.889110000000002</v>
      </c>
      <c r="AK7" s="127">
        <v>69.938880000000012</v>
      </c>
      <c r="AL7" s="127">
        <v>85.735799999999998</v>
      </c>
      <c r="AM7" s="127">
        <v>28.291240000000002</v>
      </c>
      <c r="AN7" s="4"/>
      <c r="AO7" s="4"/>
      <c r="AP7" s="4"/>
      <c r="AQ7" s="4"/>
      <c r="AR7" s="4"/>
      <c r="AS7" s="4"/>
      <c r="AT7" s="4"/>
      <c r="AU7" s="4"/>
      <c r="AV7" s="4"/>
      <c r="AW7" s="4"/>
      <c r="AX7" s="4"/>
      <c r="AY7" s="4"/>
    </row>
    <row r="8" spans="1:54" ht="15" x14ac:dyDescent="0.25">
      <c r="A8" s="125">
        <f>YampaRiverInflow.TotalOutflow!A8</f>
        <v>43739</v>
      </c>
      <c r="B8" s="13"/>
      <c r="C8" s="13"/>
      <c r="D8" s="13">
        <v>26.062999999999999</v>
      </c>
      <c r="E8" s="126">
        <v>12.046950000000001</v>
      </c>
      <c r="F8" s="126">
        <v>44.708550000000002</v>
      </c>
      <c r="G8" s="126">
        <v>94.210949999999997</v>
      </c>
      <c r="H8" s="126">
        <v>62.611580000000004</v>
      </c>
      <c r="I8" s="126">
        <v>44.29318</v>
      </c>
      <c r="J8" s="126">
        <v>76.503590000000003</v>
      </c>
      <c r="K8" s="126">
        <v>31.99305</v>
      </c>
      <c r="L8" s="126">
        <v>68.755240000000001</v>
      </c>
      <c r="M8" s="126">
        <v>34.473959999999998</v>
      </c>
      <c r="N8" s="126">
        <v>-5.0724499999999999</v>
      </c>
      <c r="O8" s="126">
        <v>8.4032400000000003</v>
      </c>
      <c r="P8" s="126">
        <v>58.572089999999996</v>
      </c>
      <c r="Q8" s="126">
        <v>26.536560000000001</v>
      </c>
      <c r="R8" s="126">
        <v>30.619790000000002</v>
      </c>
      <c r="S8" s="126">
        <v>17.437549999999998</v>
      </c>
      <c r="T8" s="126">
        <v>-6.8582700000000001</v>
      </c>
      <c r="U8" s="126">
        <v>-5.2950000000000004E-2</v>
      </c>
      <c r="V8" s="126">
        <v>34.554230000000004</v>
      </c>
      <c r="W8" s="126">
        <v>-2.5649999999999999</v>
      </c>
      <c r="X8" s="126">
        <v>14.550549999999999</v>
      </c>
      <c r="Y8" s="126">
        <v>-9.9389500000000002</v>
      </c>
      <c r="Z8" s="126">
        <v>23.19021</v>
      </c>
      <c r="AA8" s="126">
        <v>-14.36961</v>
      </c>
      <c r="AB8" s="126">
        <v>71.068789999999993</v>
      </c>
      <c r="AC8" s="126">
        <v>6.2742899999999997</v>
      </c>
      <c r="AD8" s="126">
        <v>27.342230000000001</v>
      </c>
      <c r="AE8" s="126">
        <v>-0.23946999999999999</v>
      </c>
      <c r="AF8" s="126">
        <v>-2.2455599999999998</v>
      </c>
      <c r="AG8" s="126">
        <v>-16.214659999999999</v>
      </c>
      <c r="AH8" s="126">
        <v>31.133290000000002</v>
      </c>
      <c r="AI8" s="127">
        <v>10.062709999999999</v>
      </c>
      <c r="AJ8" s="127">
        <v>26.87743</v>
      </c>
      <c r="AK8" s="127">
        <v>16.168790000000001</v>
      </c>
      <c r="AL8" s="127">
        <v>10.55016</v>
      </c>
      <c r="AM8" s="127">
        <v>53.043779999999998</v>
      </c>
      <c r="AN8" s="4"/>
      <c r="AO8" s="4"/>
      <c r="AP8" s="4"/>
      <c r="AQ8" s="4"/>
      <c r="AR8" s="4"/>
      <c r="AS8" s="4"/>
      <c r="AT8" s="4"/>
      <c r="AU8" s="4"/>
      <c r="AV8" s="4"/>
      <c r="AW8" s="4"/>
      <c r="AX8" s="4"/>
      <c r="AY8" s="4"/>
    </row>
    <row r="9" spans="1:54" ht="15" x14ac:dyDescent="0.25">
      <c r="A9" s="125">
        <f>YampaRiverInflow.TotalOutflow!A9</f>
        <v>43770</v>
      </c>
      <c r="B9" s="13"/>
      <c r="C9" s="13"/>
      <c r="D9" s="13">
        <v>27.687000000000001</v>
      </c>
      <c r="E9" s="126">
        <v>68.222350000000006</v>
      </c>
      <c r="F9" s="126">
        <v>96.544960000000003</v>
      </c>
      <c r="G9" s="126">
        <v>74.925269999999998</v>
      </c>
      <c r="H9" s="126">
        <v>84.97354</v>
      </c>
      <c r="I9" s="126">
        <v>44.572330000000001</v>
      </c>
      <c r="J9" s="126">
        <v>61.21857</v>
      </c>
      <c r="K9" s="126">
        <v>61.653169999999996</v>
      </c>
      <c r="L9" s="126">
        <v>14.882989999999999</v>
      </c>
      <c r="M9" s="126">
        <v>-19.204990000000002</v>
      </c>
      <c r="N9" s="126">
        <v>-1.52424</v>
      </c>
      <c r="O9" s="126">
        <v>18.457650000000001</v>
      </c>
      <c r="P9" s="126">
        <v>34.945860000000003</v>
      </c>
      <c r="Q9" s="126">
        <v>47.466260000000005</v>
      </c>
      <c r="R9" s="126">
        <v>4.8053999999999997</v>
      </c>
      <c r="S9" s="126">
        <v>35.269769999999994</v>
      </c>
      <c r="T9" s="126">
        <v>42.339680000000001</v>
      </c>
      <c r="U9" s="126">
        <v>55.028739999999999</v>
      </c>
      <c r="V9" s="126">
        <v>49.55097</v>
      </c>
      <c r="W9" s="126">
        <v>12.85075</v>
      </c>
      <c r="X9" s="126">
        <v>-5.0983599999999996</v>
      </c>
      <c r="Y9" s="126">
        <v>3.7396100000000003</v>
      </c>
      <c r="Z9" s="126">
        <v>5.9197799999999994</v>
      </c>
      <c r="AA9" s="126">
        <v>13.224440000000001</v>
      </c>
      <c r="AB9" s="126">
        <v>88.19019999999999</v>
      </c>
      <c r="AC9" s="126">
        <v>3.3384200000000002</v>
      </c>
      <c r="AD9" s="126">
        <v>9.6611499999999992</v>
      </c>
      <c r="AE9" s="126">
        <v>28.934830000000002</v>
      </c>
      <c r="AF9" s="126">
        <v>23.146419999999999</v>
      </c>
      <c r="AG9" s="126">
        <v>6.9311699999999998</v>
      </c>
      <c r="AH9" s="126">
        <v>-18.565669999999997</v>
      </c>
      <c r="AI9" s="127">
        <v>6.0730000000000004</v>
      </c>
      <c r="AJ9" s="127">
        <v>25.847069999999999</v>
      </c>
      <c r="AK9" s="127">
        <v>73.871279999999999</v>
      </c>
      <c r="AL9" s="127">
        <v>16.733310000000003</v>
      </c>
      <c r="AM9" s="127">
        <v>13.000729999999999</v>
      </c>
      <c r="AN9" s="4"/>
      <c r="AO9" s="4"/>
      <c r="AP9" s="4"/>
      <c r="AQ9" s="4"/>
      <c r="AR9" s="4"/>
      <c r="AS9" s="4"/>
      <c r="AT9" s="4"/>
      <c r="AU9" s="4"/>
      <c r="AV9" s="4"/>
      <c r="AW9" s="4"/>
      <c r="AX9" s="4"/>
      <c r="AY9" s="4"/>
    </row>
    <row r="10" spans="1:54" ht="15" x14ac:dyDescent="0.25">
      <c r="A10" s="125">
        <f>YampaRiverInflow.TotalOutflow!A10</f>
        <v>43800</v>
      </c>
      <c r="B10" s="13"/>
      <c r="C10" s="13"/>
      <c r="D10" s="13">
        <v>19.867999999999999</v>
      </c>
      <c r="E10" s="126">
        <v>21.911330000000003</v>
      </c>
      <c r="F10" s="126">
        <v>119.91215</v>
      </c>
      <c r="G10" s="126">
        <v>105.89599000000001</v>
      </c>
      <c r="H10" s="126">
        <v>94.589410000000001</v>
      </c>
      <c r="I10" s="126">
        <v>51.131320000000002</v>
      </c>
      <c r="J10" s="126">
        <v>61.849769999999999</v>
      </c>
      <c r="K10" s="126">
        <v>34.074580000000005</v>
      </c>
      <c r="L10" s="126">
        <v>38.824640000000002</v>
      </c>
      <c r="M10" s="126">
        <v>35.952129999999997</v>
      </c>
      <c r="N10" s="126">
        <v>20.8627</v>
      </c>
      <c r="O10" s="126">
        <v>57.803160000000005</v>
      </c>
      <c r="P10" s="126">
        <v>92.029710000000009</v>
      </c>
      <c r="Q10" s="126">
        <v>54.482939999999999</v>
      </c>
      <c r="R10" s="126">
        <v>74.188720000000004</v>
      </c>
      <c r="S10" s="126">
        <v>20.86449</v>
      </c>
      <c r="T10" s="126">
        <v>23.802630000000001</v>
      </c>
      <c r="U10" s="126">
        <v>17.31991</v>
      </c>
      <c r="V10" s="126">
        <v>3.7025900000000003</v>
      </c>
      <c r="W10" s="126">
        <v>4.0086300000000001</v>
      </c>
      <c r="X10" s="126">
        <v>16.006059999999998</v>
      </c>
      <c r="Y10" s="126">
        <v>32.989669999999997</v>
      </c>
      <c r="Z10" s="126">
        <v>24.059549999999998</v>
      </c>
      <c r="AA10" s="126">
        <v>18.055310000000002</v>
      </c>
      <c r="AB10" s="126">
        <v>72.941210000000012</v>
      </c>
      <c r="AC10" s="126">
        <v>9.4193499999999997</v>
      </c>
      <c r="AD10" s="126">
        <v>-6.6252899999999997</v>
      </c>
      <c r="AE10" s="126">
        <v>25.260439999999999</v>
      </c>
      <c r="AF10" s="126">
        <v>20.1906</v>
      </c>
      <c r="AG10" s="126">
        <v>8.2487399999999997</v>
      </c>
      <c r="AH10" s="126">
        <v>198.80347</v>
      </c>
      <c r="AI10" s="127">
        <v>47.475259999999999</v>
      </c>
      <c r="AJ10" s="127">
        <v>29.025639999999999</v>
      </c>
      <c r="AK10" s="127">
        <v>23.17662</v>
      </c>
      <c r="AL10" s="127">
        <v>8.44069</v>
      </c>
      <c r="AM10" s="127">
        <v>14.2028</v>
      </c>
      <c r="AN10" s="4"/>
      <c r="AO10" s="4"/>
      <c r="AP10" s="4"/>
      <c r="AQ10" s="4"/>
      <c r="AR10" s="4"/>
      <c r="AS10" s="4"/>
      <c r="AT10" s="4"/>
      <c r="AU10" s="4"/>
      <c r="AV10" s="4"/>
      <c r="AW10" s="4"/>
      <c r="AX10" s="4"/>
      <c r="AY10" s="4"/>
    </row>
    <row r="11" spans="1:54" ht="15" x14ac:dyDescent="0.25">
      <c r="A11" s="125">
        <f>YampaRiverInflow.TotalOutflow!A11</f>
        <v>43831</v>
      </c>
      <c r="B11" s="13"/>
      <c r="C11" s="13"/>
      <c r="D11" s="13">
        <v>39.982999999999997</v>
      </c>
      <c r="E11" s="126">
        <v>40.936629999999994</v>
      </c>
      <c r="F11" s="126">
        <v>73.067050000000009</v>
      </c>
      <c r="G11" s="126">
        <v>67.109080000000006</v>
      </c>
      <c r="H11" s="126">
        <v>85.926450000000003</v>
      </c>
      <c r="I11" s="126">
        <v>22.962630000000001</v>
      </c>
      <c r="J11" s="126">
        <v>38.586370000000002</v>
      </c>
      <c r="K11" s="126">
        <v>50.149720000000002</v>
      </c>
      <c r="L11" s="126">
        <v>73.993719999999996</v>
      </c>
      <c r="M11" s="126">
        <v>66.085639999999998</v>
      </c>
      <c r="N11" s="126">
        <v>35.41386</v>
      </c>
      <c r="O11" s="126">
        <v>73.120070000000013</v>
      </c>
      <c r="P11" s="126">
        <v>216.50864000000001</v>
      </c>
      <c r="Q11" s="126">
        <v>75.599890000000002</v>
      </c>
      <c r="R11" s="126">
        <v>153.67762999999999</v>
      </c>
      <c r="S11" s="126">
        <v>19.93974</v>
      </c>
      <c r="T11" s="126">
        <v>50.25112</v>
      </c>
      <c r="U11" s="126">
        <v>51.307099999999998</v>
      </c>
      <c r="V11" s="126">
        <v>48.592469999999999</v>
      </c>
      <c r="W11" s="126">
        <v>21.595279999999999</v>
      </c>
      <c r="X11" s="126">
        <v>50.7896</v>
      </c>
      <c r="Y11" s="126">
        <v>15.387979999999999</v>
      </c>
      <c r="Z11" s="126">
        <v>33.643239999999999</v>
      </c>
      <c r="AA11" s="126">
        <v>8.7414400000000008</v>
      </c>
      <c r="AB11" s="126">
        <v>308.55319000000003</v>
      </c>
      <c r="AC11" s="126">
        <v>17.535499999999999</v>
      </c>
      <c r="AD11" s="126">
        <v>-4.3097500000000002</v>
      </c>
      <c r="AE11" s="126">
        <v>33.658019999999993</v>
      </c>
      <c r="AF11" s="126">
        <v>9.6820599999999999</v>
      </c>
      <c r="AG11" s="126">
        <v>57.667650000000002</v>
      </c>
      <c r="AH11" s="126">
        <v>40.798379999999995</v>
      </c>
      <c r="AI11" s="127">
        <v>20.18862</v>
      </c>
      <c r="AJ11" s="127">
        <v>17.98648</v>
      </c>
      <c r="AK11" s="127">
        <v>11.416129999999999</v>
      </c>
      <c r="AL11" s="127">
        <v>26.265250000000002</v>
      </c>
      <c r="AM11" s="127">
        <v>62.10371</v>
      </c>
      <c r="AN11" s="4"/>
      <c r="AO11" s="4"/>
      <c r="AP11" s="4"/>
      <c r="AQ11" s="4"/>
      <c r="AR11" s="4"/>
      <c r="AS11" s="4"/>
      <c r="AT11" s="4"/>
      <c r="AU11" s="4"/>
      <c r="AV11" s="4"/>
      <c r="AW11" s="4"/>
      <c r="AX11" s="4"/>
      <c r="AY11" s="4"/>
    </row>
    <row r="12" spans="1:54" ht="15" x14ac:dyDescent="0.25">
      <c r="A12" s="125">
        <f>YampaRiverInflow.TotalOutflow!A12</f>
        <v>43862</v>
      </c>
      <c r="B12" s="13"/>
      <c r="C12" s="13"/>
      <c r="D12" s="13">
        <v>42.996000000000002</v>
      </c>
      <c r="E12" s="126">
        <v>66.352500000000006</v>
      </c>
      <c r="F12" s="126">
        <v>72.912189999999995</v>
      </c>
      <c r="G12" s="126">
        <v>61.891629999999999</v>
      </c>
      <c r="H12" s="126">
        <v>81.362130000000008</v>
      </c>
      <c r="I12" s="126">
        <v>65.860690000000005</v>
      </c>
      <c r="J12" s="126">
        <v>96.742260000000002</v>
      </c>
      <c r="K12" s="126">
        <v>56.577669999999998</v>
      </c>
      <c r="L12" s="126">
        <v>76.689610000000002</v>
      </c>
      <c r="M12" s="126">
        <v>27.47861</v>
      </c>
      <c r="N12" s="126">
        <v>58.670389999999998</v>
      </c>
      <c r="O12" s="126">
        <v>103.05712</v>
      </c>
      <c r="P12" s="126">
        <v>217.21960000000001</v>
      </c>
      <c r="Q12" s="126">
        <v>68.652330000000006</v>
      </c>
      <c r="R12" s="126">
        <v>95.266850000000005</v>
      </c>
      <c r="S12" s="126">
        <v>30.53435</v>
      </c>
      <c r="T12" s="126">
        <v>0.87429999999999997</v>
      </c>
      <c r="U12" s="126">
        <v>79.516630000000006</v>
      </c>
      <c r="V12" s="126">
        <v>42.740839999999999</v>
      </c>
      <c r="W12" s="126">
        <v>27.866959999999999</v>
      </c>
      <c r="X12" s="126">
        <v>42.402940000000001</v>
      </c>
      <c r="Y12" s="126">
        <v>9.2639599999999991</v>
      </c>
      <c r="Z12" s="126">
        <v>42.885899999999999</v>
      </c>
      <c r="AA12" s="126">
        <v>23.858460000000001</v>
      </c>
      <c r="AB12" s="126">
        <v>198.39957999999999</v>
      </c>
      <c r="AC12" s="126">
        <v>14.859780000000001</v>
      </c>
      <c r="AD12" s="126">
        <v>22.055709999999998</v>
      </c>
      <c r="AE12" s="126">
        <v>46.185139999999997</v>
      </c>
      <c r="AF12" s="126">
        <v>33.257949999999994</v>
      </c>
      <c r="AG12" s="126">
        <v>61.041400000000003</v>
      </c>
      <c r="AH12" s="126">
        <v>40.438339999999997</v>
      </c>
      <c r="AI12" s="127">
        <v>24.008119999999998</v>
      </c>
      <c r="AJ12" s="127">
        <v>33.928449999999998</v>
      </c>
      <c r="AK12" s="127">
        <v>39.258580000000002</v>
      </c>
      <c r="AL12" s="127">
        <v>44.198879999999996</v>
      </c>
      <c r="AM12" s="127">
        <v>81.362470000000002</v>
      </c>
      <c r="AN12" s="4"/>
      <c r="AO12" s="4"/>
      <c r="AP12" s="4"/>
      <c r="AQ12" s="4"/>
      <c r="AR12" s="4"/>
      <c r="AS12" s="4"/>
      <c r="AT12" s="4"/>
      <c r="AU12" s="4"/>
      <c r="AV12" s="4"/>
      <c r="AW12" s="4"/>
      <c r="AX12" s="4"/>
      <c r="AY12" s="4"/>
    </row>
    <row r="13" spans="1:54" ht="15" x14ac:dyDescent="0.25">
      <c r="A13" s="125">
        <f>YampaRiverInflow.TotalOutflow!A13</f>
        <v>43891</v>
      </c>
      <c r="B13" s="13"/>
      <c r="C13" s="13"/>
      <c r="D13" s="13">
        <v>3.2210000000000001</v>
      </c>
      <c r="E13" s="126">
        <v>51.192050000000002</v>
      </c>
      <c r="F13" s="126">
        <v>151.50628</v>
      </c>
      <c r="G13" s="126">
        <v>66.457669999999993</v>
      </c>
      <c r="H13" s="126">
        <v>78.140059999999991</v>
      </c>
      <c r="I13" s="126">
        <v>46.975250000000003</v>
      </c>
      <c r="J13" s="126">
        <v>33.411790000000003</v>
      </c>
      <c r="K13" s="126">
        <v>9.7218199999999992</v>
      </c>
      <c r="L13" s="126">
        <v>-6.2396000000000003</v>
      </c>
      <c r="M13" s="126">
        <v>11.97274</v>
      </c>
      <c r="N13" s="126">
        <v>69.191539999999989</v>
      </c>
      <c r="O13" s="126">
        <v>135.81139999999999</v>
      </c>
      <c r="P13" s="126">
        <v>231.93197000000001</v>
      </c>
      <c r="Q13" s="126">
        <v>51.73753</v>
      </c>
      <c r="R13" s="126">
        <v>184.00505999999999</v>
      </c>
      <c r="S13" s="126">
        <v>-49.657410000000006</v>
      </c>
      <c r="T13" s="126">
        <v>44.784990000000001</v>
      </c>
      <c r="U13" s="126">
        <v>91.549779999999998</v>
      </c>
      <c r="V13" s="126">
        <v>-1.9535199999999999</v>
      </c>
      <c r="W13" s="126">
        <v>-1.3108900000000001</v>
      </c>
      <c r="X13" s="126">
        <v>38.696649999999998</v>
      </c>
      <c r="Y13" s="126">
        <v>-25.373279999999998</v>
      </c>
      <c r="Z13" s="126">
        <v>13.9216</v>
      </c>
      <c r="AA13" s="126">
        <v>0.71389999999999998</v>
      </c>
      <c r="AB13" s="126">
        <v>113.0411</v>
      </c>
      <c r="AC13" s="126">
        <v>23.902099999999997</v>
      </c>
      <c r="AD13" s="126">
        <v>-3.2670700000000004</v>
      </c>
      <c r="AE13" s="126">
        <v>14.70945</v>
      </c>
      <c r="AF13" s="126">
        <v>-18.02298</v>
      </c>
      <c r="AG13" s="126">
        <v>19.158650000000002</v>
      </c>
      <c r="AH13" s="126">
        <v>22.104689999999998</v>
      </c>
      <c r="AI13" s="127">
        <v>14.295219999999999</v>
      </c>
      <c r="AJ13" s="127">
        <v>17.065750000000001</v>
      </c>
      <c r="AK13" s="127">
        <v>-8.489469999999999</v>
      </c>
      <c r="AL13" s="127">
        <v>9.3208599999999997</v>
      </c>
      <c r="AM13" s="127">
        <v>51.526900000000005</v>
      </c>
      <c r="AN13" s="4"/>
      <c r="AO13" s="4"/>
      <c r="AP13" s="4"/>
      <c r="AQ13" s="4"/>
      <c r="AR13" s="4"/>
      <c r="AS13" s="4"/>
      <c r="AT13" s="4"/>
      <c r="AU13" s="4"/>
      <c r="AV13" s="4"/>
      <c r="AW13" s="4"/>
      <c r="AX13" s="4"/>
      <c r="AY13" s="4"/>
    </row>
    <row r="14" spans="1:54" ht="15" x14ac:dyDescent="0.25">
      <c r="A14" s="125">
        <f>YampaRiverInflow.TotalOutflow!A14</f>
        <v>43922</v>
      </c>
      <c r="B14" s="13"/>
      <c r="C14" s="13"/>
      <c r="D14" s="13">
        <v>5.1769999999999996</v>
      </c>
      <c r="E14" s="126">
        <v>38.499319999999997</v>
      </c>
      <c r="F14" s="126">
        <v>96.20026</v>
      </c>
      <c r="G14" s="126">
        <v>93.1066</v>
      </c>
      <c r="H14" s="126">
        <v>113.65612</v>
      </c>
      <c r="I14" s="126">
        <v>66.630200000000002</v>
      </c>
      <c r="J14" s="126">
        <v>71.963399999999993</v>
      </c>
      <c r="K14" s="126">
        <v>66.69935000000001</v>
      </c>
      <c r="L14" s="126">
        <v>32.739060000000002</v>
      </c>
      <c r="M14" s="126">
        <v>14.244879999999998</v>
      </c>
      <c r="N14" s="126">
        <v>31.657869999999999</v>
      </c>
      <c r="O14" s="126">
        <v>78.978619999999992</v>
      </c>
      <c r="P14" s="126">
        <v>163.68356</v>
      </c>
      <c r="Q14" s="126">
        <v>33.634209999999996</v>
      </c>
      <c r="R14" s="126">
        <v>85.047899999999998</v>
      </c>
      <c r="S14" s="126">
        <v>90.867329999999995</v>
      </c>
      <c r="T14" s="126">
        <v>42.873559999999998</v>
      </c>
      <c r="U14" s="126">
        <v>92.717320000000001</v>
      </c>
      <c r="V14" s="126">
        <v>-50.942349999999998</v>
      </c>
      <c r="W14" s="126">
        <v>-20.665459999999999</v>
      </c>
      <c r="X14" s="126">
        <v>-6.8614199999999999</v>
      </c>
      <c r="Y14" s="126">
        <v>-36.738260000000004</v>
      </c>
      <c r="Z14" s="126">
        <v>-5.1315900000000001</v>
      </c>
      <c r="AA14" s="126">
        <v>8.6379099999999998</v>
      </c>
      <c r="AB14" s="126">
        <v>92.931869999999989</v>
      </c>
      <c r="AC14" s="126">
        <v>8.7707999999999995</v>
      </c>
      <c r="AD14" s="126">
        <v>-11.025589999999999</v>
      </c>
      <c r="AE14" s="126">
        <v>-2.8896199999999999</v>
      </c>
      <c r="AF14" s="126">
        <v>-12.4717</v>
      </c>
      <c r="AG14" s="126">
        <v>37.547419999999995</v>
      </c>
      <c r="AH14" s="126">
        <v>73.938360000000003</v>
      </c>
      <c r="AI14" s="127">
        <v>23.613019999999999</v>
      </c>
      <c r="AJ14" s="127">
        <v>12.379110000000001</v>
      </c>
      <c r="AK14" s="127">
        <v>-15.7683</v>
      </c>
      <c r="AL14" s="127">
        <v>-8.9777900000000006</v>
      </c>
      <c r="AM14" s="127">
        <v>26.227169999999997</v>
      </c>
      <c r="AN14" s="4"/>
      <c r="AO14" s="4"/>
      <c r="AP14" s="4"/>
      <c r="AQ14" s="4"/>
      <c r="AR14" s="4"/>
      <c r="AS14" s="4"/>
      <c r="AT14" s="4"/>
      <c r="AU14" s="4"/>
      <c r="AV14" s="4"/>
      <c r="AW14" s="4"/>
      <c r="AX14" s="4"/>
      <c r="AY14" s="4"/>
    </row>
    <row r="15" spans="1:54" ht="15" x14ac:dyDescent="0.25">
      <c r="A15" s="125">
        <f>YampaRiverInflow.TotalOutflow!A15</f>
        <v>43952</v>
      </c>
      <c r="B15" s="13"/>
      <c r="C15" s="13"/>
      <c r="D15" s="13">
        <v>-9.91</v>
      </c>
      <c r="E15" s="126">
        <v>76.283210000000011</v>
      </c>
      <c r="F15" s="126">
        <v>160.22148999999999</v>
      </c>
      <c r="G15" s="126">
        <v>79.716399999999993</v>
      </c>
      <c r="H15" s="126">
        <v>34.539989999999996</v>
      </c>
      <c r="I15" s="126">
        <v>-75.702719999999999</v>
      </c>
      <c r="J15" s="126">
        <v>26.673189999999998</v>
      </c>
      <c r="K15" s="126">
        <v>47.744349999999997</v>
      </c>
      <c r="L15" s="126">
        <v>-46.262440000000005</v>
      </c>
      <c r="M15" s="126">
        <v>-30.300249999999998</v>
      </c>
      <c r="N15" s="126">
        <v>12.60849</v>
      </c>
      <c r="O15" s="126">
        <v>48.945730000000005</v>
      </c>
      <c r="P15" s="126">
        <v>120.83439999999999</v>
      </c>
      <c r="Q15" s="126">
        <v>43.791910000000001</v>
      </c>
      <c r="R15" s="126">
        <v>143.51311999999999</v>
      </c>
      <c r="S15" s="126">
        <v>14.462389999999999</v>
      </c>
      <c r="T15" s="126">
        <v>25.07938</v>
      </c>
      <c r="U15" s="126">
        <v>110.48378</v>
      </c>
      <c r="V15" s="126">
        <v>4.4198699999999995</v>
      </c>
      <c r="W15" s="126">
        <v>-9.4710400000000003</v>
      </c>
      <c r="X15" s="126">
        <v>-11.55878</v>
      </c>
      <c r="Y15" s="126">
        <v>-20.12107</v>
      </c>
      <c r="Z15" s="126">
        <v>-6.2686999999999999</v>
      </c>
      <c r="AA15" s="126">
        <v>3.8273699999999997</v>
      </c>
      <c r="AB15" s="126">
        <v>135.48492000000002</v>
      </c>
      <c r="AC15" s="126">
        <v>-18.09918</v>
      </c>
      <c r="AD15" s="126">
        <v>-26.76895</v>
      </c>
      <c r="AE15" s="126">
        <v>12.218399999999999</v>
      </c>
      <c r="AF15" s="126">
        <v>8.8367199999999997</v>
      </c>
      <c r="AG15" s="126">
        <v>40.216769999999997</v>
      </c>
      <c r="AH15" s="126">
        <v>62.942929999999997</v>
      </c>
      <c r="AI15" s="127">
        <v>-7.97098</v>
      </c>
      <c r="AJ15" s="127">
        <v>-0.19831000000000001</v>
      </c>
      <c r="AK15" s="127">
        <v>-19.161000000000001</v>
      </c>
      <c r="AL15" s="127">
        <v>-13.035030000000001</v>
      </c>
      <c r="AM15" s="127">
        <v>50.601709999999997</v>
      </c>
      <c r="AN15" s="4"/>
      <c r="AO15" s="4"/>
      <c r="AP15" s="4"/>
      <c r="AQ15" s="4"/>
      <c r="AR15" s="4"/>
      <c r="AS15" s="4"/>
      <c r="AT15" s="4"/>
      <c r="AU15" s="4"/>
      <c r="AV15" s="4"/>
      <c r="AW15" s="4"/>
      <c r="AX15" s="4"/>
      <c r="AY15" s="4"/>
    </row>
    <row r="16" spans="1:54" ht="15" x14ac:dyDescent="0.25">
      <c r="A16" s="125">
        <f>YampaRiverInflow.TotalOutflow!A16</f>
        <v>43983</v>
      </c>
      <c r="B16" s="13"/>
      <c r="C16" s="13"/>
      <c r="D16" s="13">
        <v>-20.177</v>
      </c>
      <c r="E16" s="126">
        <v>12.11844</v>
      </c>
      <c r="F16" s="126">
        <v>-24.413979999999999</v>
      </c>
      <c r="G16" s="126">
        <v>59.826749999999997</v>
      </c>
      <c r="H16" s="126">
        <v>109.47535999999999</v>
      </c>
      <c r="I16" s="126">
        <v>52.728230000000003</v>
      </c>
      <c r="J16" s="126">
        <v>39.237310000000001</v>
      </c>
      <c r="K16" s="126">
        <v>-5.3495100000000004</v>
      </c>
      <c r="L16" s="126">
        <v>-3.2524600000000001</v>
      </c>
      <c r="M16" s="126">
        <v>22.28257</v>
      </c>
      <c r="N16" s="126">
        <v>74.744810000000001</v>
      </c>
      <c r="O16" s="126">
        <v>-3.0993200000000001</v>
      </c>
      <c r="P16" s="126">
        <v>7.29115</v>
      </c>
      <c r="Q16" s="126">
        <v>-5.7815200000000004</v>
      </c>
      <c r="R16" s="126">
        <v>44.457190000000004</v>
      </c>
      <c r="S16" s="126">
        <v>6.8165200000000006</v>
      </c>
      <c r="T16" s="126">
        <v>-20.784119999999998</v>
      </c>
      <c r="U16" s="126">
        <v>54.98883</v>
      </c>
      <c r="V16" s="126">
        <v>15.635149999999999</v>
      </c>
      <c r="W16" s="126">
        <v>-4.4930099999999999</v>
      </c>
      <c r="X16" s="126">
        <v>-44.942190000000004</v>
      </c>
      <c r="Y16" s="126">
        <v>-28.13184</v>
      </c>
      <c r="Z16" s="126">
        <v>-44.289410000000004</v>
      </c>
      <c r="AA16" s="126">
        <v>-35.671800000000005</v>
      </c>
      <c r="AB16" s="126">
        <v>27.88485</v>
      </c>
      <c r="AC16" s="126">
        <v>-19.299349999999997</v>
      </c>
      <c r="AD16" s="126">
        <v>-31.8673</v>
      </c>
      <c r="AE16" s="126">
        <v>12.303469999999999</v>
      </c>
      <c r="AF16" s="126">
        <v>-30.751990000000003</v>
      </c>
      <c r="AG16" s="126">
        <v>-8.8943600000000007</v>
      </c>
      <c r="AH16" s="126">
        <v>32.357529999999997</v>
      </c>
      <c r="AI16" s="127">
        <v>-19.29664</v>
      </c>
      <c r="AJ16" s="127">
        <v>-30.338090000000001</v>
      </c>
      <c r="AK16" s="127">
        <v>-26.509810000000002</v>
      </c>
      <c r="AL16" s="127">
        <v>-10.61144</v>
      </c>
      <c r="AM16" s="127">
        <v>25.167849999999998</v>
      </c>
      <c r="AN16" s="4"/>
      <c r="AO16" s="4"/>
      <c r="AP16" s="4"/>
      <c r="AQ16" s="4"/>
      <c r="AR16" s="4"/>
      <c r="AS16" s="4"/>
      <c r="AT16" s="4"/>
      <c r="AU16" s="4"/>
      <c r="AV16" s="4"/>
      <c r="AW16" s="4"/>
      <c r="AX16" s="4"/>
      <c r="AY16" s="4"/>
    </row>
    <row r="17" spans="1:51" ht="15" x14ac:dyDescent="0.25">
      <c r="A17" s="125">
        <f>YampaRiverInflow.TotalOutflow!A17</f>
        <v>44013</v>
      </c>
      <c r="B17" s="13"/>
      <c r="C17" s="13"/>
      <c r="D17" s="13">
        <v>26.33</v>
      </c>
      <c r="E17" s="126">
        <v>43.604440000000004</v>
      </c>
      <c r="F17" s="126">
        <v>162.26229999999998</v>
      </c>
      <c r="G17" s="126">
        <v>263.92844000000002</v>
      </c>
      <c r="H17" s="126">
        <v>81.789079999999998</v>
      </c>
      <c r="I17" s="126">
        <v>-37.088639999999998</v>
      </c>
      <c r="J17" s="126">
        <v>41.058320000000002</v>
      </c>
      <c r="K17" s="126">
        <v>23.067810000000001</v>
      </c>
      <c r="L17" s="126">
        <v>96.231220000000008</v>
      </c>
      <c r="M17" s="126">
        <v>36.173430000000003</v>
      </c>
      <c r="N17" s="126">
        <v>14.53885</v>
      </c>
      <c r="O17" s="126">
        <v>48.365290000000002</v>
      </c>
      <c r="P17" s="126">
        <v>13.52698</v>
      </c>
      <c r="Q17" s="126">
        <v>41.234610000000004</v>
      </c>
      <c r="R17" s="126">
        <v>51.91695</v>
      </c>
      <c r="S17" s="126">
        <v>63.193040000000003</v>
      </c>
      <c r="T17" s="126">
        <v>38.002940000000002</v>
      </c>
      <c r="U17" s="126">
        <v>100.30158999999999</v>
      </c>
      <c r="V17" s="126">
        <v>89.86345</v>
      </c>
      <c r="W17" s="126">
        <v>-26.052589999999999</v>
      </c>
      <c r="X17" s="126">
        <v>-16.813580000000002</v>
      </c>
      <c r="Y17" s="126">
        <v>9.49343</v>
      </c>
      <c r="Z17" s="126">
        <v>3.8433299999999999</v>
      </c>
      <c r="AA17" s="126">
        <v>-10.612440000000001</v>
      </c>
      <c r="AB17" s="126">
        <v>41.559800000000003</v>
      </c>
      <c r="AC17" s="126">
        <v>2.9969000000000001</v>
      </c>
      <c r="AD17" s="126">
        <v>6.9309099999999999</v>
      </c>
      <c r="AE17" s="126">
        <v>11.99058</v>
      </c>
      <c r="AF17" s="126">
        <v>-16.260439999999999</v>
      </c>
      <c r="AG17" s="126">
        <v>-22.835750000000001</v>
      </c>
      <c r="AH17" s="126">
        <v>21.93834</v>
      </c>
      <c r="AI17" s="127">
        <v>36.23865</v>
      </c>
      <c r="AJ17" s="127">
        <v>36.61777</v>
      </c>
      <c r="AK17" s="127">
        <v>9.9708400000000008</v>
      </c>
      <c r="AL17" s="127">
        <v>18.92069</v>
      </c>
      <c r="AM17" s="127">
        <v>11.734999999999999</v>
      </c>
      <c r="AN17" s="4"/>
      <c r="AO17" s="4"/>
      <c r="AP17" s="4"/>
      <c r="AQ17" s="4"/>
      <c r="AR17" s="4"/>
      <c r="AS17" s="4"/>
      <c r="AT17" s="4"/>
      <c r="AU17" s="4"/>
      <c r="AV17" s="4"/>
      <c r="AW17" s="4"/>
      <c r="AX17" s="4"/>
      <c r="AY17" s="4"/>
    </row>
    <row r="18" spans="1:51" ht="15" x14ac:dyDescent="0.25">
      <c r="A18" s="125">
        <f>YampaRiverInflow.TotalOutflow!A18</f>
        <v>44044</v>
      </c>
      <c r="B18" s="13"/>
      <c r="C18" s="13"/>
      <c r="D18" s="13">
        <v>44.189</v>
      </c>
      <c r="E18" s="126">
        <v>69.949160000000006</v>
      </c>
      <c r="F18" s="126">
        <v>173.46905999999998</v>
      </c>
      <c r="G18" s="126">
        <v>181.92004</v>
      </c>
      <c r="H18" s="126">
        <v>27.910540000000001</v>
      </c>
      <c r="I18" s="126">
        <v>47.18244</v>
      </c>
      <c r="J18" s="126">
        <v>96.179249999999996</v>
      </c>
      <c r="K18" s="126">
        <v>61.017019999999995</v>
      </c>
      <c r="L18" s="126">
        <v>51.164999999999999</v>
      </c>
      <c r="M18" s="126">
        <v>53.872199999999999</v>
      </c>
      <c r="N18" s="126">
        <v>72.455490000000012</v>
      </c>
      <c r="O18" s="126">
        <v>75.402380000000008</v>
      </c>
      <c r="P18" s="126">
        <v>106.43533000000001</v>
      </c>
      <c r="Q18" s="126">
        <v>67.57383999999999</v>
      </c>
      <c r="R18" s="126">
        <v>52.7256</v>
      </c>
      <c r="S18" s="126">
        <v>30.167000000000002</v>
      </c>
      <c r="T18" s="126">
        <v>95.579899999999995</v>
      </c>
      <c r="U18" s="126">
        <v>79.560249999999996</v>
      </c>
      <c r="V18" s="126">
        <v>70.709090000000003</v>
      </c>
      <c r="W18" s="126">
        <v>34.237900000000003</v>
      </c>
      <c r="X18" s="126">
        <v>44.544559999999997</v>
      </c>
      <c r="Y18" s="126">
        <v>14.0466</v>
      </c>
      <c r="Z18" s="126">
        <v>56.732959999999999</v>
      </c>
      <c r="AA18" s="126">
        <v>22.905419999999999</v>
      </c>
      <c r="AB18" s="126">
        <v>62.430010000000003</v>
      </c>
      <c r="AC18" s="126">
        <v>21.733169999999998</v>
      </c>
      <c r="AD18" s="126">
        <v>32.04927</v>
      </c>
      <c r="AE18" s="126">
        <v>31.077919999999999</v>
      </c>
      <c r="AF18" s="126">
        <v>9.1049699999999998</v>
      </c>
      <c r="AG18" s="126">
        <v>11.513950000000001</v>
      </c>
      <c r="AH18" s="126">
        <v>35.979999999999997</v>
      </c>
      <c r="AI18" s="127">
        <v>89.903379999999999</v>
      </c>
      <c r="AJ18" s="127">
        <v>51.304139999999997</v>
      </c>
      <c r="AK18" s="127">
        <v>54.512869999999999</v>
      </c>
      <c r="AL18" s="127">
        <v>55.313870000000001</v>
      </c>
      <c r="AM18" s="127">
        <v>113.31216000000001</v>
      </c>
      <c r="AN18" s="4"/>
      <c r="AO18" s="4"/>
      <c r="AP18" s="4"/>
      <c r="AQ18" s="4"/>
      <c r="AR18" s="4"/>
      <c r="AS18" s="4"/>
      <c r="AT18" s="4"/>
      <c r="AU18" s="4"/>
      <c r="AV18" s="4"/>
      <c r="AW18" s="4"/>
      <c r="AX18" s="4"/>
      <c r="AY18" s="4"/>
    </row>
    <row r="19" spans="1:51" ht="15" x14ac:dyDescent="0.25">
      <c r="A19" s="125">
        <f>YampaRiverInflow.TotalOutflow!A19</f>
        <v>44075</v>
      </c>
      <c r="B19" s="13"/>
      <c r="C19" s="13"/>
      <c r="D19" s="13">
        <v>39.543999999999997</v>
      </c>
      <c r="E19" s="126">
        <v>67.976089999999999</v>
      </c>
      <c r="F19" s="126">
        <v>58.039279999999998</v>
      </c>
      <c r="G19" s="126">
        <v>49.537279999999996</v>
      </c>
      <c r="H19" s="126">
        <v>48.147349999999996</v>
      </c>
      <c r="I19" s="126">
        <v>19.100849999999998</v>
      </c>
      <c r="J19" s="126">
        <v>44.182519999999997</v>
      </c>
      <c r="K19" s="126">
        <v>39.570800000000006</v>
      </c>
      <c r="L19" s="126">
        <v>60.816720000000004</v>
      </c>
      <c r="M19" s="126">
        <v>123.70398</v>
      </c>
      <c r="N19" s="126">
        <v>66.820329999999998</v>
      </c>
      <c r="O19" s="126">
        <v>67.131079999999997</v>
      </c>
      <c r="P19" s="126">
        <v>74.204390000000004</v>
      </c>
      <c r="Q19" s="126">
        <v>60.767949999999999</v>
      </c>
      <c r="R19" s="126">
        <v>44.842580000000005</v>
      </c>
      <c r="S19" s="126">
        <v>21.581499999999998</v>
      </c>
      <c r="T19" s="126">
        <v>40.702069999999999</v>
      </c>
      <c r="U19" s="126">
        <v>105.37634</v>
      </c>
      <c r="V19" s="126">
        <v>66.257890000000003</v>
      </c>
      <c r="W19" s="126">
        <v>1.6861700000000002</v>
      </c>
      <c r="X19" s="126">
        <v>30.615169999999999</v>
      </c>
      <c r="Y19" s="126">
        <v>57.502429999999997</v>
      </c>
      <c r="Z19" s="126">
        <v>34.311339999999994</v>
      </c>
      <c r="AA19" s="126">
        <v>33.011309999999995</v>
      </c>
      <c r="AB19" s="126">
        <v>31.35323</v>
      </c>
      <c r="AC19" s="126">
        <v>-3.86361</v>
      </c>
      <c r="AD19" s="126">
        <v>15.656870000000001</v>
      </c>
      <c r="AE19" s="126">
        <v>22.814970000000002</v>
      </c>
      <c r="AF19" s="126">
        <v>11.3721</v>
      </c>
      <c r="AG19" s="126">
        <v>27.015340000000002</v>
      </c>
      <c r="AH19" s="126">
        <v>19.485970000000002</v>
      </c>
      <c r="AI19" s="127">
        <v>51.889110000000002</v>
      </c>
      <c r="AJ19" s="127">
        <v>69.938880000000012</v>
      </c>
      <c r="AK19" s="127">
        <v>85.735799999999998</v>
      </c>
      <c r="AL19" s="127">
        <v>28.291240000000002</v>
      </c>
      <c r="AM19" s="127">
        <v>61.583260000000003</v>
      </c>
      <c r="AN19" s="4"/>
      <c r="AO19" s="4"/>
      <c r="AP19" s="4"/>
      <c r="AQ19" s="4"/>
      <c r="AR19" s="4"/>
      <c r="AS19" s="4"/>
      <c r="AT19" s="4"/>
      <c r="AU19" s="4"/>
      <c r="AV19" s="4"/>
      <c r="AW19" s="4"/>
      <c r="AX19" s="4"/>
      <c r="AY19" s="4"/>
    </row>
    <row r="20" spans="1:51" ht="15" x14ac:dyDescent="0.25">
      <c r="A20" s="125">
        <f>YampaRiverInflow.TotalOutflow!A20</f>
        <v>44105</v>
      </c>
      <c r="B20" s="13"/>
      <c r="C20" s="13"/>
      <c r="D20" s="13">
        <v>26.062999999999999</v>
      </c>
      <c r="E20" s="126">
        <v>44.708550000000002</v>
      </c>
      <c r="F20" s="126">
        <v>94.210949999999997</v>
      </c>
      <c r="G20" s="126">
        <v>62.611580000000004</v>
      </c>
      <c r="H20" s="126">
        <v>44.29318</v>
      </c>
      <c r="I20" s="126">
        <v>76.503590000000003</v>
      </c>
      <c r="J20" s="126">
        <v>31.99305</v>
      </c>
      <c r="K20" s="126">
        <v>68.755240000000001</v>
      </c>
      <c r="L20" s="126">
        <v>34.473959999999998</v>
      </c>
      <c r="M20" s="126">
        <v>-5.0724499999999999</v>
      </c>
      <c r="N20" s="126">
        <v>8.4032400000000003</v>
      </c>
      <c r="O20" s="126">
        <v>58.572089999999996</v>
      </c>
      <c r="P20" s="126">
        <v>26.536560000000001</v>
      </c>
      <c r="Q20" s="126">
        <v>30.619790000000002</v>
      </c>
      <c r="R20" s="126">
        <v>17.437549999999998</v>
      </c>
      <c r="S20" s="126">
        <v>-6.8582700000000001</v>
      </c>
      <c r="T20" s="126">
        <v>-5.2950000000000004E-2</v>
      </c>
      <c r="U20" s="126">
        <v>34.554230000000004</v>
      </c>
      <c r="V20" s="126">
        <v>-2.5649999999999999</v>
      </c>
      <c r="W20" s="126">
        <v>14.550549999999999</v>
      </c>
      <c r="X20" s="126">
        <v>-9.9389500000000002</v>
      </c>
      <c r="Y20" s="126">
        <v>23.19021</v>
      </c>
      <c r="Z20" s="126">
        <v>-14.36961</v>
      </c>
      <c r="AA20" s="126">
        <v>71.068789999999993</v>
      </c>
      <c r="AB20" s="126">
        <v>6.2742899999999997</v>
      </c>
      <c r="AC20" s="126">
        <v>27.342230000000001</v>
      </c>
      <c r="AD20" s="126">
        <v>-0.23946999999999999</v>
      </c>
      <c r="AE20" s="126">
        <v>-2.2455599999999998</v>
      </c>
      <c r="AF20" s="126">
        <v>-16.214659999999999</v>
      </c>
      <c r="AG20" s="126">
        <v>31.133290000000002</v>
      </c>
      <c r="AH20" s="126">
        <v>10.062709999999999</v>
      </c>
      <c r="AI20" s="127">
        <v>26.87743</v>
      </c>
      <c r="AJ20" s="127">
        <v>16.168790000000001</v>
      </c>
      <c r="AK20" s="127">
        <v>10.55016</v>
      </c>
      <c r="AL20" s="127">
        <v>53.043779999999998</v>
      </c>
      <c r="AM20" s="127">
        <v>3.4746300000000003</v>
      </c>
      <c r="AN20" s="4"/>
      <c r="AO20" s="4"/>
      <c r="AP20" s="4"/>
      <c r="AQ20" s="4"/>
      <c r="AR20" s="4"/>
      <c r="AS20" s="4"/>
      <c r="AT20" s="4"/>
      <c r="AU20" s="4"/>
      <c r="AV20" s="4"/>
      <c r="AW20" s="4"/>
      <c r="AX20" s="4"/>
      <c r="AY20" s="4"/>
    </row>
    <row r="21" spans="1:51" ht="15" x14ac:dyDescent="0.25">
      <c r="A21" s="125">
        <f>YampaRiverInflow.TotalOutflow!A21</f>
        <v>44136</v>
      </c>
      <c r="B21" s="13"/>
      <c r="C21" s="13"/>
      <c r="D21" s="13">
        <v>27.687000000000001</v>
      </c>
      <c r="E21" s="126">
        <v>96.544960000000003</v>
      </c>
      <c r="F21" s="126">
        <v>74.925269999999998</v>
      </c>
      <c r="G21" s="126">
        <v>84.97354</v>
      </c>
      <c r="H21" s="126">
        <v>44.572330000000001</v>
      </c>
      <c r="I21" s="126">
        <v>61.21857</v>
      </c>
      <c r="J21" s="126">
        <v>61.653169999999996</v>
      </c>
      <c r="K21" s="126">
        <v>14.882989999999999</v>
      </c>
      <c r="L21" s="126">
        <v>-19.204990000000002</v>
      </c>
      <c r="M21" s="126">
        <v>-1.52424</v>
      </c>
      <c r="N21" s="126">
        <v>18.457650000000001</v>
      </c>
      <c r="O21" s="126">
        <v>34.945860000000003</v>
      </c>
      <c r="P21" s="126">
        <v>47.466260000000005</v>
      </c>
      <c r="Q21" s="126">
        <v>4.8053999999999997</v>
      </c>
      <c r="R21" s="126">
        <v>35.269769999999994</v>
      </c>
      <c r="S21" s="126">
        <v>42.339680000000001</v>
      </c>
      <c r="T21" s="126">
        <v>55.028739999999999</v>
      </c>
      <c r="U21" s="126">
        <v>49.55097</v>
      </c>
      <c r="V21" s="126">
        <v>12.85075</v>
      </c>
      <c r="W21" s="126">
        <v>-5.0983599999999996</v>
      </c>
      <c r="X21" s="126">
        <v>3.7396100000000003</v>
      </c>
      <c r="Y21" s="126">
        <v>5.9197799999999994</v>
      </c>
      <c r="Z21" s="126">
        <v>13.224440000000001</v>
      </c>
      <c r="AA21" s="126">
        <v>88.19019999999999</v>
      </c>
      <c r="AB21" s="126">
        <v>3.3384200000000002</v>
      </c>
      <c r="AC21" s="126">
        <v>9.6611499999999992</v>
      </c>
      <c r="AD21" s="126">
        <v>28.934830000000002</v>
      </c>
      <c r="AE21" s="126">
        <v>23.146419999999999</v>
      </c>
      <c r="AF21" s="126">
        <v>6.9311699999999998</v>
      </c>
      <c r="AG21" s="126">
        <v>-18.565669999999997</v>
      </c>
      <c r="AH21" s="126">
        <v>6.0730000000000004</v>
      </c>
      <c r="AI21" s="127">
        <v>25.847069999999999</v>
      </c>
      <c r="AJ21" s="127">
        <v>73.871279999999999</v>
      </c>
      <c r="AK21" s="127">
        <v>16.733310000000003</v>
      </c>
      <c r="AL21" s="127">
        <v>13.000729999999999</v>
      </c>
      <c r="AM21" s="127">
        <v>60.45805</v>
      </c>
      <c r="AN21" s="4"/>
      <c r="AO21" s="4"/>
      <c r="AP21" s="4"/>
      <c r="AQ21" s="4"/>
      <c r="AR21" s="4"/>
      <c r="AS21" s="4"/>
      <c r="AT21" s="4"/>
      <c r="AU21" s="4"/>
      <c r="AV21" s="4"/>
      <c r="AW21" s="4"/>
      <c r="AX21" s="4"/>
      <c r="AY21" s="4"/>
    </row>
    <row r="22" spans="1:51" ht="15" x14ac:dyDescent="0.25">
      <c r="A22" s="125">
        <f>YampaRiverInflow.TotalOutflow!A22</f>
        <v>44166</v>
      </c>
      <c r="B22" s="13"/>
      <c r="C22" s="13"/>
      <c r="D22" s="13">
        <v>19.867999999999999</v>
      </c>
      <c r="E22" s="126">
        <v>119.91215</v>
      </c>
      <c r="F22" s="126">
        <v>105.89599000000001</v>
      </c>
      <c r="G22" s="126">
        <v>94.589410000000001</v>
      </c>
      <c r="H22" s="126">
        <v>51.131320000000002</v>
      </c>
      <c r="I22" s="126">
        <v>61.849769999999999</v>
      </c>
      <c r="J22" s="126">
        <v>34.074580000000005</v>
      </c>
      <c r="K22" s="126">
        <v>38.824640000000002</v>
      </c>
      <c r="L22" s="126">
        <v>35.952129999999997</v>
      </c>
      <c r="M22" s="126">
        <v>20.8627</v>
      </c>
      <c r="N22" s="126">
        <v>57.803160000000005</v>
      </c>
      <c r="O22" s="126">
        <v>92.029710000000009</v>
      </c>
      <c r="P22" s="126">
        <v>54.482939999999999</v>
      </c>
      <c r="Q22" s="126">
        <v>74.188720000000004</v>
      </c>
      <c r="R22" s="126">
        <v>20.86449</v>
      </c>
      <c r="S22" s="126">
        <v>23.802630000000001</v>
      </c>
      <c r="T22" s="126">
        <v>17.31991</v>
      </c>
      <c r="U22" s="126">
        <v>3.7025900000000003</v>
      </c>
      <c r="V22" s="126">
        <v>4.0086300000000001</v>
      </c>
      <c r="W22" s="126">
        <v>16.006059999999998</v>
      </c>
      <c r="X22" s="126">
        <v>32.989669999999997</v>
      </c>
      <c r="Y22" s="126">
        <v>24.059549999999998</v>
      </c>
      <c r="Z22" s="126">
        <v>18.055310000000002</v>
      </c>
      <c r="AA22" s="126">
        <v>72.941210000000012</v>
      </c>
      <c r="AB22" s="126">
        <v>9.4193499999999997</v>
      </c>
      <c r="AC22" s="126">
        <v>-6.6252899999999997</v>
      </c>
      <c r="AD22" s="126">
        <v>25.260439999999999</v>
      </c>
      <c r="AE22" s="126">
        <v>20.1906</v>
      </c>
      <c r="AF22" s="126">
        <v>8.2487399999999997</v>
      </c>
      <c r="AG22" s="126">
        <v>198.80347</v>
      </c>
      <c r="AH22" s="126">
        <v>47.475259999999999</v>
      </c>
      <c r="AI22" s="127">
        <v>29.025639999999999</v>
      </c>
      <c r="AJ22" s="127">
        <v>23.17662</v>
      </c>
      <c r="AK22" s="127">
        <v>8.44069</v>
      </c>
      <c r="AL22" s="127">
        <v>14.2028</v>
      </c>
      <c r="AM22" s="127">
        <v>16.20814</v>
      </c>
      <c r="AN22" s="4"/>
      <c r="AO22" s="4"/>
      <c r="AP22" s="4"/>
      <c r="AQ22" s="4"/>
      <c r="AR22" s="4"/>
      <c r="AS22" s="4"/>
      <c r="AT22" s="4"/>
      <c r="AU22" s="4"/>
      <c r="AV22" s="4"/>
      <c r="AW22" s="4"/>
      <c r="AX22" s="4"/>
      <c r="AY22" s="4"/>
    </row>
    <row r="23" spans="1:51" ht="15" x14ac:dyDescent="0.25">
      <c r="A23" s="125">
        <f>YampaRiverInflow.TotalOutflow!A23</f>
        <v>44197</v>
      </c>
      <c r="B23" s="13"/>
      <c r="C23" s="13"/>
      <c r="D23" s="13">
        <v>39.982999999999997</v>
      </c>
      <c r="E23" s="126">
        <v>73.067050000000009</v>
      </c>
      <c r="F23" s="126">
        <v>67.109080000000006</v>
      </c>
      <c r="G23" s="126">
        <v>85.926450000000003</v>
      </c>
      <c r="H23" s="126">
        <v>22.962630000000001</v>
      </c>
      <c r="I23" s="126">
        <v>38.586370000000002</v>
      </c>
      <c r="J23" s="126">
        <v>50.149720000000002</v>
      </c>
      <c r="K23" s="126">
        <v>73.993719999999996</v>
      </c>
      <c r="L23" s="126">
        <v>66.085639999999998</v>
      </c>
      <c r="M23" s="126">
        <v>35.41386</v>
      </c>
      <c r="N23" s="126">
        <v>73.120070000000013</v>
      </c>
      <c r="O23" s="126">
        <v>216.50864000000001</v>
      </c>
      <c r="P23" s="126">
        <v>75.599890000000002</v>
      </c>
      <c r="Q23" s="126">
        <v>153.67762999999999</v>
      </c>
      <c r="R23" s="126">
        <v>19.93974</v>
      </c>
      <c r="S23" s="126">
        <v>50.25112</v>
      </c>
      <c r="T23" s="126">
        <v>51.307099999999998</v>
      </c>
      <c r="U23" s="126">
        <v>48.592469999999999</v>
      </c>
      <c r="V23" s="126">
        <v>21.595279999999999</v>
      </c>
      <c r="W23" s="126">
        <v>50.7896</v>
      </c>
      <c r="X23" s="126">
        <v>15.387979999999999</v>
      </c>
      <c r="Y23" s="126">
        <v>33.643239999999999</v>
      </c>
      <c r="Z23" s="126">
        <v>8.7414400000000008</v>
      </c>
      <c r="AA23" s="126">
        <v>308.55319000000003</v>
      </c>
      <c r="AB23" s="126">
        <v>17.535499999999999</v>
      </c>
      <c r="AC23" s="126">
        <v>-4.3097500000000002</v>
      </c>
      <c r="AD23" s="126">
        <v>33.658019999999993</v>
      </c>
      <c r="AE23" s="126">
        <v>9.6820599999999999</v>
      </c>
      <c r="AF23" s="126">
        <v>57.667650000000002</v>
      </c>
      <c r="AG23" s="126">
        <v>40.798379999999995</v>
      </c>
      <c r="AH23" s="126">
        <v>20.18862</v>
      </c>
      <c r="AI23" s="127">
        <v>17.98648</v>
      </c>
      <c r="AJ23" s="127">
        <v>11.416129999999999</v>
      </c>
      <c r="AK23" s="127">
        <v>26.265250000000002</v>
      </c>
      <c r="AL23" s="127">
        <v>62.10371</v>
      </c>
      <c r="AM23" s="127">
        <v>34.369769999999995</v>
      </c>
      <c r="AN23" s="4"/>
      <c r="AO23" s="4"/>
      <c r="AP23" s="4"/>
      <c r="AQ23" s="4"/>
      <c r="AR23" s="4"/>
      <c r="AS23" s="4"/>
      <c r="AT23" s="4"/>
      <c r="AU23" s="4"/>
      <c r="AV23" s="4"/>
      <c r="AW23" s="4"/>
      <c r="AX23" s="4"/>
      <c r="AY23" s="4"/>
    </row>
    <row r="24" spans="1:51" ht="15" x14ac:dyDescent="0.25">
      <c r="A24" s="125">
        <f>YampaRiverInflow.TotalOutflow!A24</f>
        <v>44228</v>
      </c>
      <c r="B24" s="13"/>
      <c r="C24" s="13"/>
      <c r="D24" s="13">
        <v>42.996000000000002</v>
      </c>
      <c r="E24" s="126">
        <v>72.912189999999995</v>
      </c>
      <c r="F24" s="126">
        <v>61.891629999999999</v>
      </c>
      <c r="G24" s="126">
        <v>81.362130000000008</v>
      </c>
      <c r="H24" s="126">
        <v>65.860690000000005</v>
      </c>
      <c r="I24" s="126">
        <v>96.742260000000002</v>
      </c>
      <c r="J24" s="126">
        <v>56.577669999999998</v>
      </c>
      <c r="K24" s="126">
        <v>76.689610000000002</v>
      </c>
      <c r="L24" s="126">
        <v>27.47861</v>
      </c>
      <c r="M24" s="126">
        <v>58.670389999999998</v>
      </c>
      <c r="N24" s="126">
        <v>103.05712</v>
      </c>
      <c r="O24" s="126">
        <v>217.21960000000001</v>
      </c>
      <c r="P24" s="126">
        <v>68.652330000000006</v>
      </c>
      <c r="Q24" s="126">
        <v>95.266850000000005</v>
      </c>
      <c r="R24" s="126">
        <v>30.53435</v>
      </c>
      <c r="S24" s="126">
        <v>0.87429999999999997</v>
      </c>
      <c r="T24" s="126">
        <v>79.516630000000006</v>
      </c>
      <c r="U24" s="126">
        <v>42.740839999999999</v>
      </c>
      <c r="V24" s="126">
        <v>27.866959999999999</v>
      </c>
      <c r="W24" s="126">
        <v>42.402940000000001</v>
      </c>
      <c r="X24" s="126">
        <v>9.2639599999999991</v>
      </c>
      <c r="Y24" s="126">
        <v>42.885899999999999</v>
      </c>
      <c r="Z24" s="126">
        <v>23.858460000000001</v>
      </c>
      <c r="AA24" s="126">
        <v>198.39957999999999</v>
      </c>
      <c r="AB24" s="126">
        <v>14.859780000000001</v>
      </c>
      <c r="AC24" s="126">
        <v>22.055709999999998</v>
      </c>
      <c r="AD24" s="126">
        <v>46.185139999999997</v>
      </c>
      <c r="AE24" s="126">
        <v>33.257949999999994</v>
      </c>
      <c r="AF24" s="126">
        <v>61.041400000000003</v>
      </c>
      <c r="AG24" s="126">
        <v>40.438339999999997</v>
      </c>
      <c r="AH24" s="126">
        <v>24.008119999999998</v>
      </c>
      <c r="AI24" s="127">
        <v>33.928449999999998</v>
      </c>
      <c r="AJ24" s="127">
        <v>39.258580000000002</v>
      </c>
      <c r="AK24" s="127">
        <v>44.198879999999996</v>
      </c>
      <c r="AL24" s="127">
        <v>81.362470000000002</v>
      </c>
      <c r="AM24" s="127">
        <v>51.700089999999996</v>
      </c>
      <c r="AN24" s="4"/>
      <c r="AO24" s="4"/>
      <c r="AP24" s="4"/>
      <c r="AQ24" s="4"/>
      <c r="AR24" s="4"/>
      <c r="AS24" s="4"/>
      <c r="AT24" s="4"/>
      <c r="AU24" s="4"/>
      <c r="AV24" s="4"/>
      <c r="AW24" s="4"/>
      <c r="AX24" s="4"/>
      <c r="AY24" s="4"/>
    </row>
    <row r="25" spans="1:51" ht="15" x14ac:dyDescent="0.25">
      <c r="A25" s="125">
        <f>YampaRiverInflow.TotalOutflow!A25</f>
        <v>44256</v>
      </c>
      <c r="B25" s="13"/>
      <c r="C25" s="13"/>
      <c r="D25" s="13">
        <v>3.2210000000000001</v>
      </c>
      <c r="E25" s="126">
        <v>151.50628</v>
      </c>
      <c r="F25" s="126">
        <v>66.457669999999993</v>
      </c>
      <c r="G25" s="126">
        <v>78.140059999999991</v>
      </c>
      <c r="H25" s="126">
        <v>46.975250000000003</v>
      </c>
      <c r="I25" s="126">
        <v>33.411790000000003</v>
      </c>
      <c r="J25" s="126">
        <v>9.7218199999999992</v>
      </c>
      <c r="K25" s="126">
        <v>-6.2396000000000003</v>
      </c>
      <c r="L25" s="126">
        <v>11.97274</v>
      </c>
      <c r="M25" s="126">
        <v>69.191539999999989</v>
      </c>
      <c r="N25" s="126">
        <v>135.81139999999999</v>
      </c>
      <c r="O25" s="126">
        <v>231.93197000000001</v>
      </c>
      <c r="P25" s="126">
        <v>51.73753</v>
      </c>
      <c r="Q25" s="126">
        <v>184.00505999999999</v>
      </c>
      <c r="R25" s="126">
        <v>-49.657410000000006</v>
      </c>
      <c r="S25" s="126">
        <v>44.784990000000001</v>
      </c>
      <c r="T25" s="126">
        <v>91.549779999999998</v>
      </c>
      <c r="U25" s="126">
        <v>-1.9535199999999999</v>
      </c>
      <c r="V25" s="126">
        <v>-1.3108900000000001</v>
      </c>
      <c r="W25" s="126">
        <v>38.696649999999998</v>
      </c>
      <c r="X25" s="126">
        <v>-25.373279999999998</v>
      </c>
      <c r="Y25" s="126">
        <v>13.9216</v>
      </c>
      <c r="Z25" s="126">
        <v>0.71389999999999998</v>
      </c>
      <c r="AA25" s="126">
        <v>113.0411</v>
      </c>
      <c r="AB25" s="126">
        <v>23.902099999999997</v>
      </c>
      <c r="AC25" s="126">
        <v>-3.2670700000000004</v>
      </c>
      <c r="AD25" s="126">
        <v>14.70945</v>
      </c>
      <c r="AE25" s="126">
        <v>-18.02298</v>
      </c>
      <c r="AF25" s="126">
        <v>19.158650000000002</v>
      </c>
      <c r="AG25" s="126">
        <v>22.104689999999998</v>
      </c>
      <c r="AH25" s="126">
        <v>14.295219999999999</v>
      </c>
      <c r="AI25" s="127">
        <v>17.065750000000001</v>
      </c>
      <c r="AJ25" s="127">
        <v>-8.489469999999999</v>
      </c>
      <c r="AK25" s="127">
        <v>9.3208599999999997</v>
      </c>
      <c r="AL25" s="127">
        <v>51.526900000000005</v>
      </c>
      <c r="AM25" s="127">
        <v>43.174469999999999</v>
      </c>
      <c r="AN25" s="4"/>
      <c r="AO25" s="4"/>
      <c r="AP25" s="4"/>
      <c r="AQ25" s="4"/>
      <c r="AR25" s="4"/>
      <c r="AS25" s="4"/>
      <c r="AT25" s="4"/>
      <c r="AU25" s="4"/>
      <c r="AV25" s="4"/>
      <c r="AW25" s="4"/>
      <c r="AX25" s="4"/>
      <c r="AY25" s="4"/>
    </row>
    <row r="26" spans="1:51" ht="15" x14ac:dyDescent="0.25">
      <c r="A26" s="125">
        <f>YampaRiverInflow.TotalOutflow!A26</f>
        <v>44287</v>
      </c>
      <c r="B26" s="13"/>
      <c r="C26" s="13"/>
      <c r="D26" s="13">
        <v>5.1769999999999996</v>
      </c>
      <c r="E26" s="126">
        <v>96.20026</v>
      </c>
      <c r="F26" s="126">
        <v>93.1066</v>
      </c>
      <c r="G26" s="126">
        <v>113.65612</v>
      </c>
      <c r="H26" s="126">
        <v>66.630200000000002</v>
      </c>
      <c r="I26" s="126">
        <v>71.963399999999993</v>
      </c>
      <c r="J26" s="126">
        <v>66.69935000000001</v>
      </c>
      <c r="K26" s="126">
        <v>32.739060000000002</v>
      </c>
      <c r="L26" s="126">
        <v>14.244879999999998</v>
      </c>
      <c r="M26" s="126">
        <v>31.657869999999999</v>
      </c>
      <c r="N26" s="126">
        <v>78.978619999999992</v>
      </c>
      <c r="O26" s="126">
        <v>163.68356</v>
      </c>
      <c r="P26" s="126">
        <v>33.634209999999996</v>
      </c>
      <c r="Q26" s="126">
        <v>85.047899999999998</v>
      </c>
      <c r="R26" s="126">
        <v>90.867329999999995</v>
      </c>
      <c r="S26" s="126">
        <v>42.873559999999998</v>
      </c>
      <c r="T26" s="126">
        <v>92.717320000000001</v>
      </c>
      <c r="U26" s="126">
        <v>-50.942349999999998</v>
      </c>
      <c r="V26" s="126">
        <v>-20.665459999999999</v>
      </c>
      <c r="W26" s="126">
        <v>-6.8614199999999999</v>
      </c>
      <c r="X26" s="126">
        <v>-36.738260000000004</v>
      </c>
      <c r="Y26" s="126">
        <v>-5.1315900000000001</v>
      </c>
      <c r="Z26" s="126">
        <v>8.6379099999999998</v>
      </c>
      <c r="AA26" s="126">
        <v>92.931869999999989</v>
      </c>
      <c r="AB26" s="126">
        <v>8.7707999999999995</v>
      </c>
      <c r="AC26" s="126">
        <v>-11.025589999999999</v>
      </c>
      <c r="AD26" s="126">
        <v>-2.8896199999999999</v>
      </c>
      <c r="AE26" s="126">
        <v>-12.4717</v>
      </c>
      <c r="AF26" s="126">
        <v>37.547419999999995</v>
      </c>
      <c r="AG26" s="126">
        <v>73.938360000000003</v>
      </c>
      <c r="AH26" s="126">
        <v>23.613019999999999</v>
      </c>
      <c r="AI26" s="127">
        <v>12.379110000000001</v>
      </c>
      <c r="AJ26" s="127">
        <v>-15.7683</v>
      </c>
      <c r="AK26" s="127">
        <v>-8.9777900000000006</v>
      </c>
      <c r="AL26" s="127">
        <v>26.227169999999997</v>
      </c>
      <c r="AM26" s="127">
        <v>28.672889999999999</v>
      </c>
      <c r="AN26" s="4"/>
      <c r="AO26" s="4"/>
      <c r="AP26" s="4"/>
      <c r="AQ26" s="4"/>
      <c r="AR26" s="4"/>
      <c r="AS26" s="4"/>
      <c r="AT26" s="4"/>
      <c r="AU26" s="4"/>
      <c r="AV26" s="4"/>
      <c r="AW26" s="4"/>
      <c r="AX26" s="4"/>
      <c r="AY26" s="4"/>
    </row>
    <row r="27" spans="1:51" ht="15" x14ac:dyDescent="0.25">
      <c r="A27" s="125">
        <f>YampaRiverInflow.TotalOutflow!A27</f>
        <v>44317</v>
      </c>
      <c r="B27" s="13"/>
      <c r="C27" s="13"/>
      <c r="D27" s="13">
        <v>-9.91</v>
      </c>
      <c r="E27" s="126">
        <v>160.22148999999999</v>
      </c>
      <c r="F27" s="126">
        <v>79.716399999999993</v>
      </c>
      <c r="G27" s="126">
        <v>34.539989999999996</v>
      </c>
      <c r="H27" s="126">
        <v>-75.702719999999999</v>
      </c>
      <c r="I27" s="126">
        <v>26.673189999999998</v>
      </c>
      <c r="J27" s="126">
        <v>47.744349999999997</v>
      </c>
      <c r="K27" s="126">
        <v>-46.262440000000005</v>
      </c>
      <c r="L27" s="126">
        <v>-30.300249999999998</v>
      </c>
      <c r="M27" s="126">
        <v>12.60849</v>
      </c>
      <c r="N27" s="126">
        <v>48.945730000000005</v>
      </c>
      <c r="O27" s="126">
        <v>120.83439999999999</v>
      </c>
      <c r="P27" s="126">
        <v>43.791910000000001</v>
      </c>
      <c r="Q27" s="126">
        <v>143.51311999999999</v>
      </c>
      <c r="R27" s="126">
        <v>14.462389999999999</v>
      </c>
      <c r="S27" s="126">
        <v>25.07938</v>
      </c>
      <c r="T27" s="126">
        <v>110.48378</v>
      </c>
      <c r="U27" s="126">
        <v>4.4198699999999995</v>
      </c>
      <c r="V27" s="126">
        <v>-9.4710400000000003</v>
      </c>
      <c r="W27" s="126">
        <v>-11.55878</v>
      </c>
      <c r="X27" s="126">
        <v>-20.12107</v>
      </c>
      <c r="Y27" s="126">
        <v>-6.2686999999999999</v>
      </c>
      <c r="Z27" s="126">
        <v>3.8273699999999997</v>
      </c>
      <c r="AA27" s="126">
        <v>135.48492000000002</v>
      </c>
      <c r="AB27" s="126">
        <v>-18.09918</v>
      </c>
      <c r="AC27" s="126">
        <v>-26.76895</v>
      </c>
      <c r="AD27" s="126">
        <v>12.218399999999999</v>
      </c>
      <c r="AE27" s="126">
        <v>8.8367199999999997</v>
      </c>
      <c r="AF27" s="126">
        <v>40.216769999999997</v>
      </c>
      <c r="AG27" s="126">
        <v>62.942929999999997</v>
      </c>
      <c r="AH27" s="126">
        <v>-7.97098</v>
      </c>
      <c r="AI27" s="127">
        <v>-0.19831000000000001</v>
      </c>
      <c r="AJ27" s="127">
        <v>-19.161000000000001</v>
      </c>
      <c r="AK27" s="127">
        <v>-13.035030000000001</v>
      </c>
      <c r="AL27" s="127">
        <v>50.601709999999997</v>
      </c>
      <c r="AM27" s="127">
        <v>65.539070000000009</v>
      </c>
      <c r="AN27" s="4"/>
      <c r="AO27" s="4"/>
      <c r="AP27" s="4"/>
      <c r="AQ27" s="4"/>
      <c r="AR27" s="4"/>
      <c r="AS27" s="4"/>
      <c r="AT27" s="4"/>
      <c r="AU27" s="4"/>
      <c r="AV27" s="4"/>
      <c r="AW27" s="4"/>
      <c r="AX27" s="4"/>
      <c r="AY27" s="4"/>
    </row>
    <row r="28" spans="1:51" ht="15" x14ac:dyDescent="0.25">
      <c r="A28" s="125">
        <f>YampaRiverInflow.TotalOutflow!A28</f>
        <v>44348</v>
      </c>
      <c r="B28" s="13"/>
      <c r="C28" s="13"/>
      <c r="D28" s="13">
        <v>-20.177</v>
      </c>
      <c r="E28" s="126">
        <v>-24.413979999999999</v>
      </c>
      <c r="F28" s="126">
        <v>59.826749999999997</v>
      </c>
      <c r="G28" s="126">
        <v>109.47535999999999</v>
      </c>
      <c r="H28" s="126">
        <v>52.728230000000003</v>
      </c>
      <c r="I28" s="126">
        <v>39.237310000000001</v>
      </c>
      <c r="J28" s="126">
        <v>-5.3495100000000004</v>
      </c>
      <c r="K28" s="126">
        <v>-3.2524600000000001</v>
      </c>
      <c r="L28" s="126">
        <v>22.28257</v>
      </c>
      <c r="M28" s="126">
        <v>74.744810000000001</v>
      </c>
      <c r="N28" s="126">
        <v>-3.0993200000000001</v>
      </c>
      <c r="O28" s="126">
        <v>7.29115</v>
      </c>
      <c r="P28" s="126">
        <v>-5.7815200000000004</v>
      </c>
      <c r="Q28" s="126">
        <v>44.457190000000004</v>
      </c>
      <c r="R28" s="126">
        <v>6.8165200000000006</v>
      </c>
      <c r="S28" s="126">
        <v>-20.784119999999998</v>
      </c>
      <c r="T28" s="126">
        <v>54.98883</v>
      </c>
      <c r="U28" s="126">
        <v>15.635149999999999</v>
      </c>
      <c r="V28" s="126">
        <v>-4.4930099999999999</v>
      </c>
      <c r="W28" s="126">
        <v>-44.942190000000004</v>
      </c>
      <c r="X28" s="126">
        <v>-28.13184</v>
      </c>
      <c r="Y28" s="126">
        <v>-44.289410000000004</v>
      </c>
      <c r="Z28" s="126">
        <v>-35.671800000000005</v>
      </c>
      <c r="AA28" s="126">
        <v>27.88485</v>
      </c>
      <c r="AB28" s="126">
        <v>-19.299349999999997</v>
      </c>
      <c r="AC28" s="126">
        <v>-31.8673</v>
      </c>
      <c r="AD28" s="126">
        <v>12.303469999999999</v>
      </c>
      <c r="AE28" s="126">
        <v>-30.751990000000003</v>
      </c>
      <c r="AF28" s="126">
        <v>-8.8943600000000007</v>
      </c>
      <c r="AG28" s="126">
        <v>32.357529999999997</v>
      </c>
      <c r="AH28" s="126">
        <v>-19.29664</v>
      </c>
      <c r="AI28" s="127">
        <v>-30.338090000000001</v>
      </c>
      <c r="AJ28" s="127">
        <v>-26.509810000000002</v>
      </c>
      <c r="AK28" s="127">
        <v>-10.61144</v>
      </c>
      <c r="AL28" s="127">
        <v>25.167849999999998</v>
      </c>
      <c r="AM28" s="127">
        <v>1.52935</v>
      </c>
      <c r="AN28" s="4"/>
      <c r="AO28" s="4"/>
      <c r="AP28" s="4"/>
      <c r="AQ28" s="4"/>
      <c r="AR28" s="4"/>
      <c r="AS28" s="4"/>
      <c r="AT28" s="4"/>
      <c r="AU28" s="4"/>
      <c r="AV28" s="4"/>
      <c r="AW28" s="4"/>
      <c r="AX28" s="4"/>
      <c r="AY28" s="4"/>
    </row>
    <row r="29" spans="1:51" ht="15" x14ac:dyDescent="0.25">
      <c r="A29" s="125">
        <f>YampaRiverInflow.TotalOutflow!A29</f>
        <v>44378</v>
      </c>
      <c r="B29" s="13"/>
      <c r="C29" s="13"/>
      <c r="D29" s="13">
        <v>26.33</v>
      </c>
      <c r="E29" s="126">
        <v>162.26229999999998</v>
      </c>
      <c r="F29" s="126">
        <v>263.92844000000002</v>
      </c>
      <c r="G29" s="126">
        <v>81.789079999999998</v>
      </c>
      <c r="H29" s="126">
        <v>-37.088639999999998</v>
      </c>
      <c r="I29" s="126">
        <v>41.058320000000002</v>
      </c>
      <c r="J29" s="126">
        <v>23.067810000000001</v>
      </c>
      <c r="K29" s="126">
        <v>96.231220000000008</v>
      </c>
      <c r="L29" s="126">
        <v>36.173430000000003</v>
      </c>
      <c r="M29" s="126">
        <v>14.53885</v>
      </c>
      <c r="N29" s="126">
        <v>48.365290000000002</v>
      </c>
      <c r="O29" s="126">
        <v>13.52698</v>
      </c>
      <c r="P29" s="126">
        <v>41.234610000000004</v>
      </c>
      <c r="Q29" s="126">
        <v>51.91695</v>
      </c>
      <c r="R29" s="126">
        <v>63.193040000000003</v>
      </c>
      <c r="S29" s="126">
        <v>38.002940000000002</v>
      </c>
      <c r="T29" s="126">
        <v>100.30158999999999</v>
      </c>
      <c r="U29" s="126">
        <v>89.86345</v>
      </c>
      <c r="V29" s="126">
        <v>-26.052589999999999</v>
      </c>
      <c r="W29" s="126">
        <v>-16.813580000000002</v>
      </c>
      <c r="X29" s="126">
        <v>9.49343</v>
      </c>
      <c r="Y29" s="126">
        <v>3.8433299999999999</v>
      </c>
      <c r="Z29" s="126">
        <v>-10.612440000000001</v>
      </c>
      <c r="AA29" s="126">
        <v>41.559800000000003</v>
      </c>
      <c r="AB29" s="126">
        <v>2.9969000000000001</v>
      </c>
      <c r="AC29" s="126">
        <v>6.9309099999999999</v>
      </c>
      <c r="AD29" s="126">
        <v>11.99058</v>
      </c>
      <c r="AE29" s="126">
        <v>-16.260439999999999</v>
      </c>
      <c r="AF29" s="126">
        <v>-22.835750000000001</v>
      </c>
      <c r="AG29" s="126">
        <v>21.93834</v>
      </c>
      <c r="AH29" s="126">
        <v>36.23865</v>
      </c>
      <c r="AI29" s="127">
        <v>36.61777</v>
      </c>
      <c r="AJ29" s="127">
        <v>9.9708400000000008</v>
      </c>
      <c r="AK29" s="127">
        <v>18.92069</v>
      </c>
      <c r="AL29" s="127">
        <v>11.734999999999999</v>
      </c>
      <c r="AM29" s="127">
        <v>32.128329999999998</v>
      </c>
      <c r="AN29" s="4"/>
      <c r="AO29" s="4"/>
      <c r="AP29" s="4"/>
      <c r="AQ29" s="4"/>
      <c r="AR29" s="4"/>
      <c r="AS29" s="4"/>
      <c r="AT29" s="4"/>
      <c r="AU29" s="4"/>
      <c r="AV29" s="4"/>
      <c r="AW29" s="4"/>
      <c r="AX29" s="4"/>
      <c r="AY29" s="4"/>
    </row>
    <row r="30" spans="1:51" ht="15" x14ac:dyDescent="0.25">
      <c r="A30" s="125">
        <f>YampaRiverInflow.TotalOutflow!A30</f>
        <v>44409</v>
      </c>
      <c r="B30" s="13"/>
      <c r="C30" s="13"/>
      <c r="D30" s="13">
        <v>44.189</v>
      </c>
      <c r="E30" s="126">
        <v>173.46905999999998</v>
      </c>
      <c r="F30" s="126">
        <v>181.92004</v>
      </c>
      <c r="G30" s="126">
        <v>27.910540000000001</v>
      </c>
      <c r="H30" s="126">
        <v>47.18244</v>
      </c>
      <c r="I30" s="126">
        <v>96.179249999999996</v>
      </c>
      <c r="J30" s="126">
        <v>61.017019999999995</v>
      </c>
      <c r="K30" s="126">
        <v>51.164999999999999</v>
      </c>
      <c r="L30" s="126">
        <v>53.872199999999999</v>
      </c>
      <c r="M30" s="126">
        <v>72.455490000000012</v>
      </c>
      <c r="N30" s="126">
        <v>75.402380000000008</v>
      </c>
      <c r="O30" s="126">
        <v>106.43533000000001</v>
      </c>
      <c r="P30" s="126">
        <v>67.57383999999999</v>
      </c>
      <c r="Q30" s="126">
        <v>52.7256</v>
      </c>
      <c r="R30" s="126">
        <v>30.167000000000002</v>
      </c>
      <c r="S30" s="126">
        <v>95.579899999999995</v>
      </c>
      <c r="T30" s="126">
        <v>79.560249999999996</v>
      </c>
      <c r="U30" s="126">
        <v>70.709090000000003</v>
      </c>
      <c r="V30" s="126">
        <v>34.237900000000003</v>
      </c>
      <c r="W30" s="126">
        <v>44.544559999999997</v>
      </c>
      <c r="X30" s="126">
        <v>14.0466</v>
      </c>
      <c r="Y30" s="126">
        <v>56.732959999999999</v>
      </c>
      <c r="Z30" s="126">
        <v>22.905419999999999</v>
      </c>
      <c r="AA30" s="126">
        <v>62.430010000000003</v>
      </c>
      <c r="AB30" s="126">
        <v>21.733169999999998</v>
      </c>
      <c r="AC30" s="126">
        <v>32.04927</v>
      </c>
      <c r="AD30" s="126">
        <v>31.077919999999999</v>
      </c>
      <c r="AE30" s="126">
        <v>9.1049699999999998</v>
      </c>
      <c r="AF30" s="126">
        <v>11.513950000000001</v>
      </c>
      <c r="AG30" s="126">
        <v>35.979999999999997</v>
      </c>
      <c r="AH30" s="126">
        <v>89.903379999999999</v>
      </c>
      <c r="AI30" s="127">
        <v>51.304139999999997</v>
      </c>
      <c r="AJ30" s="127">
        <v>54.512869999999999</v>
      </c>
      <c r="AK30" s="127">
        <v>55.313870000000001</v>
      </c>
      <c r="AL30" s="127">
        <v>113.31216000000001</v>
      </c>
      <c r="AM30" s="127">
        <v>58.910589999999999</v>
      </c>
      <c r="AN30" s="4"/>
      <c r="AO30" s="4"/>
      <c r="AP30" s="4"/>
      <c r="AQ30" s="4"/>
      <c r="AR30" s="4"/>
      <c r="AS30" s="4"/>
      <c r="AT30" s="4"/>
      <c r="AU30" s="4"/>
      <c r="AV30" s="4"/>
      <c r="AW30" s="4"/>
      <c r="AX30" s="4"/>
      <c r="AY30" s="4"/>
    </row>
    <row r="31" spans="1:51" ht="15" x14ac:dyDescent="0.25">
      <c r="A31" s="125">
        <f>YampaRiverInflow.TotalOutflow!A31</f>
        <v>44440</v>
      </c>
      <c r="B31" s="13"/>
      <c r="C31" s="13"/>
      <c r="D31" s="13">
        <v>39.543999999999997</v>
      </c>
      <c r="E31" s="126">
        <v>58.039279999999998</v>
      </c>
      <c r="F31" s="126">
        <v>49.537279999999996</v>
      </c>
      <c r="G31" s="126">
        <v>48.147349999999996</v>
      </c>
      <c r="H31" s="126">
        <v>19.100849999999998</v>
      </c>
      <c r="I31" s="126">
        <v>44.182519999999997</v>
      </c>
      <c r="J31" s="126">
        <v>39.570800000000006</v>
      </c>
      <c r="K31" s="126">
        <v>60.816720000000004</v>
      </c>
      <c r="L31" s="126">
        <v>123.70398</v>
      </c>
      <c r="M31" s="126">
        <v>66.820329999999998</v>
      </c>
      <c r="N31" s="126">
        <v>67.131079999999997</v>
      </c>
      <c r="O31" s="126">
        <v>74.204390000000004</v>
      </c>
      <c r="P31" s="126">
        <v>60.767949999999999</v>
      </c>
      <c r="Q31" s="126">
        <v>44.842580000000005</v>
      </c>
      <c r="R31" s="126">
        <v>21.581499999999998</v>
      </c>
      <c r="S31" s="126">
        <v>40.702069999999999</v>
      </c>
      <c r="T31" s="126">
        <v>105.37634</v>
      </c>
      <c r="U31" s="126">
        <v>66.257890000000003</v>
      </c>
      <c r="V31" s="126">
        <v>1.6861700000000002</v>
      </c>
      <c r="W31" s="126">
        <v>30.615169999999999</v>
      </c>
      <c r="X31" s="126">
        <v>57.502429999999997</v>
      </c>
      <c r="Y31" s="126">
        <v>34.311339999999994</v>
      </c>
      <c r="Z31" s="126">
        <v>33.011309999999995</v>
      </c>
      <c r="AA31" s="126">
        <v>31.35323</v>
      </c>
      <c r="AB31" s="126">
        <v>-3.86361</v>
      </c>
      <c r="AC31" s="126">
        <v>15.656870000000001</v>
      </c>
      <c r="AD31" s="126">
        <v>22.814970000000002</v>
      </c>
      <c r="AE31" s="126">
        <v>11.3721</v>
      </c>
      <c r="AF31" s="126">
        <v>27.015340000000002</v>
      </c>
      <c r="AG31" s="126">
        <v>19.485970000000002</v>
      </c>
      <c r="AH31" s="126">
        <v>51.889110000000002</v>
      </c>
      <c r="AI31" s="127">
        <v>69.938880000000012</v>
      </c>
      <c r="AJ31" s="127">
        <v>85.735799999999998</v>
      </c>
      <c r="AK31" s="127">
        <v>28.291240000000002</v>
      </c>
      <c r="AL31" s="127">
        <v>61.583260000000003</v>
      </c>
      <c r="AM31" s="127">
        <v>58.855499999999999</v>
      </c>
      <c r="AN31" s="4"/>
      <c r="AO31" s="4"/>
      <c r="AP31" s="4"/>
      <c r="AQ31" s="4"/>
      <c r="AR31" s="4"/>
      <c r="AS31" s="4"/>
      <c r="AT31" s="4"/>
      <c r="AU31" s="4"/>
      <c r="AV31" s="4"/>
      <c r="AW31" s="4"/>
      <c r="AX31" s="4"/>
      <c r="AY31" s="4"/>
    </row>
    <row r="32" spans="1:51" ht="15" x14ac:dyDescent="0.25">
      <c r="A32" s="125">
        <f>YampaRiverInflow.TotalOutflow!A32</f>
        <v>44470</v>
      </c>
      <c r="B32" s="13"/>
      <c r="C32" s="13"/>
      <c r="D32" s="13">
        <v>26.062999999999999</v>
      </c>
      <c r="E32" s="126">
        <v>94.210949999999997</v>
      </c>
      <c r="F32" s="126">
        <v>62.611580000000004</v>
      </c>
      <c r="G32" s="126">
        <v>44.29318</v>
      </c>
      <c r="H32" s="126">
        <v>76.503590000000003</v>
      </c>
      <c r="I32" s="126">
        <v>31.99305</v>
      </c>
      <c r="J32" s="126">
        <v>68.755240000000001</v>
      </c>
      <c r="K32" s="126">
        <v>34.473959999999998</v>
      </c>
      <c r="L32" s="126">
        <v>-5.0724499999999999</v>
      </c>
      <c r="M32" s="126">
        <v>8.4032400000000003</v>
      </c>
      <c r="N32" s="126">
        <v>58.572089999999996</v>
      </c>
      <c r="O32" s="126">
        <v>26.536560000000001</v>
      </c>
      <c r="P32" s="126">
        <v>30.619790000000002</v>
      </c>
      <c r="Q32" s="126">
        <v>17.437549999999998</v>
      </c>
      <c r="R32" s="126">
        <v>-6.8582700000000001</v>
      </c>
      <c r="S32" s="126">
        <v>-5.2950000000000004E-2</v>
      </c>
      <c r="T32" s="126">
        <v>34.554230000000004</v>
      </c>
      <c r="U32" s="126">
        <v>-2.5649999999999999</v>
      </c>
      <c r="V32" s="126">
        <v>14.550549999999999</v>
      </c>
      <c r="W32" s="126">
        <v>-9.9389500000000002</v>
      </c>
      <c r="X32" s="126">
        <v>23.19021</v>
      </c>
      <c r="Y32" s="126">
        <v>-14.36961</v>
      </c>
      <c r="Z32" s="126">
        <v>71.068789999999993</v>
      </c>
      <c r="AA32" s="126">
        <v>6.2742899999999997</v>
      </c>
      <c r="AB32" s="126">
        <v>27.342230000000001</v>
      </c>
      <c r="AC32" s="126">
        <v>-0.23946999999999999</v>
      </c>
      <c r="AD32" s="126">
        <v>-2.2455599999999998</v>
      </c>
      <c r="AE32" s="126">
        <v>-16.214659999999999</v>
      </c>
      <c r="AF32" s="126">
        <v>31.133290000000002</v>
      </c>
      <c r="AG32" s="126">
        <v>10.062709999999999</v>
      </c>
      <c r="AH32" s="126">
        <v>26.87743</v>
      </c>
      <c r="AI32" s="127">
        <v>16.168790000000001</v>
      </c>
      <c r="AJ32" s="127">
        <v>10.55016</v>
      </c>
      <c r="AK32" s="127">
        <v>53.043779999999998</v>
      </c>
      <c r="AL32" s="127">
        <v>3.4746300000000003</v>
      </c>
      <c r="AM32" s="127">
        <v>36.631749999999997</v>
      </c>
      <c r="AN32" s="4"/>
      <c r="AO32" s="4"/>
      <c r="AP32" s="4"/>
      <c r="AQ32" s="4"/>
      <c r="AR32" s="4"/>
      <c r="AS32" s="4"/>
      <c r="AT32" s="4"/>
      <c r="AU32" s="4"/>
      <c r="AV32" s="4"/>
      <c r="AW32" s="4"/>
      <c r="AX32" s="4"/>
      <c r="AY32" s="4"/>
    </row>
    <row r="33" spans="1:51" ht="15" x14ac:dyDescent="0.25">
      <c r="A33" s="125">
        <f>YampaRiverInflow.TotalOutflow!A33</f>
        <v>44501</v>
      </c>
      <c r="B33" s="13"/>
      <c r="C33" s="13"/>
      <c r="D33" s="13">
        <v>27.687000000000001</v>
      </c>
      <c r="E33" s="126">
        <v>74.925269999999998</v>
      </c>
      <c r="F33" s="126">
        <v>84.97354</v>
      </c>
      <c r="G33" s="126">
        <v>44.572330000000001</v>
      </c>
      <c r="H33" s="126">
        <v>61.21857</v>
      </c>
      <c r="I33" s="126">
        <v>61.653169999999996</v>
      </c>
      <c r="J33" s="126">
        <v>14.882989999999999</v>
      </c>
      <c r="K33" s="126">
        <v>-19.204990000000002</v>
      </c>
      <c r="L33" s="126">
        <v>-1.52424</v>
      </c>
      <c r="M33" s="126">
        <v>18.457650000000001</v>
      </c>
      <c r="N33" s="126">
        <v>34.945860000000003</v>
      </c>
      <c r="O33" s="126">
        <v>47.466260000000005</v>
      </c>
      <c r="P33" s="126">
        <v>4.8053999999999997</v>
      </c>
      <c r="Q33" s="126">
        <v>35.269769999999994</v>
      </c>
      <c r="R33" s="126">
        <v>42.339680000000001</v>
      </c>
      <c r="S33" s="126">
        <v>55.028739999999999</v>
      </c>
      <c r="T33" s="126">
        <v>49.55097</v>
      </c>
      <c r="U33" s="126">
        <v>12.85075</v>
      </c>
      <c r="V33" s="126">
        <v>-5.0983599999999996</v>
      </c>
      <c r="W33" s="126">
        <v>3.7396100000000003</v>
      </c>
      <c r="X33" s="126">
        <v>5.9197799999999994</v>
      </c>
      <c r="Y33" s="126">
        <v>13.224440000000001</v>
      </c>
      <c r="Z33" s="126">
        <v>88.19019999999999</v>
      </c>
      <c r="AA33" s="126">
        <v>3.3384200000000002</v>
      </c>
      <c r="AB33" s="126">
        <v>9.6611499999999992</v>
      </c>
      <c r="AC33" s="126">
        <v>28.934830000000002</v>
      </c>
      <c r="AD33" s="126">
        <v>23.146419999999999</v>
      </c>
      <c r="AE33" s="126">
        <v>6.9311699999999998</v>
      </c>
      <c r="AF33" s="126">
        <v>-18.565669999999997</v>
      </c>
      <c r="AG33" s="126">
        <v>6.0730000000000004</v>
      </c>
      <c r="AH33" s="126">
        <v>25.847069999999999</v>
      </c>
      <c r="AI33" s="127">
        <v>73.871279999999999</v>
      </c>
      <c r="AJ33" s="127">
        <v>16.733310000000003</v>
      </c>
      <c r="AK33" s="127">
        <v>13.000729999999999</v>
      </c>
      <c r="AL33" s="127">
        <v>60.45805</v>
      </c>
      <c r="AM33" s="127">
        <v>87.538119999999992</v>
      </c>
      <c r="AN33" s="4"/>
      <c r="AO33" s="4"/>
      <c r="AP33" s="4"/>
      <c r="AQ33" s="4"/>
      <c r="AR33" s="4"/>
      <c r="AS33" s="4"/>
      <c r="AT33" s="4"/>
      <c r="AU33" s="4"/>
      <c r="AV33" s="4"/>
      <c r="AW33" s="4"/>
      <c r="AX33" s="4"/>
      <c r="AY33" s="4"/>
    </row>
    <row r="34" spans="1:51" ht="15" x14ac:dyDescent="0.25">
      <c r="A34" s="125">
        <f>YampaRiverInflow.TotalOutflow!A34</f>
        <v>44531</v>
      </c>
      <c r="B34" s="13"/>
      <c r="C34" s="13"/>
      <c r="D34" s="13">
        <v>19.867999999999999</v>
      </c>
      <c r="E34" s="126">
        <v>105.89599000000001</v>
      </c>
      <c r="F34" s="126">
        <v>94.589410000000001</v>
      </c>
      <c r="G34" s="126">
        <v>51.131320000000002</v>
      </c>
      <c r="H34" s="126">
        <v>61.849769999999999</v>
      </c>
      <c r="I34" s="126">
        <v>34.074580000000005</v>
      </c>
      <c r="J34" s="126">
        <v>38.824640000000002</v>
      </c>
      <c r="K34" s="126">
        <v>35.952129999999997</v>
      </c>
      <c r="L34" s="126">
        <v>20.8627</v>
      </c>
      <c r="M34" s="126">
        <v>57.803160000000005</v>
      </c>
      <c r="N34" s="126">
        <v>92.029710000000009</v>
      </c>
      <c r="O34" s="126">
        <v>54.482939999999999</v>
      </c>
      <c r="P34" s="126">
        <v>74.188720000000004</v>
      </c>
      <c r="Q34" s="126">
        <v>20.86449</v>
      </c>
      <c r="R34" s="126">
        <v>23.802630000000001</v>
      </c>
      <c r="S34" s="126">
        <v>17.31991</v>
      </c>
      <c r="T34" s="126">
        <v>3.7025900000000003</v>
      </c>
      <c r="U34" s="126">
        <v>4.0086300000000001</v>
      </c>
      <c r="V34" s="126">
        <v>16.006059999999998</v>
      </c>
      <c r="W34" s="126">
        <v>32.989669999999997</v>
      </c>
      <c r="X34" s="126">
        <v>24.059549999999998</v>
      </c>
      <c r="Y34" s="126">
        <v>18.055310000000002</v>
      </c>
      <c r="Z34" s="126">
        <v>72.941210000000012</v>
      </c>
      <c r="AA34" s="126">
        <v>9.4193499999999997</v>
      </c>
      <c r="AB34" s="126">
        <v>-6.6252899999999997</v>
      </c>
      <c r="AC34" s="126">
        <v>25.260439999999999</v>
      </c>
      <c r="AD34" s="126">
        <v>20.1906</v>
      </c>
      <c r="AE34" s="126">
        <v>8.2487399999999997</v>
      </c>
      <c r="AF34" s="126">
        <v>198.80347</v>
      </c>
      <c r="AG34" s="126">
        <v>47.475259999999999</v>
      </c>
      <c r="AH34" s="126">
        <v>29.025639999999999</v>
      </c>
      <c r="AI34" s="127">
        <v>23.17662</v>
      </c>
      <c r="AJ34" s="127">
        <v>8.44069</v>
      </c>
      <c r="AK34" s="127">
        <v>14.2028</v>
      </c>
      <c r="AL34" s="127">
        <v>16.20814</v>
      </c>
      <c r="AM34" s="127">
        <v>110.20038000000001</v>
      </c>
      <c r="AN34" s="4"/>
      <c r="AO34" s="4"/>
      <c r="AP34" s="4"/>
      <c r="AQ34" s="4"/>
      <c r="AR34" s="4"/>
      <c r="AS34" s="4"/>
      <c r="AT34" s="4"/>
      <c r="AU34" s="4"/>
      <c r="AV34" s="4"/>
      <c r="AW34" s="4"/>
      <c r="AX34" s="4"/>
      <c r="AY34" s="4"/>
    </row>
    <row r="35" spans="1:51" ht="15" x14ac:dyDescent="0.25">
      <c r="A35" s="125">
        <f>YampaRiverInflow.TotalOutflow!A35</f>
        <v>44562</v>
      </c>
      <c r="B35" s="13"/>
      <c r="C35" s="13"/>
      <c r="D35" s="13">
        <v>39.982999999999997</v>
      </c>
      <c r="E35" s="126">
        <v>67.109080000000006</v>
      </c>
      <c r="F35" s="126">
        <v>85.926450000000003</v>
      </c>
      <c r="G35" s="126">
        <v>22.962630000000001</v>
      </c>
      <c r="H35" s="126">
        <v>38.586370000000002</v>
      </c>
      <c r="I35" s="126">
        <v>50.149720000000002</v>
      </c>
      <c r="J35" s="126">
        <v>73.993719999999996</v>
      </c>
      <c r="K35" s="126">
        <v>66.085639999999998</v>
      </c>
      <c r="L35" s="126">
        <v>35.41386</v>
      </c>
      <c r="M35" s="126">
        <v>73.120070000000013</v>
      </c>
      <c r="N35" s="126">
        <v>216.50864000000001</v>
      </c>
      <c r="O35" s="126">
        <v>75.599890000000002</v>
      </c>
      <c r="P35" s="126">
        <v>153.67762999999999</v>
      </c>
      <c r="Q35" s="126">
        <v>19.93974</v>
      </c>
      <c r="R35" s="126">
        <v>50.25112</v>
      </c>
      <c r="S35" s="126">
        <v>51.307099999999998</v>
      </c>
      <c r="T35" s="126">
        <v>48.592469999999999</v>
      </c>
      <c r="U35" s="126">
        <v>21.595279999999999</v>
      </c>
      <c r="V35" s="126">
        <v>50.7896</v>
      </c>
      <c r="W35" s="126">
        <v>15.387979999999999</v>
      </c>
      <c r="X35" s="126">
        <v>33.643239999999999</v>
      </c>
      <c r="Y35" s="126">
        <v>8.7414400000000008</v>
      </c>
      <c r="Z35" s="126">
        <v>308.55319000000003</v>
      </c>
      <c r="AA35" s="126">
        <v>17.535499999999999</v>
      </c>
      <c r="AB35" s="126">
        <v>-4.3097500000000002</v>
      </c>
      <c r="AC35" s="126">
        <v>33.658019999999993</v>
      </c>
      <c r="AD35" s="126">
        <v>9.6820599999999999</v>
      </c>
      <c r="AE35" s="126">
        <v>57.667650000000002</v>
      </c>
      <c r="AF35" s="126">
        <v>40.798379999999995</v>
      </c>
      <c r="AG35" s="126">
        <v>20.18862</v>
      </c>
      <c r="AH35" s="126">
        <v>17.98648</v>
      </c>
      <c r="AI35" s="127">
        <v>11.416129999999999</v>
      </c>
      <c r="AJ35" s="127">
        <v>26.265250000000002</v>
      </c>
      <c r="AK35" s="127">
        <v>62.10371</v>
      </c>
      <c r="AL35" s="127">
        <v>34.369769999999995</v>
      </c>
      <c r="AM35" s="127">
        <v>73.864550000000008</v>
      </c>
      <c r="AN35" s="4"/>
      <c r="AO35" s="4"/>
      <c r="AP35" s="4"/>
      <c r="AQ35" s="4"/>
      <c r="AR35" s="4"/>
      <c r="AS35" s="4"/>
      <c r="AT35" s="4"/>
      <c r="AU35" s="4"/>
      <c r="AV35" s="4"/>
      <c r="AW35" s="4"/>
      <c r="AX35" s="4"/>
      <c r="AY35" s="4"/>
    </row>
    <row r="36" spans="1:51" ht="15" x14ac:dyDescent="0.25">
      <c r="A36" s="125">
        <f>YampaRiverInflow.TotalOutflow!A36</f>
        <v>44593</v>
      </c>
      <c r="B36" s="13"/>
      <c r="C36" s="13"/>
      <c r="D36" s="13">
        <v>42.996000000000002</v>
      </c>
      <c r="E36" s="126">
        <v>61.891629999999999</v>
      </c>
      <c r="F36" s="126">
        <v>81.362130000000008</v>
      </c>
      <c r="G36" s="126">
        <v>65.860690000000005</v>
      </c>
      <c r="H36" s="126">
        <v>96.742260000000002</v>
      </c>
      <c r="I36" s="126">
        <v>56.577669999999998</v>
      </c>
      <c r="J36" s="126">
        <v>76.689610000000002</v>
      </c>
      <c r="K36" s="126">
        <v>27.47861</v>
      </c>
      <c r="L36" s="126">
        <v>58.670389999999998</v>
      </c>
      <c r="M36" s="126">
        <v>103.05712</v>
      </c>
      <c r="N36" s="126">
        <v>217.21960000000001</v>
      </c>
      <c r="O36" s="126">
        <v>68.652330000000006</v>
      </c>
      <c r="P36" s="126">
        <v>95.266850000000005</v>
      </c>
      <c r="Q36" s="126">
        <v>30.53435</v>
      </c>
      <c r="R36" s="126">
        <v>0.87429999999999997</v>
      </c>
      <c r="S36" s="126">
        <v>79.516630000000006</v>
      </c>
      <c r="T36" s="126">
        <v>42.740839999999999</v>
      </c>
      <c r="U36" s="126">
        <v>27.866959999999999</v>
      </c>
      <c r="V36" s="126">
        <v>42.402940000000001</v>
      </c>
      <c r="W36" s="126">
        <v>9.2639599999999991</v>
      </c>
      <c r="X36" s="126">
        <v>42.885899999999999</v>
      </c>
      <c r="Y36" s="126">
        <v>23.858460000000001</v>
      </c>
      <c r="Z36" s="126">
        <v>198.39957999999999</v>
      </c>
      <c r="AA36" s="126">
        <v>14.859780000000001</v>
      </c>
      <c r="AB36" s="126">
        <v>22.055709999999998</v>
      </c>
      <c r="AC36" s="126">
        <v>46.185139999999997</v>
      </c>
      <c r="AD36" s="126">
        <v>33.257949999999994</v>
      </c>
      <c r="AE36" s="126">
        <v>61.041400000000003</v>
      </c>
      <c r="AF36" s="126">
        <v>40.438339999999997</v>
      </c>
      <c r="AG36" s="126">
        <v>24.008119999999998</v>
      </c>
      <c r="AH36" s="126">
        <v>33.928449999999998</v>
      </c>
      <c r="AI36" s="127">
        <v>39.258580000000002</v>
      </c>
      <c r="AJ36" s="127">
        <v>44.198879999999996</v>
      </c>
      <c r="AK36" s="127">
        <v>81.362470000000002</v>
      </c>
      <c r="AL36" s="127">
        <v>51.700089999999996</v>
      </c>
      <c r="AM36" s="127">
        <v>67.515590000000003</v>
      </c>
      <c r="AN36" s="4"/>
      <c r="AO36" s="4"/>
      <c r="AP36" s="4"/>
      <c r="AQ36" s="4"/>
      <c r="AR36" s="4"/>
      <c r="AS36" s="4"/>
      <c r="AT36" s="4"/>
      <c r="AU36" s="4"/>
      <c r="AV36" s="4"/>
      <c r="AW36" s="4"/>
      <c r="AX36" s="4"/>
      <c r="AY36" s="4"/>
    </row>
    <row r="37" spans="1:51" ht="15" x14ac:dyDescent="0.25">
      <c r="A37" s="125">
        <f>YampaRiverInflow.TotalOutflow!A37</f>
        <v>44621</v>
      </c>
      <c r="B37" s="13"/>
      <c r="C37" s="13"/>
      <c r="D37" s="13">
        <v>3.2210000000000001</v>
      </c>
      <c r="E37" s="126">
        <v>66.457669999999993</v>
      </c>
      <c r="F37" s="126">
        <v>78.140059999999991</v>
      </c>
      <c r="G37" s="126">
        <v>46.975250000000003</v>
      </c>
      <c r="H37" s="126">
        <v>33.411790000000003</v>
      </c>
      <c r="I37" s="126">
        <v>9.7218199999999992</v>
      </c>
      <c r="J37" s="126">
        <v>-6.2396000000000003</v>
      </c>
      <c r="K37" s="126">
        <v>11.97274</v>
      </c>
      <c r="L37" s="126">
        <v>69.191539999999989</v>
      </c>
      <c r="M37" s="126">
        <v>135.81139999999999</v>
      </c>
      <c r="N37" s="126">
        <v>231.93197000000001</v>
      </c>
      <c r="O37" s="126">
        <v>51.73753</v>
      </c>
      <c r="P37" s="126">
        <v>184.00505999999999</v>
      </c>
      <c r="Q37" s="126">
        <v>-49.657410000000006</v>
      </c>
      <c r="R37" s="126">
        <v>44.784990000000001</v>
      </c>
      <c r="S37" s="126">
        <v>91.549779999999998</v>
      </c>
      <c r="T37" s="126">
        <v>-1.9535199999999999</v>
      </c>
      <c r="U37" s="126">
        <v>-1.3108900000000001</v>
      </c>
      <c r="V37" s="126">
        <v>38.696649999999998</v>
      </c>
      <c r="W37" s="126">
        <v>-25.373279999999998</v>
      </c>
      <c r="X37" s="126">
        <v>13.9216</v>
      </c>
      <c r="Y37" s="126">
        <v>0.71389999999999998</v>
      </c>
      <c r="Z37" s="126">
        <v>113.0411</v>
      </c>
      <c r="AA37" s="126">
        <v>23.902099999999997</v>
      </c>
      <c r="AB37" s="126">
        <v>-3.2670700000000004</v>
      </c>
      <c r="AC37" s="126">
        <v>14.70945</v>
      </c>
      <c r="AD37" s="126">
        <v>-18.02298</v>
      </c>
      <c r="AE37" s="126">
        <v>19.158650000000002</v>
      </c>
      <c r="AF37" s="126">
        <v>22.104689999999998</v>
      </c>
      <c r="AG37" s="126">
        <v>14.295219999999999</v>
      </c>
      <c r="AH37" s="126">
        <v>17.065750000000001</v>
      </c>
      <c r="AI37" s="127">
        <v>-8.489469999999999</v>
      </c>
      <c r="AJ37" s="127">
        <v>9.3208599999999997</v>
      </c>
      <c r="AK37" s="127">
        <v>51.526900000000005</v>
      </c>
      <c r="AL37" s="127">
        <v>43.174469999999999</v>
      </c>
      <c r="AM37" s="127">
        <v>144.17287999999999</v>
      </c>
      <c r="AN37" s="4"/>
      <c r="AO37" s="4"/>
      <c r="AP37" s="4"/>
      <c r="AQ37" s="4"/>
      <c r="AR37" s="4"/>
      <c r="AS37" s="4"/>
      <c r="AT37" s="4"/>
      <c r="AU37" s="4"/>
      <c r="AV37" s="4"/>
      <c r="AW37" s="4"/>
      <c r="AX37" s="4"/>
      <c r="AY37" s="4"/>
    </row>
    <row r="38" spans="1:51" ht="15" x14ac:dyDescent="0.25">
      <c r="A38" s="125">
        <f>YampaRiverInflow.TotalOutflow!A38</f>
        <v>44652</v>
      </c>
      <c r="B38" s="13"/>
      <c r="C38" s="13"/>
      <c r="D38" s="13">
        <v>5.1769999999999996</v>
      </c>
      <c r="E38" s="126">
        <v>93.1066</v>
      </c>
      <c r="F38" s="126">
        <v>113.65612</v>
      </c>
      <c r="G38" s="126">
        <v>66.630200000000002</v>
      </c>
      <c r="H38" s="126">
        <v>71.963399999999993</v>
      </c>
      <c r="I38" s="126">
        <v>66.69935000000001</v>
      </c>
      <c r="J38" s="126">
        <v>32.739060000000002</v>
      </c>
      <c r="K38" s="126">
        <v>14.244879999999998</v>
      </c>
      <c r="L38" s="126">
        <v>31.657869999999999</v>
      </c>
      <c r="M38" s="126">
        <v>78.978619999999992</v>
      </c>
      <c r="N38" s="126">
        <v>163.68356</v>
      </c>
      <c r="O38" s="126">
        <v>33.634209999999996</v>
      </c>
      <c r="P38" s="126">
        <v>85.047899999999998</v>
      </c>
      <c r="Q38" s="126">
        <v>90.867329999999995</v>
      </c>
      <c r="R38" s="126">
        <v>42.873559999999998</v>
      </c>
      <c r="S38" s="126">
        <v>92.717320000000001</v>
      </c>
      <c r="T38" s="126">
        <v>-50.942349999999998</v>
      </c>
      <c r="U38" s="126">
        <v>-20.665459999999999</v>
      </c>
      <c r="V38" s="126">
        <v>-6.8614199999999999</v>
      </c>
      <c r="W38" s="126">
        <v>-36.738260000000004</v>
      </c>
      <c r="X38" s="126">
        <v>-5.1315900000000001</v>
      </c>
      <c r="Y38" s="126">
        <v>8.6379099999999998</v>
      </c>
      <c r="Z38" s="126">
        <v>92.931869999999989</v>
      </c>
      <c r="AA38" s="126">
        <v>8.7707999999999995</v>
      </c>
      <c r="AB38" s="126">
        <v>-11.025589999999999</v>
      </c>
      <c r="AC38" s="126">
        <v>-2.8896199999999999</v>
      </c>
      <c r="AD38" s="126">
        <v>-12.4717</v>
      </c>
      <c r="AE38" s="126">
        <v>37.547419999999995</v>
      </c>
      <c r="AF38" s="126">
        <v>73.938360000000003</v>
      </c>
      <c r="AG38" s="126">
        <v>23.613019999999999</v>
      </c>
      <c r="AH38" s="126">
        <v>12.379110000000001</v>
      </c>
      <c r="AI38" s="127">
        <v>-15.7683</v>
      </c>
      <c r="AJ38" s="127">
        <v>-8.9777900000000006</v>
      </c>
      <c r="AK38" s="127">
        <v>26.227169999999997</v>
      </c>
      <c r="AL38" s="127">
        <v>28.672889999999999</v>
      </c>
      <c r="AM38" s="127">
        <v>88.52458</v>
      </c>
      <c r="AN38" s="4"/>
      <c r="AO38" s="4"/>
      <c r="AP38" s="4"/>
      <c r="AQ38" s="4"/>
      <c r="AR38" s="4"/>
      <c r="AS38" s="4"/>
      <c r="AT38" s="4"/>
      <c r="AU38" s="4"/>
      <c r="AV38" s="4"/>
      <c r="AW38" s="4"/>
      <c r="AX38" s="4"/>
      <c r="AY38" s="4"/>
    </row>
    <row r="39" spans="1:51" ht="15" x14ac:dyDescent="0.25">
      <c r="A39" s="125">
        <f>YampaRiverInflow.TotalOutflow!A39</f>
        <v>44682</v>
      </c>
      <c r="B39" s="13"/>
      <c r="C39" s="13"/>
      <c r="D39" s="13">
        <v>-9.91</v>
      </c>
      <c r="E39" s="126">
        <v>79.716399999999993</v>
      </c>
      <c r="F39" s="126">
        <v>34.539989999999996</v>
      </c>
      <c r="G39" s="126">
        <v>-75.702719999999999</v>
      </c>
      <c r="H39" s="126">
        <v>26.673189999999998</v>
      </c>
      <c r="I39" s="126">
        <v>47.744349999999997</v>
      </c>
      <c r="J39" s="126">
        <v>-46.262440000000005</v>
      </c>
      <c r="K39" s="126">
        <v>-30.300249999999998</v>
      </c>
      <c r="L39" s="126">
        <v>12.60849</v>
      </c>
      <c r="M39" s="126">
        <v>48.945730000000005</v>
      </c>
      <c r="N39" s="126">
        <v>120.83439999999999</v>
      </c>
      <c r="O39" s="126">
        <v>43.791910000000001</v>
      </c>
      <c r="P39" s="126">
        <v>143.51311999999999</v>
      </c>
      <c r="Q39" s="126">
        <v>14.462389999999999</v>
      </c>
      <c r="R39" s="126">
        <v>25.07938</v>
      </c>
      <c r="S39" s="126">
        <v>110.48378</v>
      </c>
      <c r="T39" s="126">
        <v>4.4198699999999995</v>
      </c>
      <c r="U39" s="126">
        <v>-9.4710400000000003</v>
      </c>
      <c r="V39" s="126">
        <v>-11.55878</v>
      </c>
      <c r="W39" s="126">
        <v>-20.12107</v>
      </c>
      <c r="X39" s="126">
        <v>-6.2686999999999999</v>
      </c>
      <c r="Y39" s="126">
        <v>3.8273699999999997</v>
      </c>
      <c r="Z39" s="126">
        <v>135.48492000000002</v>
      </c>
      <c r="AA39" s="126">
        <v>-18.09918</v>
      </c>
      <c r="AB39" s="126">
        <v>-26.76895</v>
      </c>
      <c r="AC39" s="126">
        <v>12.218399999999999</v>
      </c>
      <c r="AD39" s="126">
        <v>8.8367199999999997</v>
      </c>
      <c r="AE39" s="126">
        <v>40.216769999999997</v>
      </c>
      <c r="AF39" s="126">
        <v>62.942929999999997</v>
      </c>
      <c r="AG39" s="126">
        <v>-7.97098</v>
      </c>
      <c r="AH39" s="126">
        <v>-0.19831000000000001</v>
      </c>
      <c r="AI39" s="127">
        <v>-19.161000000000001</v>
      </c>
      <c r="AJ39" s="127">
        <v>-13.035030000000001</v>
      </c>
      <c r="AK39" s="127">
        <v>50.601709999999997</v>
      </c>
      <c r="AL39" s="127">
        <v>65.539070000000009</v>
      </c>
      <c r="AM39" s="127">
        <v>154.51563000000002</v>
      </c>
      <c r="AN39" s="4"/>
      <c r="AO39" s="4"/>
      <c r="AP39" s="4"/>
      <c r="AQ39" s="4"/>
      <c r="AR39" s="4"/>
      <c r="AS39" s="4"/>
      <c r="AT39" s="4"/>
      <c r="AU39" s="4"/>
      <c r="AV39" s="4"/>
      <c r="AW39" s="4"/>
      <c r="AX39" s="4"/>
      <c r="AY39" s="4"/>
    </row>
    <row r="40" spans="1:51" ht="15" x14ac:dyDescent="0.25">
      <c r="A40" s="125">
        <f>YampaRiverInflow.TotalOutflow!A40</f>
        <v>44713</v>
      </c>
      <c r="B40" s="13"/>
      <c r="C40" s="13"/>
      <c r="D40" s="13">
        <v>-20.177</v>
      </c>
      <c r="E40" s="126">
        <v>59.826749999999997</v>
      </c>
      <c r="F40" s="126">
        <v>109.47535999999999</v>
      </c>
      <c r="G40" s="126">
        <v>52.728230000000003</v>
      </c>
      <c r="H40" s="126">
        <v>39.237310000000001</v>
      </c>
      <c r="I40" s="126">
        <v>-5.3495100000000004</v>
      </c>
      <c r="J40" s="126">
        <v>-3.2524600000000001</v>
      </c>
      <c r="K40" s="126">
        <v>22.28257</v>
      </c>
      <c r="L40" s="126">
        <v>74.744810000000001</v>
      </c>
      <c r="M40" s="126">
        <v>-3.0993200000000001</v>
      </c>
      <c r="N40" s="126">
        <v>7.29115</v>
      </c>
      <c r="O40" s="126">
        <v>-5.7815200000000004</v>
      </c>
      <c r="P40" s="126">
        <v>44.457190000000004</v>
      </c>
      <c r="Q40" s="126">
        <v>6.8165200000000006</v>
      </c>
      <c r="R40" s="126">
        <v>-20.784119999999998</v>
      </c>
      <c r="S40" s="126">
        <v>54.98883</v>
      </c>
      <c r="T40" s="126">
        <v>15.635149999999999</v>
      </c>
      <c r="U40" s="126">
        <v>-4.4930099999999999</v>
      </c>
      <c r="V40" s="126">
        <v>-44.942190000000004</v>
      </c>
      <c r="W40" s="126">
        <v>-28.13184</v>
      </c>
      <c r="X40" s="126">
        <v>-44.289410000000004</v>
      </c>
      <c r="Y40" s="126">
        <v>-35.671800000000005</v>
      </c>
      <c r="Z40" s="126">
        <v>27.88485</v>
      </c>
      <c r="AA40" s="126">
        <v>-19.299349999999997</v>
      </c>
      <c r="AB40" s="126">
        <v>-31.8673</v>
      </c>
      <c r="AC40" s="126">
        <v>12.303469999999999</v>
      </c>
      <c r="AD40" s="126">
        <v>-30.751990000000003</v>
      </c>
      <c r="AE40" s="126">
        <v>-8.8943600000000007</v>
      </c>
      <c r="AF40" s="126">
        <v>32.357529999999997</v>
      </c>
      <c r="AG40" s="126">
        <v>-19.29664</v>
      </c>
      <c r="AH40" s="126">
        <v>-30.338090000000001</v>
      </c>
      <c r="AI40" s="127">
        <v>-26.509810000000002</v>
      </c>
      <c r="AJ40" s="127">
        <v>-10.61144</v>
      </c>
      <c r="AK40" s="127">
        <v>25.167849999999998</v>
      </c>
      <c r="AL40" s="127">
        <v>1.52935</v>
      </c>
      <c r="AM40" s="127">
        <v>-32.185220000000001</v>
      </c>
      <c r="AN40" s="4"/>
      <c r="AO40" s="4"/>
      <c r="AP40" s="4"/>
      <c r="AQ40" s="4"/>
      <c r="AR40" s="4"/>
      <c r="AS40" s="4"/>
      <c r="AT40" s="4"/>
      <c r="AU40" s="4"/>
      <c r="AV40" s="4"/>
      <c r="AW40" s="4"/>
      <c r="AX40" s="4"/>
      <c r="AY40" s="4"/>
    </row>
    <row r="41" spans="1:51" ht="15" x14ac:dyDescent="0.25">
      <c r="A41" s="125">
        <f>YampaRiverInflow.TotalOutflow!A41</f>
        <v>44743</v>
      </c>
      <c r="B41" s="13"/>
      <c r="C41" s="13"/>
      <c r="D41" s="13">
        <v>26.33</v>
      </c>
      <c r="E41" s="126">
        <v>263.92844000000002</v>
      </c>
      <c r="F41" s="126">
        <v>81.789079999999998</v>
      </c>
      <c r="G41" s="126">
        <v>-37.088639999999998</v>
      </c>
      <c r="H41" s="126">
        <v>41.058320000000002</v>
      </c>
      <c r="I41" s="126">
        <v>23.067810000000001</v>
      </c>
      <c r="J41" s="126">
        <v>96.231220000000008</v>
      </c>
      <c r="K41" s="126">
        <v>36.173430000000003</v>
      </c>
      <c r="L41" s="126">
        <v>14.53885</v>
      </c>
      <c r="M41" s="126">
        <v>48.365290000000002</v>
      </c>
      <c r="N41" s="126">
        <v>13.52698</v>
      </c>
      <c r="O41" s="126">
        <v>41.234610000000004</v>
      </c>
      <c r="P41" s="126">
        <v>51.91695</v>
      </c>
      <c r="Q41" s="126">
        <v>63.193040000000003</v>
      </c>
      <c r="R41" s="126">
        <v>38.002940000000002</v>
      </c>
      <c r="S41" s="126">
        <v>100.30158999999999</v>
      </c>
      <c r="T41" s="126">
        <v>89.86345</v>
      </c>
      <c r="U41" s="126">
        <v>-26.052589999999999</v>
      </c>
      <c r="V41" s="126">
        <v>-16.813580000000002</v>
      </c>
      <c r="W41" s="126">
        <v>9.49343</v>
      </c>
      <c r="X41" s="126">
        <v>3.8433299999999999</v>
      </c>
      <c r="Y41" s="126">
        <v>-10.612440000000001</v>
      </c>
      <c r="Z41" s="126">
        <v>41.559800000000003</v>
      </c>
      <c r="AA41" s="126">
        <v>2.9969000000000001</v>
      </c>
      <c r="AB41" s="126">
        <v>6.9309099999999999</v>
      </c>
      <c r="AC41" s="126">
        <v>11.99058</v>
      </c>
      <c r="AD41" s="126">
        <v>-16.260439999999999</v>
      </c>
      <c r="AE41" s="126">
        <v>-22.835750000000001</v>
      </c>
      <c r="AF41" s="126">
        <v>21.93834</v>
      </c>
      <c r="AG41" s="126">
        <v>36.23865</v>
      </c>
      <c r="AH41" s="126">
        <v>36.61777</v>
      </c>
      <c r="AI41" s="127">
        <v>9.9708400000000008</v>
      </c>
      <c r="AJ41" s="127">
        <v>18.92069</v>
      </c>
      <c r="AK41" s="127">
        <v>11.734999999999999</v>
      </c>
      <c r="AL41" s="127">
        <v>32.128329999999998</v>
      </c>
      <c r="AM41" s="127">
        <v>158.17092000000002</v>
      </c>
      <c r="AN41" s="4"/>
      <c r="AO41" s="4"/>
      <c r="AP41" s="4"/>
      <c r="AQ41" s="4"/>
      <c r="AR41" s="4"/>
      <c r="AS41" s="4"/>
      <c r="AT41" s="4"/>
      <c r="AU41" s="4"/>
      <c r="AV41" s="4"/>
      <c r="AW41" s="4"/>
      <c r="AX41" s="4"/>
      <c r="AY41" s="4"/>
    </row>
    <row r="42" spans="1:51" ht="15" x14ac:dyDescent="0.25">
      <c r="A42" s="125">
        <f>YampaRiverInflow.TotalOutflow!A42</f>
        <v>44774</v>
      </c>
      <c r="B42" s="13"/>
      <c r="C42" s="13"/>
      <c r="D42" s="13">
        <v>44.189</v>
      </c>
      <c r="E42" s="126">
        <v>181.92004</v>
      </c>
      <c r="F42" s="126">
        <v>27.910540000000001</v>
      </c>
      <c r="G42" s="126">
        <v>47.18244</v>
      </c>
      <c r="H42" s="126">
        <v>96.179249999999996</v>
      </c>
      <c r="I42" s="126">
        <v>61.017019999999995</v>
      </c>
      <c r="J42" s="126">
        <v>51.164999999999999</v>
      </c>
      <c r="K42" s="126">
        <v>53.872199999999999</v>
      </c>
      <c r="L42" s="126">
        <v>72.455490000000012</v>
      </c>
      <c r="M42" s="126">
        <v>75.402380000000008</v>
      </c>
      <c r="N42" s="126">
        <v>106.43533000000001</v>
      </c>
      <c r="O42" s="126">
        <v>67.57383999999999</v>
      </c>
      <c r="P42" s="126">
        <v>52.7256</v>
      </c>
      <c r="Q42" s="126">
        <v>30.167000000000002</v>
      </c>
      <c r="R42" s="126">
        <v>95.579899999999995</v>
      </c>
      <c r="S42" s="126">
        <v>79.560249999999996</v>
      </c>
      <c r="T42" s="126">
        <v>70.709090000000003</v>
      </c>
      <c r="U42" s="126">
        <v>34.237900000000003</v>
      </c>
      <c r="V42" s="126">
        <v>44.544559999999997</v>
      </c>
      <c r="W42" s="126">
        <v>14.0466</v>
      </c>
      <c r="X42" s="126">
        <v>56.732959999999999</v>
      </c>
      <c r="Y42" s="126">
        <v>22.905419999999999</v>
      </c>
      <c r="Z42" s="126">
        <v>62.430010000000003</v>
      </c>
      <c r="AA42" s="126">
        <v>21.733169999999998</v>
      </c>
      <c r="AB42" s="126">
        <v>32.04927</v>
      </c>
      <c r="AC42" s="126">
        <v>31.077919999999999</v>
      </c>
      <c r="AD42" s="126">
        <v>9.1049699999999998</v>
      </c>
      <c r="AE42" s="126">
        <v>11.513950000000001</v>
      </c>
      <c r="AF42" s="126">
        <v>35.979999999999997</v>
      </c>
      <c r="AG42" s="126">
        <v>89.903379999999999</v>
      </c>
      <c r="AH42" s="126">
        <v>51.304139999999997</v>
      </c>
      <c r="AI42" s="127">
        <v>54.512869999999999</v>
      </c>
      <c r="AJ42" s="127">
        <v>55.313870000000001</v>
      </c>
      <c r="AK42" s="127">
        <v>113.31216000000001</v>
      </c>
      <c r="AL42" s="127">
        <v>58.910589999999999</v>
      </c>
      <c r="AM42" s="127">
        <v>171.29213000000001</v>
      </c>
      <c r="AN42" s="4"/>
      <c r="AO42" s="4"/>
      <c r="AP42" s="4"/>
      <c r="AQ42" s="4"/>
      <c r="AR42" s="4"/>
      <c r="AS42" s="4"/>
      <c r="AT42" s="4"/>
      <c r="AU42" s="4"/>
      <c r="AV42" s="4"/>
      <c r="AW42" s="4"/>
      <c r="AX42" s="4"/>
      <c r="AY42" s="4"/>
    </row>
    <row r="43" spans="1:51" ht="15" x14ac:dyDescent="0.25">
      <c r="A43" s="125">
        <f>YampaRiverInflow.TotalOutflow!A43</f>
        <v>44805</v>
      </c>
      <c r="B43" s="13"/>
      <c r="C43" s="13"/>
      <c r="D43" s="13">
        <v>39.543999999999997</v>
      </c>
      <c r="E43" s="126">
        <v>49.537279999999996</v>
      </c>
      <c r="F43" s="126">
        <v>48.147349999999996</v>
      </c>
      <c r="G43" s="126">
        <v>19.100849999999998</v>
      </c>
      <c r="H43" s="126">
        <v>44.182519999999997</v>
      </c>
      <c r="I43" s="126">
        <v>39.570800000000006</v>
      </c>
      <c r="J43" s="126">
        <v>60.816720000000004</v>
      </c>
      <c r="K43" s="126">
        <v>123.70398</v>
      </c>
      <c r="L43" s="126">
        <v>66.820329999999998</v>
      </c>
      <c r="M43" s="126">
        <v>67.131079999999997</v>
      </c>
      <c r="N43" s="126">
        <v>74.204390000000004</v>
      </c>
      <c r="O43" s="126">
        <v>60.767949999999999</v>
      </c>
      <c r="P43" s="126">
        <v>44.842580000000005</v>
      </c>
      <c r="Q43" s="126">
        <v>21.581499999999998</v>
      </c>
      <c r="R43" s="126">
        <v>40.702069999999999</v>
      </c>
      <c r="S43" s="126">
        <v>105.37634</v>
      </c>
      <c r="T43" s="126">
        <v>66.257890000000003</v>
      </c>
      <c r="U43" s="126">
        <v>1.6861700000000002</v>
      </c>
      <c r="V43" s="126">
        <v>30.615169999999999</v>
      </c>
      <c r="W43" s="126">
        <v>57.502429999999997</v>
      </c>
      <c r="X43" s="126">
        <v>34.311339999999994</v>
      </c>
      <c r="Y43" s="126">
        <v>33.011309999999995</v>
      </c>
      <c r="Z43" s="126">
        <v>31.35323</v>
      </c>
      <c r="AA43" s="126">
        <v>-3.86361</v>
      </c>
      <c r="AB43" s="126">
        <v>15.656870000000001</v>
      </c>
      <c r="AC43" s="126">
        <v>22.814970000000002</v>
      </c>
      <c r="AD43" s="126">
        <v>11.3721</v>
      </c>
      <c r="AE43" s="126">
        <v>27.015340000000002</v>
      </c>
      <c r="AF43" s="126">
        <v>19.485970000000002</v>
      </c>
      <c r="AG43" s="126">
        <v>51.889110000000002</v>
      </c>
      <c r="AH43" s="126">
        <v>69.938880000000012</v>
      </c>
      <c r="AI43" s="127">
        <v>85.735799999999998</v>
      </c>
      <c r="AJ43" s="127">
        <v>28.291240000000002</v>
      </c>
      <c r="AK43" s="127">
        <v>61.583260000000003</v>
      </c>
      <c r="AL43" s="127">
        <v>58.855499999999999</v>
      </c>
      <c r="AM43" s="127">
        <v>54.591169999999998</v>
      </c>
      <c r="AN43" s="4"/>
      <c r="AO43" s="4"/>
      <c r="AP43" s="4"/>
      <c r="AQ43" s="4"/>
      <c r="AR43" s="4"/>
      <c r="AS43" s="4"/>
      <c r="AT43" s="4"/>
      <c r="AU43" s="4"/>
      <c r="AV43" s="4"/>
      <c r="AW43" s="4"/>
      <c r="AX43" s="4"/>
      <c r="AY43" s="4"/>
    </row>
    <row r="44" spans="1:51" ht="15" x14ac:dyDescent="0.25">
      <c r="A44" s="125">
        <f>YampaRiverInflow.TotalOutflow!A44</f>
        <v>44835</v>
      </c>
      <c r="B44" s="13"/>
      <c r="C44" s="13"/>
      <c r="D44" s="13">
        <v>26.062999999999999</v>
      </c>
      <c r="E44" s="126">
        <v>62.611580000000004</v>
      </c>
      <c r="F44" s="126">
        <v>44.29318</v>
      </c>
      <c r="G44" s="126">
        <v>76.503590000000003</v>
      </c>
      <c r="H44" s="126">
        <v>31.99305</v>
      </c>
      <c r="I44" s="126">
        <v>68.755240000000001</v>
      </c>
      <c r="J44" s="126">
        <v>34.473959999999998</v>
      </c>
      <c r="K44" s="126">
        <v>-5.0724499999999999</v>
      </c>
      <c r="L44" s="126">
        <v>8.4032400000000003</v>
      </c>
      <c r="M44" s="126">
        <v>58.572089999999996</v>
      </c>
      <c r="N44" s="126">
        <v>26.536560000000001</v>
      </c>
      <c r="O44" s="126">
        <v>30.619790000000002</v>
      </c>
      <c r="P44" s="126">
        <v>17.437549999999998</v>
      </c>
      <c r="Q44" s="126">
        <v>-6.8582700000000001</v>
      </c>
      <c r="R44" s="126">
        <v>-5.2950000000000004E-2</v>
      </c>
      <c r="S44" s="126">
        <v>34.554230000000004</v>
      </c>
      <c r="T44" s="126">
        <v>-2.5649999999999999</v>
      </c>
      <c r="U44" s="126">
        <v>14.550549999999999</v>
      </c>
      <c r="V44" s="126">
        <v>-9.9389500000000002</v>
      </c>
      <c r="W44" s="126">
        <v>23.19021</v>
      </c>
      <c r="X44" s="126">
        <v>-14.36961</v>
      </c>
      <c r="Y44" s="126">
        <v>71.068789999999993</v>
      </c>
      <c r="Z44" s="126">
        <v>6.2742899999999997</v>
      </c>
      <c r="AA44" s="126">
        <v>27.342230000000001</v>
      </c>
      <c r="AB44" s="126">
        <v>-0.23946999999999999</v>
      </c>
      <c r="AC44" s="126">
        <v>-2.2455599999999998</v>
      </c>
      <c r="AD44" s="126">
        <v>-16.214659999999999</v>
      </c>
      <c r="AE44" s="126">
        <v>31.133290000000002</v>
      </c>
      <c r="AF44" s="126">
        <v>10.062709999999999</v>
      </c>
      <c r="AG44" s="126">
        <v>26.87743</v>
      </c>
      <c r="AH44" s="126">
        <v>16.168790000000001</v>
      </c>
      <c r="AI44" s="127">
        <v>10.55016</v>
      </c>
      <c r="AJ44" s="127">
        <v>53.043779999999998</v>
      </c>
      <c r="AK44" s="127">
        <v>3.4746300000000003</v>
      </c>
      <c r="AL44" s="127">
        <v>36.631749999999997</v>
      </c>
      <c r="AM44" s="127">
        <v>85.245990000000006</v>
      </c>
      <c r="AN44" s="4"/>
      <c r="AO44" s="4"/>
      <c r="AP44" s="4"/>
      <c r="AQ44" s="4"/>
      <c r="AR44" s="4"/>
      <c r="AS44" s="4"/>
      <c r="AT44" s="4"/>
      <c r="AU44" s="4"/>
      <c r="AV44" s="4"/>
      <c r="AW44" s="4"/>
      <c r="AX44" s="4"/>
      <c r="AY44" s="4"/>
    </row>
    <row r="45" spans="1:51" ht="15" x14ac:dyDescent="0.25">
      <c r="A45" s="125">
        <f>YampaRiverInflow.TotalOutflow!A45</f>
        <v>44866</v>
      </c>
      <c r="B45" s="13"/>
      <c r="C45" s="13"/>
      <c r="D45" s="13">
        <v>27.687000000000001</v>
      </c>
      <c r="E45" s="126">
        <v>84.97354</v>
      </c>
      <c r="F45" s="126">
        <v>44.572330000000001</v>
      </c>
      <c r="G45" s="126">
        <v>61.21857</v>
      </c>
      <c r="H45" s="126">
        <v>61.653169999999996</v>
      </c>
      <c r="I45" s="126">
        <v>14.882989999999999</v>
      </c>
      <c r="J45" s="126">
        <v>-19.204990000000002</v>
      </c>
      <c r="K45" s="126">
        <v>-1.52424</v>
      </c>
      <c r="L45" s="126">
        <v>18.457650000000001</v>
      </c>
      <c r="M45" s="126">
        <v>34.945860000000003</v>
      </c>
      <c r="N45" s="126">
        <v>47.466260000000005</v>
      </c>
      <c r="O45" s="126">
        <v>4.8053999999999997</v>
      </c>
      <c r="P45" s="126">
        <v>35.269769999999994</v>
      </c>
      <c r="Q45" s="126">
        <v>42.339680000000001</v>
      </c>
      <c r="R45" s="126">
        <v>55.028739999999999</v>
      </c>
      <c r="S45" s="126">
        <v>49.55097</v>
      </c>
      <c r="T45" s="126">
        <v>12.85075</v>
      </c>
      <c r="U45" s="126">
        <v>-5.0983599999999996</v>
      </c>
      <c r="V45" s="126">
        <v>3.7396100000000003</v>
      </c>
      <c r="W45" s="126">
        <v>5.9197799999999994</v>
      </c>
      <c r="X45" s="126">
        <v>13.224440000000001</v>
      </c>
      <c r="Y45" s="126">
        <v>88.19019999999999</v>
      </c>
      <c r="Z45" s="126">
        <v>3.3384200000000002</v>
      </c>
      <c r="AA45" s="126">
        <v>9.6611499999999992</v>
      </c>
      <c r="AB45" s="126">
        <v>28.934830000000002</v>
      </c>
      <c r="AC45" s="126">
        <v>23.146419999999999</v>
      </c>
      <c r="AD45" s="126">
        <v>6.9311699999999998</v>
      </c>
      <c r="AE45" s="126">
        <v>-18.565669999999997</v>
      </c>
      <c r="AF45" s="126">
        <v>6.0730000000000004</v>
      </c>
      <c r="AG45" s="126">
        <v>25.847069999999999</v>
      </c>
      <c r="AH45" s="126">
        <v>73.871279999999999</v>
      </c>
      <c r="AI45" s="127">
        <v>16.733310000000003</v>
      </c>
      <c r="AJ45" s="127">
        <v>13.000729999999999</v>
      </c>
      <c r="AK45" s="127">
        <v>60.45805</v>
      </c>
      <c r="AL45" s="127">
        <v>87.538119999999992</v>
      </c>
      <c r="AM45" s="127">
        <v>64.758309999999994</v>
      </c>
      <c r="AN45" s="4"/>
      <c r="AO45" s="4"/>
      <c r="AP45" s="4"/>
      <c r="AQ45" s="4"/>
      <c r="AR45" s="4"/>
      <c r="AS45" s="4"/>
      <c r="AT45" s="4"/>
      <c r="AU45" s="4"/>
      <c r="AV45" s="4"/>
      <c r="AW45" s="4"/>
      <c r="AX45" s="4"/>
      <c r="AY45" s="4"/>
    </row>
    <row r="46" spans="1:51" ht="15" x14ac:dyDescent="0.25">
      <c r="A46" s="125">
        <f>YampaRiverInflow.TotalOutflow!A46</f>
        <v>44896</v>
      </c>
      <c r="B46" s="13"/>
      <c r="C46" s="13"/>
      <c r="D46" s="13">
        <v>19.867999999999999</v>
      </c>
      <c r="E46" s="126">
        <v>94.589410000000001</v>
      </c>
      <c r="F46" s="126">
        <v>51.131320000000002</v>
      </c>
      <c r="G46" s="126">
        <v>61.849769999999999</v>
      </c>
      <c r="H46" s="126">
        <v>34.074580000000005</v>
      </c>
      <c r="I46" s="126">
        <v>38.824640000000002</v>
      </c>
      <c r="J46" s="126">
        <v>35.952129999999997</v>
      </c>
      <c r="K46" s="126">
        <v>20.8627</v>
      </c>
      <c r="L46" s="126">
        <v>57.803160000000005</v>
      </c>
      <c r="M46" s="126">
        <v>92.029710000000009</v>
      </c>
      <c r="N46" s="126">
        <v>54.482939999999999</v>
      </c>
      <c r="O46" s="126">
        <v>74.188720000000004</v>
      </c>
      <c r="P46" s="126">
        <v>20.86449</v>
      </c>
      <c r="Q46" s="126">
        <v>23.802630000000001</v>
      </c>
      <c r="R46" s="126">
        <v>17.31991</v>
      </c>
      <c r="S46" s="126">
        <v>3.7025900000000003</v>
      </c>
      <c r="T46" s="126">
        <v>4.0086300000000001</v>
      </c>
      <c r="U46" s="126">
        <v>16.006059999999998</v>
      </c>
      <c r="V46" s="126">
        <v>32.989669999999997</v>
      </c>
      <c r="W46" s="126">
        <v>24.059549999999998</v>
      </c>
      <c r="X46" s="126">
        <v>18.055310000000002</v>
      </c>
      <c r="Y46" s="126">
        <v>72.941210000000012</v>
      </c>
      <c r="Z46" s="126">
        <v>9.4193499999999997</v>
      </c>
      <c r="AA46" s="126">
        <v>-6.6252899999999997</v>
      </c>
      <c r="AB46" s="126">
        <v>25.260439999999999</v>
      </c>
      <c r="AC46" s="126">
        <v>20.1906</v>
      </c>
      <c r="AD46" s="126">
        <v>8.2487399999999997</v>
      </c>
      <c r="AE46" s="126">
        <v>198.80347</v>
      </c>
      <c r="AF46" s="126">
        <v>47.475259999999999</v>
      </c>
      <c r="AG46" s="126">
        <v>29.025639999999999</v>
      </c>
      <c r="AH46" s="126">
        <v>23.17662</v>
      </c>
      <c r="AI46" s="127">
        <v>8.44069</v>
      </c>
      <c r="AJ46" s="127">
        <v>14.2028</v>
      </c>
      <c r="AK46" s="127">
        <v>16.20814</v>
      </c>
      <c r="AL46" s="127">
        <v>110.20038000000001</v>
      </c>
      <c r="AM46" s="127">
        <v>97.266190000000009</v>
      </c>
      <c r="AN46" s="4"/>
      <c r="AO46" s="4"/>
      <c r="AP46" s="4"/>
      <c r="AQ46" s="4"/>
      <c r="AR46" s="4"/>
      <c r="AS46" s="4"/>
      <c r="AT46" s="4"/>
      <c r="AU46" s="4"/>
      <c r="AV46" s="4"/>
      <c r="AW46" s="4"/>
      <c r="AX46" s="4"/>
      <c r="AY46" s="4"/>
    </row>
    <row r="47" spans="1:51" ht="15" x14ac:dyDescent="0.25">
      <c r="A47" s="125">
        <f>YampaRiverInflow.TotalOutflow!A47</f>
        <v>44927</v>
      </c>
      <c r="B47" s="13"/>
      <c r="C47" s="13"/>
      <c r="D47" s="13">
        <v>39.982999999999997</v>
      </c>
      <c r="E47" s="126">
        <v>85.926450000000003</v>
      </c>
      <c r="F47" s="126">
        <v>22.962630000000001</v>
      </c>
      <c r="G47" s="126">
        <v>38.586370000000002</v>
      </c>
      <c r="H47" s="126">
        <v>50.149720000000002</v>
      </c>
      <c r="I47" s="126">
        <v>73.993719999999996</v>
      </c>
      <c r="J47" s="126">
        <v>66.085639999999998</v>
      </c>
      <c r="K47" s="126">
        <v>35.41386</v>
      </c>
      <c r="L47" s="126">
        <v>73.120070000000013</v>
      </c>
      <c r="M47" s="126">
        <v>216.50864000000001</v>
      </c>
      <c r="N47" s="126">
        <v>75.599890000000002</v>
      </c>
      <c r="O47" s="126">
        <v>153.67762999999999</v>
      </c>
      <c r="P47" s="126">
        <v>19.93974</v>
      </c>
      <c r="Q47" s="126">
        <v>50.25112</v>
      </c>
      <c r="R47" s="126">
        <v>51.307099999999998</v>
      </c>
      <c r="S47" s="126">
        <v>48.592469999999999</v>
      </c>
      <c r="T47" s="126">
        <v>21.595279999999999</v>
      </c>
      <c r="U47" s="126">
        <v>50.7896</v>
      </c>
      <c r="V47" s="126">
        <v>15.387979999999999</v>
      </c>
      <c r="W47" s="126">
        <v>33.643239999999999</v>
      </c>
      <c r="X47" s="126">
        <v>8.7414400000000008</v>
      </c>
      <c r="Y47" s="126">
        <v>308.55319000000003</v>
      </c>
      <c r="Z47" s="126">
        <v>17.535499999999999</v>
      </c>
      <c r="AA47" s="126">
        <v>-4.3097500000000002</v>
      </c>
      <c r="AB47" s="126">
        <v>33.658019999999993</v>
      </c>
      <c r="AC47" s="126">
        <v>9.6820599999999999</v>
      </c>
      <c r="AD47" s="126">
        <v>57.667650000000002</v>
      </c>
      <c r="AE47" s="126">
        <v>40.798379999999995</v>
      </c>
      <c r="AF47" s="126">
        <v>20.18862</v>
      </c>
      <c r="AG47" s="126">
        <v>17.98648</v>
      </c>
      <c r="AH47" s="126">
        <v>11.416129999999999</v>
      </c>
      <c r="AI47" s="127">
        <v>26.265250000000002</v>
      </c>
      <c r="AJ47" s="127">
        <v>62.10371</v>
      </c>
      <c r="AK47" s="127">
        <v>34.369769999999995</v>
      </c>
      <c r="AL47" s="127">
        <v>73.864550000000008</v>
      </c>
      <c r="AM47" s="127">
        <v>68.841039999999992</v>
      </c>
      <c r="AN47" s="4"/>
      <c r="AO47" s="4"/>
      <c r="AP47" s="4"/>
      <c r="AQ47" s="4"/>
      <c r="AR47" s="4"/>
      <c r="AS47" s="4"/>
      <c r="AT47" s="4"/>
      <c r="AU47" s="4"/>
      <c r="AV47" s="4"/>
      <c r="AW47" s="4"/>
      <c r="AX47" s="4"/>
      <c r="AY47" s="4"/>
    </row>
    <row r="48" spans="1:51" ht="15" x14ac:dyDescent="0.25">
      <c r="A48" s="125">
        <f>YampaRiverInflow.TotalOutflow!A48</f>
        <v>44958</v>
      </c>
      <c r="B48" s="13"/>
      <c r="C48" s="13"/>
      <c r="D48" s="13">
        <v>42.996000000000002</v>
      </c>
      <c r="E48" s="126">
        <v>81.362130000000008</v>
      </c>
      <c r="F48" s="126">
        <v>65.860690000000005</v>
      </c>
      <c r="G48" s="126">
        <v>96.742260000000002</v>
      </c>
      <c r="H48" s="126">
        <v>56.577669999999998</v>
      </c>
      <c r="I48" s="126">
        <v>76.689610000000002</v>
      </c>
      <c r="J48" s="126">
        <v>27.47861</v>
      </c>
      <c r="K48" s="126">
        <v>58.670389999999998</v>
      </c>
      <c r="L48" s="126">
        <v>103.05712</v>
      </c>
      <c r="M48" s="126">
        <v>217.21960000000001</v>
      </c>
      <c r="N48" s="126">
        <v>68.652330000000006</v>
      </c>
      <c r="O48" s="126">
        <v>95.266850000000005</v>
      </c>
      <c r="P48" s="126">
        <v>30.53435</v>
      </c>
      <c r="Q48" s="126">
        <v>0.87429999999999997</v>
      </c>
      <c r="R48" s="126">
        <v>79.516630000000006</v>
      </c>
      <c r="S48" s="126">
        <v>42.740839999999999</v>
      </c>
      <c r="T48" s="126">
        <v>27.866959999999999</v>
      </c>
      <c r="U48" s="126">
        <v>42.402940000000001</v>
      </c>
      <c r="V48" s="126">
        <v>9.2639599999999991</v>
      </c>
      <c r="W48" s="126">
        <v>42.885899999999999</v>
      </c>
      <c r="X48" s="126">
        <v>23.858460000000001</v>
      </c>
      <c r="Y48" s="126">
        <v>198.39957999999999</v>
      </c>
      <c r="Z48" s="126">
        <v>14.859780000000001</v>
      </c>
      <c r="AA48" s="126">
        <v>22.055709999999998</v>
      </c>
      <c r="AB48" s="126">
        <v>46.185139999999997</v>
      </c>
      <c r="AC48" s="126">
        <v>33.257949999999994</v>
      </c>
      <c r="AD48" s="126">
        <v>61.041400000000003</v>
      </c>
      <c r="AE48" s="126">
        <v>40.438339999999997</v>
      </c>
      <c r="AF48" s="126">
        <v>24.008119999999998</v>
      </c>
      <c r="AG48" s="126">
        <v>33.928449999999998</v>
      </c>
      <c r="AH48" s="126">
        <v>39.258580000000002</v>
      </c>
      <c r="AI48" s="127">
        <v>44.198879999999996</v>
      </c>
      <c r="AJ48" s="127">
        <v>81.362470000000002</v>
      </c>
      <c r="AK48" s="127">
        <v>51.700089999999996</v>
      </c>
      <c r="AL48" s="127">
        <v>67.515590000000003</v>
      </c>
      <c r="AM48" s="127">
        <v>63.425650000000005</v>
      </c>
      <c r="AN48" s="4"/>
      <c r="AO48" s="4"/>
      <c r="AP48" s="4"/>
      <c r="AQ48" s="4"/>
      <c r="AR48" s="4"/>
      <c r="AS48" s="4"/>
      <c r="AT48" s="4"/>
      <c r="AU48" s="4"/>
      <c r="AV48" s="4"/>
      <c r="AW48" s="4"/>
      <c r="AX48" s="4"/>
      <c r="AY48" s="4"/>
    </row>
    <row r="49" spans="1:1005" ht="15" x14ac:dyDescent="0.25">
      <c r="A49" s="125">
        <f>YampaRiverInflow.TotalOutflow!A49</f>
        <v>44986</v>
      </c>
      <c r="B49" s="13"/>
      <c r="C49" s="13"/>
      <c r="D49" s="13">
        <v>3.2210000000000001</v>
      </c>
      <c r="E49" s="126">
        <v>78.140059999999991</v>
      </c>
      <c r="F49" s="126">
        <v>46.975250000000003</v>
      </c>
      <c r="G49" s="126">
        <v>33.411790000000003</v>
      </c>
      <c r="H49" s="126">
        <v>9.7218199999999992</v>
      </c>
      <c r="I49" s="126">
        <v>-6.2396000000000003</v>
      </c>
      <c r="J49" s="126">
        <v>11.97274</v>
      </c>
      <c r="K49" s="126">
        <v>69.191539999999989</v>
      </c>
      <c r="L49" s="126">
        <v>135.81139999999999</v>
      </c>
      <c r="M49" s="126">
        <v>231.93197000000001</v>
      </c>
      <c r="N49" s="126">
        <v>51.73753</v>
      </c>
      <c r="O49" s="126">
        <v>184.00505999999999</v>
      </c>
      <c r="P49" s="126">
        <v>-49.657410000000006</v>
      </c>
      <c r="Q49" s="126">
        <v>44.784990000000001</v>
      </c>
      <c r="R49" s="126">
        <v>91.549779999999998</v>
      </c>
      <c r="S49" s="126">
        <v>-1.9535199999999999</v>
      </c>
      <c r="T49" s="126">
        <v>-1.3108900000000001</v>
      </c>
      <c r="U49" s="126">
        <v>38.696649999999998</v>
      </c>
      <c r="V49" s="126">
        <v>-25.373279999999998</v>
      </c>
      <c r="W49" s="126">
        <v>13.9216</v>
      </c>
      <c r="X49" s="126">
        <v>0.71389999999999998</v>
      </c>
      <c r="Y49" s="126">
        <v>113.0411</v>
      </c>
      <c r="Z49" s="126">
        <v>23.902099999999997</v>
      </c>
      <c r="AA49" s="126">
        <v>-3.2670700000000004</v>
      </c>
      <c r="AB49" s="126">
        <v>14.70945</v>
      </c>
      <c r="AC49" s="126">
        <v>-18.02298</v>
      </c>
      <c r="AD49" s="126">
        <v>19.158650000000002</v>
      </c>
      <c r="AE49" s="126">
        <v>22.104689999999998</v>
      </c>
      <c r="AF49" s="126">
        <v>14.295219999999999</v>
      </c>
      <c r="AG49" s="126">
        <v>17.065750000000001</v>
      </c>
      <c r="AH49" s="126">
        <v>-8.489469999999999</v>
      </c>
      <c r="AI49" s="127">
        <v>9.3208599999999997</v>
      </c>
      <c r="AJ49" s="127">
        <v>51.526900000000005</v>
      </c>
      <c r="AK49" s="127">
        <v>43.174469999999999</v>
      </c>
      <c r="AL49" s="127">
        <v>144.17287999999999</v>
      </c>
      <c r="AM49" s="127">
        <v>67.391630000000006</v>
      </c>
      <c r="AN49" s="4"/>
      <c r="AO49" s="4"/>
      <c r="AP49" s="4"/>
      <c r="AQ49" s="4"/>
      <c r="AR49" s="4"/>
      <c r="AS49" s="4"/>
      <c r="AT49" s="4"/>
      <c r="AU49" s="4"/>
      <c r="AV49" s="4"/>
      <c r="AW49" s="4"/>
      <c r="AX49" s="4"/>
      <c r="AY49" s="4"/>
    </row>
    <row r="50" spans="1:1005" ht="15" x14ac:dyDescent="0.25">
      <c r="A50" s="125">
        <f>YampaRiverInflow.TotalOutflow!A50</f>
        <v>45017</v>
      </c>
      <c r="B50" s="13"/>
      <c r="C50" s="13"/>
      <c r="D50" s="13">
        <v>5.1769999999999996</v>
      </c>
      <c r="E50" s="126">
        <v>113.65612</v>
      </c>
      <c r="F50" s="126">
        <v>66.630200000000002</v>
      </c>
      <c r="G50" s="126">
        <v>71.963399999999993</v>
      </c>
      <c r="H50" s="126">
        <v>66.69935000000001</v>
      </c>
      <c r="I50" s="126">
        <v>32.739060000000002</v>
      </c>
      <c r="J50" s="126">
        <v>14.244879999999998</v>
      </c>
      <c r="K50" s="126">
        <v>31.657869999999999</v>
      </c>
      <c r="L50" s="126">
        <v>78.978619999999992</v>
      </c>
      <c r="M50" s="126">
        <v>163.68356</v>
      </c>
      <c r="N50" s="126">
        <v>33.634209999999996</v>
      </c>
      <c r="O50" s="126">
        <v>85.047899999999998</v>
      </c>
      <c r="P50" s="126">
        <v>90.867329999999995</v>
      </c>
      <c r="Q50" s="126">
        <v>42.873559999999998</v>
      </c>
      <c r="R50" s="126">
        <v>92.717320000000001</v>
      </c>
      <c r="S50" s="126">
        <v>-50.942349999999998</v>
      </c>
      <c r="T50" s="126">
        <v>-20.665459999999999</v>
      </c>
      <c r="U50" s="126">
        <v>-6.8614199999999999</v>
      </c>
      <c r="V50" s="126">
        <v>-36.738260000000004</v>
      </c>
      <c r="W50" s="126">
        <v>-5.1315900000000001</v>
      </c>
      <c r="X50" s="126">
        <v>8.6379099999999998</v>
      </c>
      <c r="Y50" s="126">
        <v>92.931869999999989</v>
      </c>
      <c r="Z50" s="126">
        <v>8.7707999999999995</v>
      </c>
      <c r="AA50" s="126">
        <v>-11.025589999999999</v>
      </c>
      <c r="AB50" s="126">
        <v>-2.8896199999999999</v>
      </c>
      <c r="AC50" s="126">
        <v>-12.4717</v>
      </c>
      <c r="AD50" s="126">
        <v>37.547419999999995</v>
      </c>
      <c r="AE50" s="126">
        <v>73.938360000000003</v>
      </c>
      <c r="AF50" s="126">
        <v>23.613019999999999</v>
      </c>
      <c r="AG50" s="126">
        <v>12.379110000000001</v>
      </c>
      <c r="AH50" s="126">
        <v>-15.7683</v>
      </c>
      <c r="AI50" s="127">
        <v>-8.9777900000000006</v>
      </c>
      <c r="AJ50" s="127">
        <v>26.227169999999997</v>
      </c>
      <c r="AK50" s="127">
        <v>28.672889999999999</v>
      </c>
      <c r="AL50" s="127">
        <v>88.52458</v>
      </c>
      <c r="AM50" s="127">
        <v>92.907570000000007</v>
      </c>
      <c r="AN50" s="4"/>
      <c r="AO50" s="4"/>
      <c r="AP50" s="4"/>
      <c r="AQ50" s="4"/>
      <c r="AR50" s="4"/>
      <c r="AS50" s="4"/>
      <c r="AT50" s="4"/>
      <c r="AU50" s="4"/>
      <c r="AV50" s="4"/>
      <c r="AW50" s="4"/>
      <c r="AX50" s="4"/>
      <c r="AY50" s="4"/>
    </row>
    <row r="51" spans="1:1005" ht="15" x14ac:dyDescent="0.25">
      <c r="A51" s="125">
        <f>YampaRiverInflow.TotalOutflow!A51</f>
        <v>45047</v>
      </c>
      <c r="B51" s="13"/>
      <c r="C51" s="13"/>
      <c r="D51" s="13">
        <v>-9.91</v>
      </c>
      <c r="E51" s="126">
        <v>34.539989999999996</v>
      </c>
      <c r="F51" s="126">
        <v>-75.702719999999999</v>
      </c>
      <c r="G51" s="126">
        <v>26.673189999999998</v>
      </c>
      <c r="H51" s="126">
        <v>47.744349999999997</v>
      </c>
      <c r="I51" s="126">
        <v>-46.262440000000005</v>
      </c>
      <c r="J51" s="126">
        <v>-30.300249999999998</v>
      </c>
      <c r="K51" s="126">
        <v>12.60849</v>
      </c>
      <c r="L51" s="126">
        <v>48.945730000000005</v>
      </c>
      <c r="M51" s="126">
        <v>120.83439999999999</v>
      </c>
      <c r="N51" s="126">
        <v>43.791910000000001</v>
      </c>
      <c r="O51" s="126">
        <v>143.51311999999999</v>
      </c>
      <c r="P51" s="126">
        <v>14.462389999999999</v>
      </c>
      <c r="Q51" s="126">
        <v>25.07938</v>
      </c>
      <c r="R51" s="126">
        <v>110.48378</v>
      </c>
      <c r="S51" s="126">
        <v>4.4198699999999995</v>
      </c>
      <c r="T51" s="126">
        <v>-9.4710400000000003</v>
      </c>
      <c r="U51" s="126">
        <v>-11.55878</v>
      </c>
      <c r="V51" s="126">
        <v>-20.12107</v>
      </c>
      <c r="W51" s="126">
        <v>-6.2686999999999999</v>
      </c>
      <c r="X51" s="126">
        <v>3.8273699999999997</v>
      </c>
      <c r="Y51" s="126">
        <v>135.48492000000002</v>
      </c>
      <c r="Z51" s="126">
        <v>-18.09918</v>
      </c>
      <c r="AA51" s="126">
        <v>-26.76895</v>
      </c>
      <c r="AB51" s="126">
        <v>12.218399999999999</v>
      </c>
      <c r="AC51" s="126">
        <v>8.8367199999999997</v>
      </c>
      <c r="AD51" s="126">
        <v>40.216769999999997</v>
      </c>
      <c r="AE51" s="126">
        <v>62.942929999999997</v>
      </c>
      <c r="AF51" s="126">
        <v>-7.97098</v>
      </c>
      <c r="AG51" s="126">
        <v>-0.19831000000000001</v>
      </c>
      <c r="AH51" s="126">
        <v>-19.161000000000001</v>
      </c>
      <c r="AI51" s="127">
        <v>-13.035030000000001</v>
      </c>
      <c r="AJ51" s="127">
        <v>50.601709999999997</v>
      </c>
      <c r="AK51" s="127">
        <v>65.539070000000009</v>
      </c>
      <c r="AL51" s="127">
        <v>154.51563000000002</v>
      </c>
      <c r="AM51" s="127">
        <v>76.318989999999999</v>
      </c>
      <c r="AN51" s="4"/>
      <c r="AO51" s="4"/>
      <c r="AP51" s="4"/>
      <c r="AQ51" s="4"/>
      <c r="AR51" s="4"/>
      <c r="AS51" s="4"/>
      <c r="AT51" s="4"/>
      <c r="AU51" s="4"/>
      <c r="AV51" s="4"/>
      <c r="AW51" s="4"/>
      <c r="AX51" s="4"/>
      <c r="AY51" s="4"/>
    </row>
    <row r="52" spans="1:1005" ht="15" x14ac:dyDescent="0.25">
      <c r="A52" s="125">
        <f>YampaRiverInflow.TotalOutflow!A52</f>
        <v>45078</v>
      </c>
      <c r="B52" s="13"/>
      <c r="C52" s="13"/>
      <c r="D52" s="13">
        <v>-20.177</v>
      </c>
      <c r="E52" s="126">
        <v>109.47535999999999</v>
      </c>
      <c r="F52" s="126">
        <v>52.728230000000003</v>
      </c>
      <c r="G52" s="126">
        <v>39.237310000000001</v>
      </c>
      <c r="H52" s="126">
        <v>-5.3495100000000004</v>
      </c>
      <c r="I52" s="126">
        <v>-3.2524600000000001</v>
      </c>
      <c r="J52" s="126">
        <v>22.28257</v>
      </c>
      <c r="K52" s="126">
        <v>74.744810000000001</v>
      </c>
      <c r="L52" s="126">
        <v>-3.0993200000000001</v>
      </c>
      <c r="M52" s="126">
        <v>7.29115</v>
      </c>
      <c r="N52" s="126">
        <v>-5.7815200000000004</v>
      </c>
      <c r="O52" s="126">
        <v>44.457190000000004</v>
      </c>
      <c r="P52" s="126">
        <v>6.8165200000000006</v>
      </c>
      <c r="Q52" s="126">
        <v>-20.784119999999998</v>
      </c>
      <c r="R52" s="126">
        <v>54.98883</v>
      </c>
      <c r="S52" s="126">
        <v>15.635149999999999</v>
      </c>
      <c r="T52" s="126">
        <v>-4.4930099999999999</v>
      </c>
      <c r="U52" s="126">
        <v>-44.942190000000004</v>
      </c>
      <c r="V52" s="126">
        <v>-28.13184</v>
      </c>
      <c r="W52" s="126">
        <v>-44.289410000000004</v>
      </c>
      <c r="X52" s="126">
        <v>-35.671800000000005</v>
      </c>
      <c r="Y52" s="126">
        <v>27.88485</v>
      </c>
      <c r="Z52" s="126">
        <v>-19.299349999999997</v>
      </c>
      <c r="AA52" s="126">
        <v>-31.8673</v>
      </c>
      <c r="AB52" s="126">
        <v>12.303469999999999</v>
      </c>
      <c r="AC52" s="126">
        <v>-30.751990000000003</v>
      </c>
      <c r="AD52" s="126">
        <v>-8.8943600000000007</v>
      </c>
      <c r="AE52" s="126">
        <v>32.357529999999997</v>
      </c>
      <c r="AF52" s="126">
        <v>-19.29664</v>
      </c>
      <c r="AG52" s="126">
        <v>-30.338090000000001</v>
      </c>
      <c r="AH52" s="126">
        <v>-26.509810000000002</v>
      </c>
      <c r="AI52" s="127">
        <v>-10.61144</v>
      </c>
      <c r="AJ52" s="127">
        <v>25.167849999999998</v>
      </c>
      <c r="AK52" s="127">
        <v>1.52935</v>
      </c>
      <c r="AL52" s="127">
        <v>-32.185220000000001</v>
      </c>
      <c r="AM52" s="127">
        <v>57.311150000000005</v>
      </c>
      <c r="AN52" s="4"/>
      <c r="AO52" s="4"/>
      <c r="AP52" s="4"/>
      <c r="AQ52" s="4"/>
      <c r="AR52" s="4"/>
      <c r="AS52" s="4"/>
      <c r="AT52" s="4"/>
      <c r="AU52" s="4"/>
      <c r="AV52" s="4"/>
      <c r="AW52" s="4"/>
      <c r="AX52" s="4"/>
      <c r="AY52" s="4"/>
    </row>
    <row r="53" spans="1:1005" ht="15" x14ac:dyDescent="0.25">
      <c r="A53" s="125">
        <f>YampaRiverInflow.TotalOutflow!A53</f>
        <v>45108</v>
      </c>
      <c r="B53" s="13"/>
      <c r="C53" s="13"/>
      <c r="D53" s="13">
        <v>26.33</v>
      </c>
      <c r="E53" s="126">
        <v>81.789079999999998</v>
      </c>
      <c r="F53" s="126">
        <v>-37.088639999999998</v>
      </c>
      <c r="G53" s="126">
        <v>41.058320000000002</v>
      </c>
      <c r="H53" s="126">
        <v>23.067810000000001</v>
      </c>
      <c r="I53" s="126">
        <v>96.231220000000008</v>
      </c>
      <c r="J53" s="126">
        <v>36.173430000000003</v>
      </c>
      <c r="K53" s="126">
        <v>14.53885</v>
      </c>
      <c r="L53" s="126">
        <v>48.365290000000002</v>
      </c>
      <c r="M53" s="126">
        <v>13.52698</v>
      </c>
      <c r="N53" s="126">
        <v>41.234610000000004</v>
      </c>
      <c r="O53" s="126">
        <v>51.91695</v>
      </c>
      <c r="P53" s="126">
        <v>63.193040000000003</v>
      </c>
      <c r="Q53" s="126">
        <v>38.002940000000002</v>
      </c>
      <c r="R53" s="126">
        <v>100.30158999999999</v>
      </c>
      <c r="S53" s="126">
        <v>89.86345</v>
      </c>
      <c r="T53" s="126">
        <v>-26.052589999999999</v>
      </c>
      <c r="U53" s="126">
        <v>-16.813580000000002</v>
      </c>
      <c r="V53" s="126">
        <v>9.49343</v>
      </c>
      <c r="W53" s="126">
        <v>3.8433299999999999</v>
      </c>
      <c r="X53" s="126">
        <v>-10.612440000000001</v>
      </c>
      <c r="Y53" s="126">
        <v>41.559800000000003</v>
      </c>
      <c r="Z53" s="126">
        <v>2.9969000000000001</v>
      </c>
      <c r="AA53" s="126">
        <v>6.9309099999999999</v>
      </c>
      <c r="AB53" s="126">
        <v>11.99058</v>
      </c>
      <c r="AC53" s="126">
        <v>-16.260439999999999</v>
      </c>
      <c r="AD53" s="126">
        <v>-22.835750000000001</v>
      </c>
      <c r="AE53" s="126">
        <v>21.93834</v>
      </c>
      <c r="AF53" s="126">
        <v>36.23865</v>
      </c>
      <c r="AG53" s="126">
        <v>36.61777</v>
      </c>
      <c r="AH53" s="126">
        <v>9.9708400000000008</v>
      </c>
      <c r="AI53" s="127">
        <v>18.92069</v>
      </c>
      <c r="AJ53" s="127">
        <v>11.734999999999999</v>
      </c>
      <c r="AK53" s="127">
        <v>32.128329999999998</v>
      </c>
      <c r="AL53" s="127">
        <v>158.17092000000002</v>
      </c>
      <c r="AM53" s="127">
        <v>262.53990000000005</v>
      </c>
      <c r="AN53" s="4"/>
      <c r="AO53" s="4"/>
      <c r="AP53" s="4"/>
      <c r="AQ53" s="4"/>
      <c r="AR53" s="4"/>
      <c r="AS53" s="4"/>
      <c r="AT53" s="4"/>
      <c r="AU53" s="4"/>
      <c r="AV53" s="4"/>
      <c r="AW53" s="4"/>
      <c r="AX53" s="4"/>
      <c r="AY53" s="4"/>
    </row>
    <row r="54" spans="1:1005" ht="15" x14ac:dyDescent="0.25">
      <c r="A54" s="125">
        <f>YampaRiverInflow.TotalOutflow!A54</f>
        <v>45139</v>
      </c>
      <c r="B54" s="13"/>
      <c r="C54" s="13"/>
      <c r="D54" s="13">
        <v>44.189</v>
      </c>
      <c r="E54" s="126">
        <v>27.910540000000001</v>
      </c>
      <c r="F54" s="126">
        <v>47.18244</v>
      </c>
      <c r="G54" s="126">
        <v>96.179249999999996</v>
      </c>
      <c r="H54" s="126">
        <v>61.017019999999995</v>
      </c>
      <c r="I54" s="126">
        <v>51.164999999999999</v>
      </c>
      <c r="J54" s="126">
        <v>53.872199999999999</v>
      </c>
      <c r="K54" s="126">
        <v>72.455490000000012</v>
      </c>
      <c r="L54" s="126">
        <v>75.402380000000008</v>
      </c>
      <c r="M54" s="126">
        <v>106.43533000000001</v>
      </c>
      <c r="N54" s="126">
        <v>67.57383999999999</v>
      </c>
      <c r="O54" s="126">
        <v>52.7256</v>
      </c>
      <c r="P54" s="126">
        <v>30.167000000000002</v>
      </c>
      <c r="Q54" s="126">
        <v>95.579899999999995</v>
      </c>
      <c r="R54" s="126">
        <v>79.560249999999996</v>
      </c>
      <c r="S54" s="126">
        <v>70.709090000000003</v>
      </c>
      <c r="T54" s="126">
        <v>34.237900000000003</v>
      </c>
      <c r="U54" s="126">
        <v>44.544559999999997</v>
      </c>
      <c r="V54" s="126">
        <v>14.0466</v>
      </c>
      <c r="W54" s="126">
        <v>56.732959999999999</v>
      </c>
      <c r="X54" s="126">
        <v>22.905419999999999</v>
      </c>
      <c r="Y54" s="126">
        <v>62.430010000000003</v>
      </c>
      <c r="Z54" s="126">
        <v>21.733169999999998</v>
      </c>
      <c r="AA54" s="126">
        <v>32.04927</v>
      </c>
      <c r="AB54" s="126">
        <v>31.077919999999999</v>
      </c>
      <c r="AC54" s="126">
        <v>9.1049699999999998</v>
      </c>
      <c r="AD54" s="126">
        <v>11.513950000000001</v>
      </c>
      <c r="AE54" s="126">
        <v>35.979999999999997</v>
      </c>
      <c r="AF54" s="126">
        <v>89.903379999999999</v>
      </c>
      <c r="AG54" s="126">
        <v>51.304139999999997</v>
      </c>
      <c r="AH54" s="126">
        <v>54.512869999999999</v>
      </c>
      <c r="AI54" s="127">
        <v>55.313870000000001</v>
      </c>
      <c r="AJ54" s="127">
        <v>113.31216000000001</v>
      </c>
      <c r="AK54" s="127">
        <v>58.910589999999999</v>
      </c>
      <c r="AL54" s="127">
        <v>171.29213000000001</v>
      </c>
      <c r="AM54" s="127">
        <v>182.59195000000003</v>
      </c>
      <c r="AN54" s="4"/>
      <c r="AO54" s="4"/>
      <c r="AP54" s="4"/>
      <c r="AQ54" s="4"/>
      <c r="AR54" s="4"/>
      <c r="AS54" s="4"/>
      <c r="AT54" s="4"/>
      <c r="AU54" s="4"/>
      <c r="AV54" s="4"/>
      <c r="AW54" s="4"/>
      <c r="AX54" s="4"/>
      <c r="AY54" s="4"/>
    </row>
    <row r="55" spans="1:1005" ht="15" x14ac:dyDescent="0.25">
      <c r="A55" s="125">
        <f>YampaRiverInflow.TotalOutflow!A55</f>
        <v>45170</v>
      </c>
      <c r="B55" s="13"/>
      <c r="C55" s="13"/>
      <c r="D55" s="13">
        <v>39.543999999999997</v>
      </c>
      <c r="E55" s="126">
        <v>48.147349999999996</v>
      </c>
      <c r="F55" s="126">
        <v>19.100849999999998</v>
      </c>
      <c r="G55" s="126">
        <v>44.182519999999997</v>
      </c>
      <c r="H55" s="126">
        <v>39.570800000000006</v>
      </c>
      <c r="I55" s="126">
        <v>60.816720000000004</v>
      </c>
      <c r="J55" s="126">
        <v>123.70398</v>
      </c>
      <c r="K55" s="126">
        <v>66.820329999999998</v>
      </c>
      <c r="L55" s="126">
        <v>67.131079999999997</v>
      </c>
      <c r="M55" s="126">
        <v>74.204390000000004</v>
      </c>
      <c r="N55" s="126">
        <v>60.767949999999999</v>
      </c>
      <c r="O55" s="126">
        <v>44.842580000000005</v>
      </c>
      <c r="P55" s="126">
        <v>21.581499999999998</v>
      </c>
      <c r="Q55" s="126">
        <v>40.702069999999999</v>
      </c>
      <c r="R55" s="126">
        <v>105.37634</v>
      </c>
      <c r="S55" s="126">
        <v>66.257890000000003</v>
      </c>
      <c r="T55" s="126">
        <v>1.6861700000000002</v>
      </c>
      <c r="U55" s="126">
        <v>30.615169999999999</v>
      </c>
      <c r="V55" s="126">
        <v>57.502429999999997</v>
      </c>
      <c r="W55" s="126">
        <v>34.311339999999994</v>
      </c>
      <c r="X55" s="126">
        <v>33.011309999999995</v>
      </c>
      <c r="Y55" s="126">
        <v>31.35323</v>
      </c>
      <c r="Z55" s="126">
        <v>-3.86361</v>
      </c>
      <c r="AA55" s="126">
        <v>15.656870000000001</v>
      </c>
      <c r="AB55" s="126">
        <v>22.814970000000002</v>
      </c>
      <c r="AC55" s="126">
        <v>11.3721</v>
      </c>
      <c r="AD55" s="126">
        <v>27.015340000000002</v>
      </c>
      <c r="AE55" s="126">
        <v>19.485970000000002</v>
      </c>
      <c r="AF55" s="126">
        <v>51.889110000000002</v>
      </c>
      <c r="AG55" s="126">
        <v>69.938880000000012</v>
      </c>
      <c r="AH55" s="126">
        <v>85.735799999999998</v>
      </c>
      <c r="AI55" s="127">
        <v>28.291240000000002</v>
      </c>
      <c r="AJ55" s="127">
        <v>61.583260000000003</v>
      </c>
      <c r="AK55" s="127">
        <v>58.855499999999999</v>
      </c>
      <c r="AL55" s="127">
        <v>54.591169999999998</v>
      </c>
      <c r="AM55" s="127">
        <v>49.94079</v>
      </c>
      <c r="AN55" s="4"/>
      <c r="AO55" s="4"/>
      <c r="AP55" s="4"/>
      <c r="AQ55" s="4"/>
      <c r="AR55" s="4"/>
      <c r="AS55" s="4"/>
      <c r="AT55" s="4"/>
      <c r="AU55" s="4"/>
      <c r="AV55" s="4"/>
      <c r="AW55" s="4"/>
      <c r="AX55" s="4"/>
      <c r="AY55" s="4"/>
    </row>
    <row r="56" spans="1:1005" ht="15" x14ac:dyDescent="0.25">
      <c r="A56" s="125">
        <f>YampaRiverInflow.TotalOutflow!A56</f>
        <v>45200</v>
      </c>
      <c r="B56" s="13"/>
      <c r="C56" s="13"/>
      <c r="D56" s="13">
        <v>26.062999999999999</v>
      </c>
      <c r="E56" s="126">
        <v>44.29318</v>
      </c>
      <c r="F56" s="126">
        <v>76.503590000000003</v>
      </c>
      <c r="G56" s="126">
        <v>31.99305</v>
      </c>
      <c r="H56" s="126">
        <v>68.755240000000001</v>
      </c>
      <c r="I56" s="126">
        <v>34.473959999999998</v>
      </c>
      <c r="J56" s="126">
        <v>-5.0724499999999999</v>
      </c>
      <c r="K56" s="126">
        <v>8.4032400000000003</v>
      </c>
      <c r="L56" s="126">
        <v>58.572089999999996</v>
      </c>
      <c r="M56" s="126">
        <v>26.536560000000001</v>
      </c>
      <c r="N56" s="126">
        <v>30.619790000000002</v>
      </c>
      <c r="O56" s="126">
        <v>17.437549999999998</v>
      </c>
      <c r="P56" s="126">
        <v>-6.8582700000000001</v>
      </c>
      <c r="Q56" s="126">
        <v>-5.2950000000000004E-2</v>
      </c>
      <c r="R56" s="126">
        <v>34.554230000000004</v>
      </c>
      <c r="S56" s="126">
        <v>-2.5649999999999999</v>
      </c>
      <c r="T56" s="126">
        <v>14.550549999999999</v>
      </c>
      <c r="U56" s="126">
        <v>-9.9389500000000002</v>
      </c>
      <c r="V56" s="126">
        <v>23.19021</v>
      </c>
      <c r="W56" s="126">
        <v>-14.36961</v>
      </c>
      <c r="X56" s="126">
        <v>71.068789999999993</v>
      </c>
      <c r="Y56" s="126">
        <v>6.2742899999999997</v>
      </c>
      <c r="Z56" s="126">
        <v>27.342230000000001</v>
      </c>
      <c r="AA56" s="126">
        <v>-0.23946999999999999</v>
      </c>
      <c r="AB56" s="126">
        <v>-2.2455599999999998</v>
      </c>
      <c r="AC56" s="126">
        <v>-16.214659999999999</v>
      </c>
      <c r="AD56" s="126">
        <v>31.133290000000002</v>
      </c>
      <c r="AE56" s="126">
        <v>10.062709999999999</v>
      </c>
      <c r="AF56" s="126">
        <v>26.87743</v>
      </c>
      <c r="AG56" s="126">
        <v>16.168790000000001</v>
      </c>
      <c r="AH56" s="126">
        <v>10.55016</v>
      </c>
      <c r="AI56" s="127">
        <v>53.043779999999998</v>
      </c>
      <c r="AJ56" s="127">
        <v>3.4746300000000003</v>
      </c>
      <c r="AK56" s="127">
        <v>36.631749999999997</v>
      </c>
      <c r="AL56" s="127">
        <v>85.245990000000006</v>
      </c>
      <c r="AM56" s="127">
        <v>63.407040000000002</v>
      </c>
      <c r="AN56" s="4"/>
      <c r="AO56" s="4"/>
      <c r="AP56" s="4"/>
      <c r="AQ56" s="4"/>
      <c r="AR56" s="4"/>
      <c r="AS56" s="4"/>
      <c r="AT56" s="4"/>
      <c r="AU56" s="4"/>
      <c r="AV56" s="4"/>
      <c r="AW56" s="4"/>
      <c r="AX56" s="4"/>
      <c r="AY56" s="4"/>
    </row>
    <row r="57" spans="1:1005" ht="15" x14ac:dyDescent="0.25">
      <c r="A57" s="125">
        <f>YampaRiverInflow.TotalOutflow!A57</f>
        <v>45231</v>
      </c>
      <c r="B57" s="13"/>
      <c r="C57" s="13"/>
      <c r="D57" s="13">
        <v>27.687000000000001</v>
      </c>
      <c r="E57" s="126">
        <v>44.572330000000001</v>
      </c>
      <c r="F57" s="126">
        <v>61.21857</v>
      </c>
      <c r="G57" s="126">
        <v>61.653169999999996</v>
      </c>
      <c r="H57" s="126">
        <v>14.882989999999999</v>
      </c>
      <c r="I57" s="126">
        <v>-19.204990000000002</v>
      </c>
      <c r="J57" s="126">
        <v>-1.52424</v>
      </c>
      <c r="K57" s="126">
        <v>18.457650000000001</v>
      </c>
      <c r="L57" s="126">
        <v>34.945860000000003</v>
      </c>
      <c r="M57" s="126">
        <v>47.466260000000005</v>
      </c>
      <c r="N57" s="126">
        <v>4.8053999999999997</v>
      </c>
      <c r="O57" s="126">
        <v>35.269769999999994</v>
      </c>
      <c r="P57" s="126">
        <v>42.339680000000001</v>
      </c>
      <c r="Q57" s="126">
        <v>55.028739999999999</v>
      </c>
      <c r="R57" s="126">
        <v>49.55097</v>
      </c>
      <c r="S57" s="126">
        <v>12.85075</v>
      </c>
      <c r="T57" s="126">
        <v>-5.0983599999999996</v>
      </c>
      <c r="U57" s="126">
        <v>3.7396100000000003</v>
      </c>
      <c r="V57" s="126">
        <v>5.9197799999999994</v>
      </c>
      <c r="W57" s="126">
        <v>13.224440000000001</v>
      </c>
      <c r="X57" s="126">
        <v>88.19019999999999</v>
      </c>
      <c r="Y57" s="126">
        <v>3.3384200000000002</v>
      </c>
      <c r="Z57" s="126">
        <v>9.6611499999999992</v>
      </c>
      <c r="AA57" s="126">
        <v>28.934830000000002</v>
      </c>
      <c r="AB57" s="126">
        <v>23.146419999999999</v>
      </c>
      <c r="AC57" s="126">
        <v>6.9311699999999998</v>
      </c>
      <c r="AD57" s="126">
        <v>-18.565669999999997</v>
      </c>
      <c r="AE57" s="126">
        <v>6.0730000000000004</v>
      </c>
      <c r="AF57" s="126">
        <v>25.847069999999999</v>
      </c>
      <c r="AG57" s="126">
        <v>73.871279999999999</v>
      </c>
      <c r="AH57" s="126">
        <v>16.733310000000003</v>
      </c>
      <c r="AI57" s="127">
        <v>13.000729999999999</v>
      </c>
      <c r="AJ57" s="127">
        <v>60.45805</v>
      </c>
      <c r="AK57" s="127">
        <v>87.538119999999992</v>
      </c>
      <c r="AL57" s="127">
        <v>64.758309999999994</v>
      </c>
      <c r="AM57" s="127">
        <v>84.852829999999997</v>
      </c>
      <c r="AN57" s="4"/>
      <c r="AO57" s="4"/>
      <c r="AP57" s="4"/>
      <c r="AQ57" s="4"/>
      <c r="AR57" s="4"/>
      <c r="AS57" s="4"/>
      <c r="AT57" s="4"/>
      <c r="AU57" s="4"/>
      <c r="AV57" s="4"/>
      <c r="AW57" s="4"/>
      <c r="AX57" s="4"/>
      <c r="AY57" s="4"/>
    </row>
    <row r="58" spans="1:1005" ht="15" x14ac:dyDescent="0.25">
      <c r="A58" s="125">
        <f>YampaRiverInflow.TotalOutflow!A58</f>
        <v>45261</v>
      </c>
      <c r="B58" s="13"/>
      <c r="C58" s="13"/>
      <c r="D58" s="13">
        <v>19.867999999999999</v>
      </c>
      <c r="E58" s="126">
        <v>51.131320000000002</v>
      </c>
      <c r="F58" s="126">
        <v>61.849769999999999</v>
      </c>
      <c r="G58" s="126">
        <v>34.074580000000005</v>
      </c>
      <c r="H58" s="126">
        <v>38.824640000000002</v>
      </c>
      <c r="I58" s="126">
        <v>35.952129999999997</v>
      </c>
      <c r="J58" s="126">
        <v>20.8627</v>
      </c>
      <c r="K58" s="126">
        <v>57.803160000000005</v>
      </c>
      <c r="L58" s="126">
        <v>92.029710000000009</v>
      </c>
      <c r="M58" s="126">
        <v>54.482939999999999</v>
      </c>
      <c r="N58" s="126">
        <v>74.188720000000004</v>
      </c>
      <c r="O58" s="126">
        <v>20.86449</v>
      </c>
      <c r="P58" s="126">
        <v>23.802630000000001</v>
      </c>
      <c r="Q58" s="126">
        <v>17.31991</v>
      </c>
      <c r="R58" s="126">
        <v>3.7025900000000003</v>
      </c>
      <c r="S58" s="126">
        <v>4.0086300000000001</v>
      </c>
      <c r="T58" s="126">
        <v>16.006059999999998</v>
      </c>
      <c r="U58" s="126">
        <v>32.989669999999997</v>
      </c>
      <c r="V58" s="126">
        <v>24.059549999999998</v>
      </c>
      <c r="W58" s="126">
        <v>18.055310000000002</v>
      </c>
      <c r="X58" s="126">
        <v>72.941210000000012</v>
      </c>
      <c r="Y58" s="126">
        <v>9.4193499999999997</v>
      </c>
      <c r="Z58" s="126">
        <v>-6.6252899999999997</v>
      </c>
      <c r="AA58" s="126">
        <v>25.260439999999999</v>
      </c>
      <c r="AB58" s="126">
        <v>20.1906</v>
      </c>
      <c r="AC58" s="126">
        <v>8.2487399999999997</v>
      </c>
      <c r="AD58" s="126">
        <v>198.80347</v>
      </c>
      <c r="AE58" s="126">
        <v>47.475259999999999</v>
      </c>
      <c r="AF58" s="126">
        <v>29.025639999999999</v>
      </c>
      <c r="AG58" s="126">
        <v>23.17662</v>
      </c>
      <c r="AH58" s="126">
        <v>8.44069</v>
      </c>
      <c r="AI58" s="127">
        <v>14.2028</v>
      </c>
      <c r="AJ58" s="127">
        <v>16.20814</v>
      </c>
      <c r="AK58" s="127">
        <v>110.20038000000001</v>
      </c>
      <c r="AL58" s="127">
        <v>97.266190000000009</v>
      </c>
      <c r="AM58" s="127">
        <v>94.573229999999995</v>
      </c>
      <c r="AN58" s="4"/>
      <c r="AO58" s="4"/>
      <c r="AP58" s="4"/>
      <c r="AQ58" s="4"/>
      <c r="AR58" s="4"/>
      <c r="AS58" s="4"/>
      <c r="AT58" s="4"/>
      <c r="AU58" s="4"/>
      <c r="AV58" s="4"/>
      <c r="AW58" s="4"/>
      <c r="AX58" s="4"/>
      <c r="AY58" s="4"/>
    </row>
    <row r="59" spans="1:1005" ht="15" x14ac:dyDescent="0.25">
      <c r="A59" s="125">
        <f>YampaRiverInflow.TotalOutflow!A59</f>
        <v>45292</v>
      </c>
      <c r="B59" s="13"/>
      <c r="C59" s="13"/>
      <c r="D59" s="13">
        <v>39.982999999999997</v>
      </c>
      <c r="E59" s="126">
        <v>22.962630000000001</v>
      </c>
      <c r="F59" s="126">
        <v>38.586370000000002</v>
      </c>
      <c r="G59" s="126">
        <v>50.149720000000002</v>
      </c>
      <c r="H59" s="126">
        <v>73.993719999999996</v>
      </c>
      <c r="I59" s="126">
        <v>66.085639999999998</v>
      </c>
      <c r="J59" s="126">
        <v>35.41386</v>
      </c>
      <c r="K59" s="126">
        <v>73.120070000000013</v>
      </c>
      <c r="L59" s="126">
        <v>216.50864000000001</v>
      </c>
      <c r="M59" s="126">
        <v>75.599890000000002</v>
      </c>
      <c r="N59" s="126">
        <v>153.67762999999999</v>
      </c>
      <c r="O59" s="126">
        <v>19.93974</v>
      </c>
      <c r="P59" s="126">
        <v>50.25112</v>
      </c>
      <c r="Q59" s="126">
        <v>51.307099999999998</v>
      </c>
      <c r="R59" s="126">
        <v>48.592469999999999</v>
      </c>
      <c r="S59" s="126">
        <v>21.595279999999999</v>
      </c>
      <c r="T59" s="126">
        <v>50.7896</v>
      </c>
      <c r="U59" s="126">
        <v>15.387979999999999</v>
      </c>
      <c r="V59" s="126">
        <v>33.643239999999999</v>
      </c>
      <c r="W59" s="126">
        <v>8.7414400000000008</v>
      </c>
      <c r="X59" s="126">
        <v>308.55319000000003</v>
      </c>
      <c r="Y59" s="126">
        <v>17.535499999999999</v>
      </c>
      <c r="Z59" s="126">
        <v>-4.3097500000000002</v>
      </c>
      <c r="AA59" s="126">
        <v>33.658019999999993</v>
      </c>
      <c r="AB59" s="126">
        <v>9.6820599999999999</v>
      </c>
      <c r="AC59" s="126">
        <v>57.667650000000002</v>
      </c>
      <c r="AD59" s="126">
        <v>40.798379999999995</v>
      </c>
      <c r="AE59" s="126">
        <v>20.18862</v>
      </c>
      <c r="AF59" s="126">
        <v>17.98648</v>
      </c>
      <c r="AG59" s="126">
        <v>11.416129999999999</v>
      </c>
      <c r="AH59" s="126">
        <v>26.265250000000002</v>
      </c>
      <c r="AI59" s="127">
        <v>62.10371</v>
      </c>
      <c r="AJ59" s="127">
        <v>34.369769999999995</v>
      </c>
      <c r="AK59" s="127">
        <v>73.864550000000008</v>
      </c>
      <c r="AL59" s="127">
        <v>68.841039999999992</v>
      </c>
      <c r="AM59" s="127">
        <v>88.531170000000003</v>
      </c>
      <c r="AN59" s="4"/>
      <c r="AO59" s="4"/>
      <c r="AP59" s="4"/>
      <c r="AQ59" s="4"/>
      <c r="AR59" s="4"/>
      <c r="AS59" s="4"/>
      <c r="AT59" s="4"/>
      <c r="AU59" s="4"/>
      <c r="AV59" s="4"/>
      <c r="AW59" s="4"/>
      <c r="AX59" s="4"/>
      <c r="AY59" s="4"/>
    </row>
    <row r="60" spans="1:1005" ht="15" x14ac:dyDescent="0.25">
      <c r="A60" s="125">
        <f>YampaRiverInflow.TotalOutflow!A60</f>
        <v>45323</v>
      </c>
      <c r="B60" s="13"/>
      <c r="C60" s="13"/>
      <c r="D60" s="13">
        <v>42.996000000000002</v>
      </c>
      <c r="E60" s="126">
        <v>65.860690000000005</v>
      </c>
      <c r="F60" s="126">
        <v>96.742260000000002</v>
      </c>
      <c r="G60" s="126">
        <v>56.577669999999998</v>
      </c>
      <c r="H60" s="126">
        <v>76.689610000000002</v>
      </c>
      <c r="I60" s="126">
        <v>27.47861</v>
      </c>
      <c r="J60" s="126">
        <v>58.670389999999998</v>
      </c>
      <c r="K60" s="126">
        <v>103.05712</v>
      </c>
      <c r="L60" s="126">
        <v>217.21960000000001</v>
      </c>
      <c r="M60" s="126">
        <v>68.652330000000006</v>
      </c>
      <c r="N60" s="126">
        <v>95.266850000000005</v>
      </c>
      <c r="O60" s="126">
        <v>30.53435</v>
      </c>
      <c r="P60" s="126">
        <v>0.87429999999999997</v>
      </c>
      <c r="Q60" s="126">
        <v>79.516630000000006</v>
      </c>
      <c r="R60" s="126">
        <v>42.740839999999999</v>
      </c>
      <c r="S60" s="126">
        <v>27.866959999999999</v>
      </c>
      <c r="T60" s="126">
        <v>42.402940000000001</v>
      </c>
      <c r="U60" s="126">
        <v>9.2639599999999991</v>
      </c>
      <c r="V60" s="126">
        <v>42.885899999999999</v>
      </c>
      <c r="W60" s="126">
        <v>23.858460000000001</v>
      </c>
      <c r="X60" s="126">
        <v>198.39957999999999</v>
      </c>
      <c r="Y60" s="126">
        <v>14.859780000000001</v>
      </c>
      <c r="Z60" s="126">
        <v>22.055709999999998</v>
      </c>
      <c r="AA60" s="126">
        <v>46.185139999999997</v>
      </c>
      <c r="AB60" s="126">
        <v>33.257949999999994</v>
      </c>
      <c r="AC60" s="126">
        <v>61.041400000000003</v>
      </c>
      <c r="AD60" s="126">
        <v>40.438339999999997</v>
      </c>
      <c r="AE60" s="126">
        <v>24.008119999999998</v>
      </c>
      <c r="AF60" s="126">
        <v>33.928449999999998</v>
      </c>
      <c r="AG60" s="126">
        <v>39.258580000000002</v>
      </c>
      <c r="AH60" s="126">
        <v>44.198879999999996</v>
      </c>
      <c r="AI60" s="127">
        <v>81.362470000000002</v>
      </c>
      <c r="AJ60" s="127">
        <v>51.700089999999996</v>
      </c>
      <c r="AK60" s="127">
        <v>67.515590000000003</v>
      </c>
      <c r="AL60" s="127">
        <v>63.425650000000005</v>
      </c>
      <c r="AM60" s="127">
        <v>81.076830000000001</v>
      </c>
      <c r="AN60" s="4"/>
      <c r="AO60" s="4"/>
      <c r="AP60" s="4"/>
      <c r="AQ60" s="4"/>
      <c r="AR60" s="4"/>
      <c r="AS60" s="4"/>
      <c r="AT60" s="4"/>
      <c r="AU60" s="4"/>
      <c r="AV60" s="4"/>
      <c r="AW60" s="4"/>
      <c r="AX60" s="4"/>
      <c r="AY60" s="4"/>
    </row>
    <row r="61" spans="1:1005" ht="15" x14ac:dyDescent="0.25">
      <c r="A61" s="125">
        <f>YampaRiverInflow.TotalOutflow!A61</f>
        <v>45352</v>
      </c>
      <c r="B61" s="13"/>
      <c r="C61" s="13"/>
      <c r="D61" s="13">
        <v>3.2210000000000001</v>
      </c>
      <c r="E61" s="126">
        <v>46.975250000000003</v>
      </c>
      <c r="F61" s="126">
        <v>33.411790000000003</v>
      </c>
      <c r="G61" s="126">
        <v>9.7218199999999992</v>
      </c>
      <c r="H61" s="126">
        <v>-6.2396000000000003</v>
      </c>
      <c r="I61" s="126">
        <v>11.97274</v>
      </c>
      <c r="J61" s="126">
        <v>69.191539999999989</v>
      </c>
      <c r="K61" s="126">
        <v>135.81139999999999</v>
      </c>
      <c r="L61" s="126">
        <v>231.93197000000001</v>
      </c>
      <c r="M61" s="126">
        <v>51.73753</v>
      </c>
      <c r="N61" s="126">
        <v>184.00505999999999</v>
      </c>
      <c r="O61" s="126">
        <v>-49.657410000000006</v>
      </c>
      <c r="P61" s="126">
        <v>44.784990000000001</v>
      </c>
      <c r="Q61" s="126">
        <v>91.549779999999998</v>
      </c>
      <c r="R61" s="126">
        <v>-1.9535199999999999</v>
      </c>
      <c r="S61" s="126">
        <v>-1.3108900000000001</v>
      </c>
      <c r="T61" s="126">
        <v>38.696649999999998</v>
      </c>
      <c r="U61" s="126">
        <v>-25.373279999999998</v>
      </c>
      <c r="V61" s="126">
        <v>13.9216</v>
      </c>
      <c r="W61" s="126">
        <v>0.71389999999999998</v>
      </c>
      <c r="X61" s="126">
        <v>113.0411</v>
      </c>
      <c r="Y61" s="126">
        <v>23.902099999999997</v>
      </c>
      <c r="Z61" s="126">
        <v>-3.2670700000000004</v>
      </c>
      <c r="AA61" s="126">
        <v>14.70945</v>
      </c>
      <c r="AB61" s="126">
        <v>-18.02298</v>
      </c>
      <c r="AC61" s="126">
        <v>19.158650000000002</v>
      </c>
      <c r="AD61" s="126">
        <v>22.104689999999998</v>
      </c>
      <c r="AE61" s="126">
        <v>14.295219999999999</v>
      </c>
      <c r="AF61" s="126">
        <v>17.065750000000001</v>
      </c>
      <c r="AG61" s="126">
        <v>-8.489469999999999</v>
      </c>
      <c r="AH61" s="126">
        <v>9.3208599999999997</v>
      </c>
      <c r="AI61" s="127">
        <v>51.526900000000005</v>
      </c>
      <c r="AJ61" s="127">
        <v>43.174469999999999</v>
      </c>
      <c r="AK61" s="127">
        <v>144.17287999999999</v>
      </c>
      <c r="AL61" s="127">
        <v>67.391630000000006</v>
      </c>
      <c r="AM61" s="127">
        <v>74.75676</v>
      </c>
      <c r="AN61" s="4"/>
      <c r="AO61" s="4"/>
      <c r="AP61" s="4"/>
      <c r="AQ61" s="4"/>
      <c r="AR61" s="4"/>
      <c r="AS61" s="4"/>
      <c r="AT61" s="4"/>
      <c r="AU61" s="4"/>
      <c r="AV61" s="4"/>
      <c r="AW61" s="4"/>
      <c r="AX61" s="4"/>
      <c r="AY61" s="4"/>
    </row>
    <row r="62" spans="1:1005" ht="15" x14ac:dyDescent="0.25">
      <c r="A62" s="125">
        <f>YampaRiverInflow.TotalOutflow!A62</f>
        <v>45383</v>
      </c>
      <c r="B62" s="13"/>
      <c r="C62" s="13"/>
      <c r="D62" s="13">
        <v>5.1769999999999996</v>
      </c>
      <c r="E62" s="126">
        <v>66.630200000000002</v>
      </c>
      <c r="F62" s="126">
        <v>71.963399999999993</v>
      </c>
      <c r="G62" s="126">
        <v>66.69935000000001</v>
      </c>
      <c r="H62" s="126">
        <v>32.739060000000002</v>
      </c>
      <c r="I62" s="126">
        <v>14.244879999999998</v>
      </c>
      <c r="J62" s="126">
        <v>31.657869999999999</v>
      </c>
      <c r="K62" s="126">
        <v>78.978619999999992</v>
      </c>
      <c r="L62" s="126">
        <v>163.68356</v>
      </c>
      <c r="M62" s="126">
        <v>33.634209999999996</v>
      </c>
      <c r="N62" s="126">
        <v>85.047899999999998</v>
      </c>
      <c r="O62" s="126">
        <v>90.867329999999995</v>
      </c>
      <c r="P62" s="126">
        <v>42.873559999999998</v>
      </c>
      <c r="Q62" s="126">
        <v>92.717320000000001</v>
      </c>
      <c r="R62" s="126">
        <v>-50.942349999999998</v>
      </c>
      <c r="S62" s="126">
        <v>-20.665459999999999</v>
      </c>
      <c r="T62" s="126">
        <v>-6.8614199999999999</v>
      </c>
      <c r="U62" s="126">
        <v>-36.738260000000004</v>
      </c>
      <c r="V62" s="126">
        <v>-5.1315900000000001</v>
      </c>
      <c r="W62" s="126">
        <v>8.6379099999999998</v>
      </c>
      <c r="X62" s="126">
        <v>92.931869999999989</v>
      </c>
      <c r="Y62" s="126">
        <v>8.7707999999999995</v>
      </c>
      <c r="Z62" s="126">
        <v>-11.025589999999999</v>
      </c>
      <c r="AA62" s="126">
        <v>-2.8896199999999999</v>
      </c>
      <c r="AB62" s="126">
        <v>-12.4717</v>
      </c>
      <c r="AC62" s="126">
        <v>37.547419999999995</v>
      </c>
      <c r="AD62" s="126">
        <v>73.938360000000003</v>
      </c>
      <c r="AE62" s="126">
        <v>23.613019999999999</v>
      </c>
      <c r="AF62" s="126">
        <v>12.379110000000001</v>
      </c>
      <c r="AG62" s="126">
        <v>-15.7683</v>
      </c>
      <c r="AH62" s="126">
        <v>-8.9777900000000006</v>
      </c>
      <c r="AI62" s="127">
        <v>26.227169999999997</v>
      </c>
      <c r="AJ62" s="127">
        <v>28.672889999999999</v>
      </c>
      <c r="AK62" s="127">
        <v>88.52458</v>
      </c>
      <c r="AL62" s="127">
        <v>92.907570000000007</v>
      </c>
      <c r="AM62" s="127">
        <v>116.37782000000001</v>
      </c>
      <c r="AN62" s="4"/>
      <c r="AO62" s="4"/>
      <c r="AP62" s="4"/>
      <c r="AQ62" s="4"/>
      <c r="AR62" s="4"/>
      <c r="AS62" s="4"/>
      <c r="AT62" s="4"/>
      <c r="AU62" s="4"/>
      <c r="AV62" s="4"/>
      <c r="AW62" s="4"/>
      <c r="AX62" s="4"/>
      <c r="AY62" s="4"/>
    </row>
    <row r="63" spans="1:1005" ht="15" x14ac:dyDescent="0.25">
      <c r="A63" s="125">
        <f>YampaRiverInflow.TotalOutflow!A63</f>
        <v>45413</v>
      </c>
      <c r="B63" s="13"/>
      <c r="C63" s="13"/>
      <c r="D63" s="13">
        <v>-9.91</v>
      </c>
      <c r="E63" s="126">
        <v>-75.702719999999999</v>
      </c>
      <c r="F63" s="126">
        <v>26.673189999999998</v>
      </c>
      <c r="G63" s="126">
        <v>47.744349999999997</v>
      </c>
      <c r="H63" s="126">
        <v>-46.262440000000005</v>
      </c>
      <c r="I63" s="126">
        <v>-30.300249999999998</v>
      </c>
      <c r="J63" s="126">
        <v>12.60849</v>
      </c>
      <c r="K63" s="126">
        <v>48.945730000000005</v>
      </c>
      <c r="L63" s="126">
        <v>120.83439999999999</v>
      </c>
      <c r="M63" s="126">
        <v>43.791910000000001</v>
      </c>
      <c r="N63" s="126">
        <v>143.51311999999999</v>
      </c>
      <c r="O63" s="126">
        <v>14.462389999999999</v>
      </c>
      <c r="P63" s="126">
        <v>25.07938</v>
      </c>
      <c r="Q63" s="126">
        <v>110.48378</v>
      </c>
      <c r="R63" s="126">
        <v>4.4198699999999995</v>
      </c>
      <c r="S63" s="126">
        <v>-9.4710400000000003</v>
      </c>
      <c r="T63" s="126">
        <v>-11.55878</v>
      </c>
      <c r="U63" s="126">
        <v>-20.12107</v>
      </c>
      <c r="V63" s="126">
        <v>-6.2686999999999999</v>
      </c>
      <c r="W63" s="126">
        <v>3.8273699999999997</v>
      </c>
      <c r="X63" s="126">
        <v>135.48492000000002</v>
      </c>
      <c r="Y63" s="126">
        <v>-18.09918</v>
      </c>
      <c r="Z63" s="126">
        <v>-26.76895</v>
      </c>
      <c r="AA63" s="126">
        <v>12.218399999999999</v>
      </c>
      <c r="AB63" s="126">
        <v>8.8367199999999997</v>
      </c>
      <c r="AC63" s="126">
        <v>40.216769999999997</v>
      </c>
      <c r="AD63" s="126">
        <v>62.942929999999997</v>
      </c>
      <c r="AE63" s="126">
        <v>-7.97098</v>
      </c>
      <c r="AF63" s="126">
        <v>-0.19831000000000001</v>
      </c>
      <c r="AG63" s="126">
        <v>-19.161000000000001</v>
      </c>
      <c r="AH63" s="126">
        <v>-13.035030000000001</v>
      </c>
      <c r="AI63" s="127">
        <v>50.601709999999997</v>
      </c>
      <c r="AJ63" s="127">
        <v>65.539070000000009</v>
      </c>
      <c r="AK63" s="127">
        <v>154.51563000000002</v>
      </c>
      <c r="AL63" s="127">
        <v>76.318989999999999</v>
      </c>
      <c r="AM63" s="127">
        <v>31.181950000000001</v>
      </c>
      <c r="AN63" s="4"/>
      <c r="AO63" s="4"/>
      <c r="AP63" s="4"/>
      <c r="AQ63" s="4"/>
      <c r="AR63" s="4"/>
      <c r="AS63" s="4"/>
      <c r="AT63" s="4"/>
      <c r="AU63" s="4"/>
      <c r="AV63" s="4"/>
      <c r="AW63" s="4"/>
      <c r="AX63" s="4"/>
      <c r="AY63" s="4"/>
    </row>
    <row r="64" spans="1:1005" ht="15" x14ac:dyDescent="0.25">
      <c r="A64" s="125">
        <f>YampaRiverInflow.TotalOutflow!A64</f>
        <v>45444</v>
      </c>
      <c r="B64" s="13"/>
      <c r="C64" s="13"/>
      <c r="D64" s="13">
        <v>-20.177</v>
      </c>
      <c r="E64" s="126">
        <v>52.728230000000003</v>
      </c>
      <c r="F64" s="126">
        <v>39.237310000000001</v>
      </c>
      <c r="G64" s="126">
        <v>-5.3495100000000004</v>
      </c>
      <c r="H64" s="126">
        <v>-3.2524600000000001</v>
      </c>
      <c r="I64" s="126">
        <v>22.28257</v>
      </c>
      <c r="J64" s="126">
        <v>74.744810000000001</v>
      </c>
      <c r="K64" s="126">
        <v>-3.0993200000000001</v>
      </c>
      <c r="L64" s="126">
        <v>7.29115</v>
      </c>
      <c r="M64" s="126">
        <v>-5.7815200000000004</v>
      </c>
      <c r="N64" s="126">
        <v>44.457190000000004</v>
      </c>
      <c r="O64" s="126">
        <v>6.8165200000000006</v>
      </c>
      <c r="P64" s="126">
        <v>-20.784119999999998</v>
      </c>
      <c r="Q64" s="126">
        <v>54.98883</v>
      </c>
      <c r="R64" s="126">
        <v>15.635149999999999</v>
      </c>
      <c r="S64" s="126">
        <v>-4.4930099999999999</v>
      </c>
      <c r="T64" s="126">
        <v>-44.942190000000004</v>
      </c>
      <c r="U64" s="126">
        <v>-28.13184</v>
      </c>
      <c r="V64" s="126">
        <v>-44.289410000000004</v>
      </c>
      <c r="W64" s="126">
        <v>-35.671800000000005</v>
      </c>
      <c r="X64" s="126">
        <v>27.88485</v>
      </c>
      <c r="Y64" s="126">
        <v>-19.299349999999997</v>
      </c>
      <c r="Z64" s="126">
        <v>-31.8673</v>
      </c>
      <c r="AA64" s="126">
        <v>12.303469999999999</v>
      </c>
      <c r="AB64" s="126">
        <v>-30.751990000000003</v>
      </c>
      <c r="AC64" s="126">
        <v>-8.8943600000000007</v>
      </c>
      <c r="AD64" s="126">
        <v>32.357529999999997</v>
      </c>
      <c r="AE64" s="126">
        <v>-19.29664</v>
      </c>
      <c r="AF64" s="126">
        <v>-30.338090000000001</v>
      </c>
      <c r="AG64" s="126">
        <v>-26.509810000000002</v>
      </c>
      <c r="AH64" s="126">
        <v>-10.61144</v>
      </c>
      <c r="AI64" s="127">
        <v>25.167849999999998</v>
      </c>
      <c r="AJ64" s="127">
        <v>1.52935</v>
      </c>
      <c r="AK64" s="127">
        <v>-32.185220000000001</v>
      </c>
      <c r="AL64" s="127">
        <v>57.311150000000005</v>
      </c>
      <c r="AM64" s="127">
        <v>105.00774</v>
      </c>
      <c r="AN64" s="4"/>
      <c r="AO64" s="4"/>
      <c r="AP64" s="4"/>
      <c r="AQ64" s="4"/>
      <c r="AR64" s="4"/>
      <c r="AS64" s="4"/>
      <c r="AT64" s="4"/>
      <c r="AU64" s="4"/>
      <c r="AV64" s="4"/>
      <c r="AW64" s="4"/>
      <c r="AX64" s="4"/>
      <c r="AY64" s="4"/>
      <c r="ALQ64" s="9" t="e">
        <v>#N/A</v>
      </c>
    </row>
    <row r="65" spans="1:1005" ht="15" x14ac:dyDescent="0.25">
      <c r="A65" s="125">
        <f>YampaRiverInflow.TotalOutflow!A65</f>
        <v>45474</v>
      </c>
      <c r="B65" s="13"/>
      <c r="C65" s="13"/>
      <c r="D65" s="13">
        <v>26.33</v>
      </c>
      <c r="E65" s="126">
        <v>-37.088639999999998</v>
      </c>
      <c r="F65" s="126">
        <v>41.058320000000002</v>
      </c>
      <c r="G65" s="126">
        <v>23.067810000000001</v>
      </c>
      <c r="H65" s="126">
        <v>96.231220000000008</v>
      </c>
      <c r="I65" s="126">
        <v>36.173430000000003</v>
      </c>
      <c r="J65" s="126">
        <v>14.53885</v>
      </c>
      <c r="K65" s="126">
        <v>48.365290000000002</v>
      </c>
      <c r="L65" s="126">
        <v>13.52698</v>
      </c>
      <c r="M65" s="126">
        <v>41.234610000000004</v>
      </c>
      <c r="N65" s="126">
        <v>51.91695</v>
      </c>
      <c r="O65" s="126">
        <v>63.193040000000003</v>
      </c>
      <c r="P65" s="126">
        <v>38.002940000000002</v>
      </c>
      <c r="Q65" s="126">
        <v>100.30158999999999</v>
      </c>
      <c r="R65" s="126">
        <v>89.86345</v>
      </c>
      <c r="S65" s="126">
        <v>-26.052589999999999</v>
      </c>
      <c r="T65" s="126">
        <v>-16.813580000000002</v>
      </c>
      <c r="U65" s="126">
        <v>9.49343</v>
      </c>
      <c r="V65" s="126">
        <v>3.8433299999999999</v>
      </c>
      <c r="W65" s="126">
        <v>-10.612440000000001</v>
      </c>
      <c r="X65" s="126">
        <v>41.559800000000003</v>
      </c>
      <c r="Y65" s="126">
        <v>2.9969000000000001</v>
      </c>
      <c r="Z65" s="126">
        <v>6.9309099999999999</v>
      </c>
      <c r="AA65" s="126">
        <v>11.99058</v>
      </c>
      <c r="AB65" s="126">
        <v>-16.260439999999999</v>
      </c>
      <c r="AC65" s="126">
        <v>-22.835750000000001</v>
      </c>
      <c r="AD65" s="126">
        <v>21.93834</v>
      </c>
      <c r="AE65" s="126">
        <v>36.23865</v>
      </c>
      <c r="AF65" s="126">
        <v>36.61777</v>
      </c>
      <c r="AG65" s="126">
        <v>9.9708400000000008</v>
      </c>
      <c r="AH65" s="126">
        <v>18.92069</v>
      </c>
      <c r="AI65" s="127">
        <v>11.734999999999999</v>
      </c>
      <c r="AJ65" s="127">
        <v>32.128329999999998</v>
      </c>
      <c r="AK65" s="127">
        <v>158.17092000000002</v>
      </c>
      <c r="AL65" s="127">
        <v>262.53990000000005</v>
      </c>
      <c r="AM65" s="127">
        <v>81.421300000000002</v>
      </c>
      <c r="AN65" s="4"/>
      <c r="AO65" s="4"/>
      <c r="AP65" s="4"/>
      <c r="AQ65" s="4"/>
      <c r="AR65" s="4"/>
      <c r="AS65" s="4"/>
      <c r="AT65" s="4"/>
      <c r="AU65" s="4"/>
      <c r="AV65" s="4"/>
      <c r="AW65" s="4"/>
      <c r="AX65" s="4"/>
      <c r="AY65" s="4"/>
      <c r="ALQ65" s="9" t="e">
        <v>#N/A</v>
      </c>
    </row>
    <row r="66" spans="1:1005" ht="15" x14ac:dyDescent="0.25">
      <c r="A66" s="125">
        <f>YampaRiverInflow.TotalOutflow!A66</f>
        <v>45505</v>
      </c>
      <c r="B66" s="13"/>
      <c r="C66" s="13"/>
      <c r="D66" s="13">
        <v>44.189</v>
      </c>
      <c r="E66" s="126">
        <v>47.18244</v>
      </c>
      <c r="F66" s="126">
        <v>96.179249999999996</v>
      </c>
      <c r="G66" s="126">
        <v>61.017019999999995</v>
      </c>
      <c r="H66" s="126">
        <v>51.164999999999999</v>
      </c>
      <c r="I66" s="126">
        <v>53.872199999999999</v>
      </c>
      <c r="J66" s="126">
        <v>72.455490000000012</v>
      </c>
      <c r="K66" s="126">
        <v>75.402380000000008</v>
      </c>
      <c r="L66" s="126">
        <v>106.43533000000001</v>
      </c>
      <c r="M66" s="126">
        <v>67.57383999999999</v>
      </c>
      <c r="N66" s="126">
        <v>52.7256</v>
      </c>
      <c r="O66" s="126">
        <v>30.167000000000002</v>
      </c>
      <c r="P66" s="126">
        <v>95.579899999999995</v>
      </c>
      <c r="Q66" s="126">
        <v>79.560249999999996</v>
      </c>
      <c r="R66" s="126">
        <v>70.709090000000003</v>
      </c>
      <c r="S66" s="126">
        <v>34.237900000000003</v>
      </c>
      <c r="T66" s="126">
        <v>44.544559999999997</v>
      </c>
      <c r="U66" s="126">
        <v>14.0466</v>
      </c>
      <c r="V66" s="126">
        <v>56.732959999999999</v>
      </c>
      <c r="W66" s="126">
        <v>22.905419999999999</v>
      </c>
      <c r="X66" s="126">
        <v>62.430010000000003</v>
      </c>
      <c r="Y66" s="126">
        <v>21.733169999999998</v>
      </c>
      <c r="Z66" s="126">
        <v>32.04927</v>
      </c>
      <c r="AA66" s="126">
        <v>31.077919999999999</v>
      </c>
      <c r="AB66" s="126">
        <v>9.1049699999999998</v>
      </c>
      <c r="AC66" s="126">
        <v>11.513950000000001</v>
      </c>
      <c r="AD66" s="126">
        <v>35.979999999999997</v>
      </c>
      <c r="AE66" s="126">
        <v>89.903379999999999</v>
      </c>
      <c r="AF66" s="126">
        <v>51.304139999999997</v>
      </c>
      <c r="AG66" s="126">
        <v>54.512869999999999</v>
      </c>
      <c r="AH66" s="126">
        <v>55.313870000000001</v>
      </c>
      <c r="AI66" s="127">
        <v>113.31216000000001</v>
      </c>
      <c r="AJ66" s="127">
        <v>58.910589999999999</v>
      </c>
      <c r="AK66" s="127">
        <v>171.29213000000001</v>
      </c>
      <c r="AL66" s="127">
        <v>182.59195000000003</v>
      </c>
      <c r="AM66" s="127">
        <v>28.019849999999998</v>
      </c>
      <c r="AN66" s="4"/>
      <c r="AO66" s="4"/>
      <c r="AP66" s="4"/>
      <c r="AQ66" s="4"/>
      <c r="AR66" s="4"/>
      <c r="AS66" s="4"/>
      <c r="AT66" s="4"/>
      <c r="AU66" s="4"/>
      <c r="AV66" s="4"/>
      <c r="AW66" s="4"/>
      <c r="AX66" s="4"/>
      <c r="AY66" s="4"/>
      <c r="ALQ66" s="9" t="e">
        <v>#N/A</v>
      </c>
    </row>
    <row r="67" spans="1:1005" ht="15" x14ac:dyDescent="0.25">
      <c r="A67" s="125">
        <f>YampaRiverInflow.TotalOutflow!A67</f>
        <v>45536</v>
      </c>
      <c r="B67" s="13"/>
      <c r="C67" s="13"/>
      <c r="D67" s="13">
        <v>39.543999999999997</v>
      </c>
      <c r="E67" s="126">
        <v>19.100849999999998</v>
      </c>
      <c r="F67" s="126">
        <v>44.182519999999997</v>
      </c>
      <c r="G67" s="126">
        <v>39.570800000000006</v>
      </c>
      <c r="H67" s="126">
        <v>60.816720000000004</v>
      </c>
      <c r="I67" s="126">
        <v>123.70398</v>
      </c>
      <c r="J67" s="126">
        <v>66.820329999999998</v>
      </c>
      <c r="K67" s="126">
        <v>67.131079999999997</v>
      </c>
      <c r="L67" s="126">
        <v>74.204390000000004</v>
      </c>
      <c r="M67" s="126">
        <v>60.767949999999999</v>
      </c>
      <c r="N67" s="126">
        <v>44.842580000000005</v>
      </c>
      <c r="O67" s="126">
        <v>21.581499999999998</v>
      </c>
      <c r="P67" s="126">
        <v>40.702069999999999</v>
      </c>
      <c r="Q67" s="126">
        <v>105.37634</v>
      </c>
      <c r="R67" s="126">
        <v>66.257890000000003</v>
      </c>
      <c r="S67" s="126">
        <v>1.6861700000000002</v>
      </c>
      <c r="T67" s="126">
        <v>30.615169999999999</v>
      </c>
      <c r="U67" s="126">
        <v>57.502429999999997</v>
      </c>
      <c r="V67" s="126">
        <v>34.311339999999994</v>
      </c>
      <c r="W67" s="126">
        <v>33.011309999999995</v>
      </c>
      <c r="X67" s="126">
        <v>31.35323</v>
      </c>
      <c r="Y67" s="126">
        <v>-3.86361</v>
      </c>
      <c r="Z67" s="126">
        <v>15.656870000000001</v>
      </c>
      <c r="AA67" s="126">
        <v>22.814970000000002</v>
      </c>
      <c r="AB67" s="126">
        <v>11.3721</v>
      </c>
      <c r="AC67" s="126">
        <v>27.015340000000002</v>
      </c>
      <c r="AD67" s="126">
        <v>19.485970000000002</v>
      </c>
      <c r="AE67" s="126">
        <v>51.889110000000002</v>
      </c>
      <c r="AF67" s="126">
        <v>69.938880000000012</v>
      </c>
      <c r="AG67" s="126">
        <v>85.735799999999998</v>
      </c>
      <c r="AH67" s="126">
        <v>28.291240000000002</v>
      </c>
      <c r="AI67" s="127">
        <v>61.583260000000003</v>
      </c>
      <c r="AJ67" s="127">
        <v>58.855499999999999</v>
      </c>
      <c r="AK67" s="127">
        <v>54.591169999999998</v>
      </c>
      <c r="AL67" s="127">
        <v>49.94079</v>
      </c>
      <c r="AM67" s="127">
        <v>47.284349999999996</v>
      </c>
      <c r="AN67" s="4"/>
      <c r="AO67" s="4"/>
      <c r="AP67" s="4"/>
      <c r="AQ67" s="4"/>
      <c r="AR67" s="4"/>
      <c r="AS67" s="4"/>
      <c r="AT67" s="4"/>
      <c r="AU67" s="4"/>
      <c r="AV67" s="4"/>
      <c r="AW67" s="4"/>
      <c r="AX67" s="4"/>
      <c r="AY67" s="4"/>
      <c r="ALQ67" s="9" t="e">
        <v>#N/A</v>
      </c>
    </row>
    <row r="68" spans="1:1005" ht="15" x14ac:dyDescent="0.25">
      <c r="A68" s="125"/>
      <c r="B68" s="13"/>
      <c r="C68" s="13"/>
      <c r="D68" s="13"/>
      <c r="E68" s="126"/>
      <c r="F68" s="126"/>
      <c r="G68" s="126"/>
      <c r="H68" s="126"/>
      <c r="I68" s="126"/>
      <c r="J68" s="126"/>
      <c r="K68" s="126"/>
      <c r="L68" s="126"/>
      <c r="M68" s="126"/>
      <c r="N68" s="126"/>
      <c r="O68" s="126"/>
      <c r="P68" s="126"/>
      <c r="Q68" s="126"/>
      <c r="R68" s="126"/>
      <c r="S68" s="126"/>
      <c r="T68" s="126"/>
      <c r="U68" s="126"/>
      <c r="V68" s="126"/>
      <c r="W68" s="126"/>
      <c r="X68" s="126"/>
      <c r="Y68" s="126"/>
      <c r="Z68" s="126"/>
      <c r="AA68" s="126"/>
      <c r="AB68" s="126"/>
      <c r="AC68" s="126"/>
      <c r="AD68" s="126"/>
      <c r="AE68" s="126"/>
      <c r="AF68" s="126"/>
      <c r="AG68" s="126"/>
      <c r="AH68" s="126"/>
      <c r="AI68" s="127"/>
      <c r="AJ68" s="127"/>
      <c r="AK68" s="127"/>
      <c r="AL68" s="127"/>
      <c r="AM68" s="127"/>
      <c r="AN68" s="4"/>
      <c r="AO68" s="4"/>
      <c r="AP68" s="4"/>
      <c r="AQ68" s="4"/>
      <c r="AR68" s="4"/>
      <c r="AS68" s="4"/>
      <c r="AT68" s="4"/>
      <c r="AU68" s="4"/>
      <c r="AV68" s="4"/>
      <c r="AW68" s="4"/>
      <c r="AX68" s="4"/>
      <c r="AY68" s="4"/>
      <c r="ALQ68" s="9" t="e">
        <v>#N/A</v>
      </c>
    </row>
    <row r="69" spans="1:1005" ht="15" x14ac:dyDescent="0.25">
      <c r="A69" s="125"/>
      <c r="B69" s="13"/>
      <c r="C69" s="13"/>
      <c r="D69" s="13"/>
      <c r="E69" s="126"/>
      <c r="F69" s="126"/>
      <c r="G69" s="126"/>
      <c r="H69" s="126"/>
      <c r="I69" s="126"/>
      <c r="J69" s="126"/>
      <c r="K69" s="126"/>
      <c r="L69" s="126"/>
      <c r="M69" s="126"/>
      <c r="N69" s="126"/>
      <c r="O69" s="126"/>
      <c r="P69" s="126"/>
      <c r="Q69" s="126"/>
      <c r="R69" s="126"/>
      <c r="S69" s="126"/>
      <c r="T69" s="126"/>
      <c r="U69" s="126"/>
      <c r="V69" s="126"/>
      <c r="W69" s="126"/>
      <c r="X69" s="126"/>
      <c r="Y69" s="126"/>
      <c r="Z69" s="126"/>
      <c r="AA69" s="126"/>
      <c r="AB69" s="126"/>
      <c r="AC69" s="126"/>
      <c r="AD69" s="126"/>
      <c r="AE69" s="126"/>
      <c r="AF69" s="126"/>
      <c r="AG69" s="126"/>
      <c r="AH69" s="126"/>
      <c r="AI69" s="127"/>
      <c r="AJ69" s="127"/>
      <c r="AK69" s="127"/>
      <c r="AL69" s="127"/>
      <c r="AM69" s="127"/>
      <c r="AN69" s="4"/>
      <c r="AO69" s="4"/>
      <c r="AP69" s="4"/>
      <c r="AQ69" s="4"/>
      <c r="AR69" s="4"/>
      <c r="AS69" s="4"/>
      <c r="AT69" s="4"/>
      <c r="AU69" s="4"/>
      <c r="AV69" s="4"/>
      <c r="AW69" s="4"/>
      <c r="AX69" s="4"/>
      <c r="AY69" s="4"/>
      <c r="ALQ69" s="9" t="e">
        <v>#N/A</v>
      </c>
    </row>
    <row r="70" spans="1:1005" ht="15" x14ac:dyDescent="0.25">
      <c r="A70" s="125"/>
      <c r="B70" s="13"/>
      <c r="C70" s="13"/>
      <c r="D70" s="13"/>
      <c r="E70" s="126"/>
      <c r="F70" s="126"/>
      <c r="G70" s="126"/>
      <c r="H70" s="126"/>
      <c r="I70" s="126"/>
      <c r="J70" s="126"/>
      <c r="K70" s="126"/>
      <c r="L70" s="126"/>
      <c r="M70" s="126"/>
      <c r="N70" s="126"/>
      <c r="O70" s="126"/>
      <c r="P70" s="126"/>
      <c r="Q70" s="126"/>
      <c r="R70" s="126"/>
      <c r="S70" s="126"/>
      <c r="T70" s="126"/>
      <c r="U70" s="126"/>
      <c r="V70" s="126"/>
      <c r="W70" s="126"/>
      <c r="X70" s="126"/>
      <c r="Y70" s="126"/>
      <c r="Z70" s="126"/>
      <c r="AA70" s="126"/>
      <c r="AB70" s="126"/>
      <c r="AC70" s="126"/>
      <c r="AD70" s="126"/>
      <c r="AE70" s="126"/>
      <c r="AF70" s="126"/>
      <c r="AG70" s="126"/>
      <c r="AH70" s="126"/>
      <c r="AI70" s="127"/>
      <c r="AJ70" s="127"/>
      <c r="AK70" s="127"/>
      <c r="AL70" s="127"/>
      <c r="AM70" s="127"/>
      <c r="AN70" s="4"/>
      <c r="AO70" s="4"/>
      <c r="AP70" s="4"/>
      <c r="AQ70" s="4"/>
      <c r="AR70" s="4"/>
      <c r="AS70" s="4"/>
      <c r="AT70" s="4"/>
      <c r="AU70" s="4"/>
      <c r="AV70" s="4"/>
      <c r="AW70" s="4"/>
      <c r="AX70" s="4"/>
      <c r="AY70" s="4"/>
      <c r="ALQ70" s="9" t="e">
        <v>#N/A</v>
      </c>
    </row>
    <row r="71" spans="1:1005" ht="15" x14ac:dyDescent="0.25">
      <c r="A71" s="125"/>
      <c r="B71" s="13"/>
      <c r="C71" s="13"/>
      <c r="D71" s="13"/>
      <c r="E71" s="126"/>
      <c r="F71" s="126"/>
      <c r="G71" s="126"/>
      <c r="H71" s="126"/>
      <c r="I71" s="126"/>
      <c r="J71" s="126"/>
      <c r="K71" s="126"/>
      <c r="L71" s="126"/>
      <c r="M71" s="126"/>
      <c r="N71" s="126"/>
      <c r="O71" s="126"/>
      <c r="P71" s="126"/>
      <c r="Q71" s="126"/>
      <c r="R71" s="126"/>
      <c r="S71" s="126"/>
      <c r="T71" s="126"/>
      <c r="U71" s="126"/>
      <c r="V71" s="126"/>
      <c r="W71" s="126"/>
      <c r="X71" s="126"/>
      <c r="Y71" s="126"/>
      <c r="Z71" s="126"/>
      <c r="AA71" s="126"/>
      <c r="AB71" s="126"/>
      <c r="AC71" s="126"/>
      <c r="AD71" s="126"/>
      <c r="AE71" s="126"/>
      <c r="AF71" s="126"/>
      <c r="AG71" s="126"/>
      <c r="AH71" s="126"/>
      <c r="AI71" s="127"/>
      <c r="AJ71" s="127"/>
      <c r="AK71" s="127"/>
      <c r="AL71" s="127"/>
      <c r="AM71" s="127"/>
      <c r="AN71" s="4"/>
      <c r="AO71" s="4"/>
      <c r="AP71" s="4"/>
      <c r="AQ71" s="4"/>
      <c r="AR71" s="4"/>
      <c r="AS71" s="4"/>
      <c r="AT71" s="4"/>
      <c r="AU71" s="4"/>
      <c r="AV71" s="4"/>
      <c r="AW71" s="4"/>
      <c r="AX71" s="4"/>
      <c r="AY71" s="4"/>
      <c r="ALQ71" s="9" t="e">
        <v>#N/A</v>
      </c>
    </row>
    <row r="72" spans="1:1005" ht="12.75" customHeight="1" x14ac:dyDescent="0.25">
      <c r="ALQ72" s="9" t="e">
        <v>#N/A</v>
      </c>
    </row>
  </sheetData>
  <mergeCells count="1">
    <mergeCell ref="B1:AH1"/>
  </mergeCells>
  <pageMargins left="0.7" right="0.7" top="0.75" bottom="0.75" header="0.3" footer="0.3"/>
  <legacy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1">
    <tabColor theme="8" tint="0.39997558519241921"/>
  </sheetPr>
  <dimension ref="A1:ALQ72"/>
  <sheetViews>
    <sheetView topLeftCell="A3" workbookViewId="0">
      <selection activeCell="B4" sqref="B4:AZ100"/>
    </sheetView>
  </sheetViews>
  <sheetFormatPr defaultColWidth="18.7109375" defaultRowHeight="12.75" customHeight="1" x14ac:dyDescent="0.25"/>
  <cols>
    <col min="1" max="2" width="9.140625" style="9" customWidth="1"/>
    <col min="3" max="3" width="9.7109375" style="9" bestFit="1" customWidth="1"/>
    <col min="4" max="54" width="9.140625" style="9" customWidth="1"/>
    <col min="55" max="16384" width="18.7109375" style="9"/>
  </cols>
  <sheetData>
    <row r="1" spans="1:54" ht="15" x14ac:dyDescent="0.25">
      <c r="A1" s="122"/>
      <c r="B1" s="118"/>
      <c r="C1" s="118"/>
      <c r="D1" s="118"/>
      <c r="E1" s="118"/>
      <c r="F1" s="118"/>
      <c r="G1" s="118"/>
      <c r="H1" s="118"/>
      <c r="I1" s="118"/>
      <c r="J1" s="118"/>
      <c r="K1" s="118"/>
      <c r="L1" s="118"/>
      <c r="M1" s="118"/>
      <c r="N1" s="118"/>
      <c r="O1" s="118"/>
      <c r="P1" s="118"/>
      <c r="Q1" s="118"/>
      <c r="R1" s="118"/>
      <c r="S1" s="118"/>
      <c r="T1" s="118"/>
      <c r="U1" s="118"/>
      <c r="V1" s="118"/>
      <c r="W1" s="118"/>
      <c r="X1" s="118"/>
      <c r="Y1" s="118"/>
      <c r="Z1" s="118"/>
      <c r="AA1" s="118"/>
      <c r="AB1" s="118"/>
      <c r="AC1" s="118"/>
      <c r="AD1" s="118"/>
      <c r="AE1" s="118"/>
      <c r="AF1" s="118"/>
      <c r="AG1" s="118"/>
      <c r="AH1" s="118"/>
      <c r="AI1" s="117"/>
      <c r="AJ1" s="117"/>
      <c r="AK1" s="117"/>
      <c r="AL1" s="117"/>
      <c r="AM1" s="117"/>
    </row>
    <row r="2" spans="1:54" ht="15" x14ac:dyDescent="0.25">
      <c r="A2" s="122"/>
      <c r="B2" s="117" t="s">
        <v>0</v>
      </c>
      <c r="C2" s="117" t="s">
        <v>1</v>
      </c>
      <c r="D2" s="117" t="s">
        <v>2</v>
      </c>
      <c r="E2" s="117">
        <v>1981</v>
      </c>
      <c r="F2" s="117">
        <v>1982</v>
      </c>
      <c r="G2" s="117">
        <v>1983</v>
      </c>
      <c r="H2" s="117">
        <v>1984</v>
      </c>
      <c r="I2" s="117">
        <v>1985</v>
      </c>
      <c r="J2" s="117">
        <v>1986</v>
      </c>
      <c r="K2" s="117">
        <v>1987</v>
      </c>
      <c r="L2" s="117">
        <v>1988</v>
      </c>
      <c r="M2" s="117">
        <v>1989</v>
      </c>
      <c r="N2" s="117">
        <v>1990</v>
      </c>
      <c r="O2" s="117">
        <v>1991</v>
      </c>
      <c r="P2" s="117">
        <v>1992</v>
      </c>
      <c r="Q2" s="117">
        <v>1993</v>
      </c>
      <c r="R2" s="117">
        <v>1994</v>
      </c>
      <c r="S2" s="117">
        <v>1995</v>
      </c>
      <c r="T2" s="117">
        <v>1996</v>
      </c>
      <c r="U2" s="117">
        <v>1997</v>
      </c>
      <c r="V2" s="117">
        <v>1998</v>
      </c>
      <c r="W2" s="117">
        <v>1999</v>
      </c>
      <c r="X2" s="117">
        <v>2000</v>
      </c>
      <c r="Y2" s="117">
        <v>2001</v>
      </c>
      <c r="Z2" s="117">
        <v>2002</v>
      </c>
      <c r="AA2" s="117">
        <v>2003</v>
      </c>
      <c r="AB2" s="117">
        <v>2004</v>
      </c>
      <c r="AC2" s="117">
        <v>2005</v>
      </c>
      <c r="AD2" s="117">
        <v>2006</v>
      </c>
      <c r="AE2" s="119">
        <v>2007</v>
      </c>
      <c r="AF2" s="117">
        <v>2008</v>
      </c>
      <c r="AG2" s="117">
        <v>2009</v>
      </c>
      <c r="AH2" s="117">
        <v>2010</v>
      </c>
      <c r="AI2" s="117">
        <v>2011</v>
      </c>
      <c r="AJ2" s="117">
        <v>2012</v>
      </c>
      <c r="AK2" s="117">
        <v>2013</v>
      </c>
      <c r="AL2" s="117">
        <v>2014</v>
      </c>
      <c r="AM2" s="117">
        <v>2015</v>
      </c>
      <c r="AN2" s="117">
        <v>2016</v>
      </c>
      <c r="AO2" s="117">
        <v>2017</v>
      </c>
      <c r="AP2" s="117">
        <v>2018</v>
      </c>
      <c r="AQ2" s="117">
        <v>2019</v>
      </c>
      <c r="AR2" s="117">
        <v>2020</v>
      </c>
      <c r="AS2" s="9">
        <v>2021</v>
      </c>
      <c r="AT2" s="9">
        <v>2022</v>
      </c>
      <c r="AU2" s="9">
        <v>2023</v>
      </c>
      <c r="AV2" s="9">
        <v>2024</v>
      </c>
      <c r="AW2" s="9">
        <v>2025</v>
      </c>
      <c r="AX2" s="9">
        <v>2026</v>
      </c>
      <c r="AY2" s="9">
        <v>2027</v>
      </c>
      <c r="AZ2" s="9">
        <v>2028</v>
      </c>
      <c r="BA2" s="9">
        <v>2029</v>
      </c>
      <c r="BB2" s="9">
        <v>2030</v>
      </c>
    </row>
    <row r="3" spans="1:54" ht="15" x14ac:dyDescent="0.25">
      <c r="A3" s="123" t="str">
        <f>$A$1&amp;A2</f>
        <v/>
      </c>
      <c r="B3" s="124" t="s">
        <v>3</v>
      </c>
      <c r="C3" s="124" t="s">
        <v>4</v>
      </c>
      <c r="D3" s="124" t="s">
        <v>5</v>
      </c>
      <c r="E3" s="124" t="s">
        <v>6</v>
      </c>
      <c r="F3" s="124" t="s">
        <v>7</v>
      </c>
      <c r="G3" s="124" t="s">
        <v>8</v>
      </c>
      <c r="H3" s="124" t="s">
        <v>9</v>
      </c>
      <c r="I3" s="124" t="s">
        <v>10</v>
      </c>
      <c r="J3" s="124" t="s">
        <v>11</v>
      </c>
      <c r="K3" s="124" t="s">
        <v>12</v>
      </c>
      <c r="L3" s="124" t="s">
        <v>13</v>
      </c>
      <c r="M3" s="124" t="s">
        <v>14</v>
      </c>
      <c r="N3" s="124" t="s">
        <v>15</v>
      </c>
      <c r="O3" s="124" t="s">
        <v>16</v>
      </c>
      <c r="P3" s="124" t="s">
        <v>17</v>
      </c>
      <c r="Q3" s="124" t="s">
        <v>18</v>
      </c>
      <c r="R3" s="124" t="s">
        <v>19</v>
      </c>
      <c r="S3" s="124" t="s">
        <v>20</v>
      </c>
      <c r="T3" s="124" t="s">
        <v>21</v>
      </c>
      <c r="U3" s="124" t="s">
        <v>22</v>
      </c>
      <c r="V3" s="124" t="s">
        <v>23</v>
      </c>
      <c r="W3" s="124" t="s">
        <v>24</v>
      </c>
      <c r="X3" s="124" t="s">
        <v>25</v>
      </c>
      <c r="Y3" s="124" t="s">
        <v>26</v>
      </c>
      <c r="Z3" s="124" t="s">
        <v>27</v>
      </c>
      <c r="AA3" s="124" t="s">
        <v>28</v>
      </c>
      <c r="AB3" s="124" t="s">
        <v>29</v>
      </c>
      <c r="AC3" s="124" t="s">
        <v>30</v>
      </c>
      <c r="AD3" s="124" t="s">
        <v>31</v>
      </c>
      <c r="AE3" s="124" t="s">
        <v>32</v>
      </c>
      <c r="AF3" s="124" t="s">
        <v>33</v>
      </c>
      <c r="AG3" s="124" t="s">
        <v>34</v>
      </c>
      <c r="AH3" s="124" t="s">
        <v>35</v>
      </c>
      <c r="AI3" s="124" t="s">
        <v>36</v>
      </c>
      <c r="AJ3" s="124" t="s">
        <v>37</v>
      </c>
      <c r="AK3" s="124" t="s">
        <v>38</v>
      </c>
      <c r="AL3" s="124" t="s">
        <v>39</v>
      </c>
      <c r="AM3" s="124" t="s">
        <v>40</v>
      </c>
      <c r="AN3" s="124" t="s">
        <v>41</v>
      </c>
      <c r="AO3" s="124" t="s">
        <v>42</v>
      </c>
      <c r="AP3" s="124" t="s">
        <v>43</v>
      </c>
      <c r="AQ3" s="124" t="s">
        <v>44</v>
      </c>
      <c r="AR3" s="124" t="s">
        <v>45</v>
      </c>
      <c r="AS3" s="9" t="s">
        <v>46</v>
      </c>
      <c r="AT3" s="9" t="s">
        <v>47</v>
      </c>
      <c r="AU3" s="9" t="s">
        <v>48</v>
      </c>
      <c r="AV3" s="9" t="s">
        <v>49</v>
      </c>
      <c r="AW3" s="9" t="s">
        <v>50</v>
      </c>
      <c r="AX3" s="9" t="s">
        <v>51</v>
      </c>
      <c r="AY3" s="9" t="s">
        <v>52</v>
      </c>
      <c r="AZ3" s="9" t="s">
        <v>53</v>
      </c>
      <c r="BA3" s="9" t="s">
        <v>54</v>
      </c>
      <c r="BB3" s="9" t="s">
        <v>55</v>
      </c>
    </row>
    <row r="4" spans="1:54" ht="15" x14ac:dyDescent="0.25">
      <c r="A4" s="125">
        <f>YampaRiverInflow.TotalOutflow!A4</f>
        <v>43617</v>
      </c>
      <c r="B4" s="13"/>
      <c r="C4" s="13"/>
      <c r="D4" s="13">
        <v>10.722</v>
      </c>
      <c r="E4" s="126">
        <v>5.9863260000000009</v>
      </c>
      <c r="F4" s="126">
        <v>4.958564</v>
      </c>
      <c r="G4" s="126">
        <v>-2.5423</v>
      </c>
      <c r="H4" s="126">
        <v>8.1491520000000008</v>
      </c>
      <c r="I4" s="126">
        <v>20.665317999999999</v>
      </c>
      <c r="J4" s="126">
        <v>14.274572000000001</v>
      </c>
      <c r="K4" s="126">
        <v>14.059692000000002</v>
      </c>
      <c r="L4" s="126">
        <v>2.4844780000000002</v>
      </c>
      <c r="M4" s="126">
        <v>1.888352</v>
      </c>
      <c r="N4" s="126">
        <v>10.006266000000002</v>
      </c>
      <c r="O4" s="126">
        <v>19.542680000000001</v>
      </c>
      <c r="P4" s="126">
        <v>1.2684000000000002</v>
      </c>
      <c r="Q4" s="126">
        <v>4.9412060000000002</v>
      </c>
      <c r="R4" s="126">
        <v>-1.180104</v>
      </c>
      <c r="S4" s="126">
        <v>16.706314000000003</v>
      </c>
      <c r="T4" s="126">
        <v>1.3633040000000001</v>
      </c>
      <c r="U4" s="126">
        <v>-0.79383999999999999</v>
      </c>
      <c r="V4" s="126">
        <v>-23.251810000000003</v>
      </c>
      <c r="W4" s="126">
        <v>12.69872</v>
      </c>
      <c r="X4" s="126">
        <v>19.039000000000001</v>
      </c>
      <c r="Y4" s="126">
        <v>6.8687700000000005</v>
      </c>
      <c r="Z4" s="126">
        <v>14.246139999999999</v>
      </c>
      <c r="AA4" s="126">
        <v>18.845080000000003</v>
      </c>
      <c r="AB4" s="126">
        <v>7.4909099999999995</v>
      </c>
      <c r="AC4" s="126">
        <v>13.8124</v>
      </c>
      <c r="AD4" s="126">
        <v>24.775919999999999</v>
      </c>
      <c r="AE4" s="126">
        <v>9.7531100000000013</v>
      </c>
      <c r="AF4" s="126">
        <v>18.740459999999999</v>
      </c>
      <c r="AG4" s="126">
        <v>5.9942099999999998</v>
      </c>
      <c r="AH4" s="126">
        <v>10.93661</v>
      </c>
      <c r="AI4" s="126">
        <v>14.07673</v>
      </c>
      <c r="AJ4" s="126">
        <v>3.54962</v>
      </c>
      <c r="AK4" s="126">
        <v>6.4226899999999993</v>
      </c>
      <c r="AL4" s="126">
        <v>10.59356</v>
      </c>
      <c r="AM4" s="126">
        <v>1.32226</v>
      </c>
      <c r="AN4" s="4"/>
      <c r="AO4" s="4"/>
      <c r="AP4" s="4"/>
      <c r="AQ4" s="4"/>
      <c r="AR4" s="4"/>
      <c r="AS4" s="4"/>
      <c r="AT4" s="4"/>
      <c r="AU4" s="4"/>
      <c r="AV4" s="4"/>
      <c r="AW4" s="4"/>
      <c r="AX4" s="4"/>
      <c r="AY4" s="4"/>
    </row>
    <row r="5" spans="1:54" ht="15" x14ac:dyDescent="0.25">
      <c r="A5" s="125">
        <f>YampaRiverInflow.TotalOutflow!A5</f>
        <v>43647</v>
      </c>
      <c r="B5" s="13"/>
      <c r="C5" s="13"/>
      <c r="D5" s="13">
        <v>19.248000000000001</v>
      </c>
      <c r="E5" s="126">
        <v>4.2121279999999999</v>
      </c>
      <c r="F5" s="126">
        <v>14.528888</v>
      </c>
      <c r="G5" s="126">
        <v>41.655764000000005</v>
      </c>
      <c r="H5" s="126">
        <v>46.755935999999998</v>
      </c>
      <c r="I5" s="126">
        <v>13.937982000000002</v>
      </c>
      <c r="J5" s="126">
        <v>-9.5202080000000002</v>
      </c>
      <c r="K5" s="126">
        <v>16.145548000000002</v>
      </c>
      <c r="L5" s="126">
        <v>8.3940580000000011</v>
      </c>
      <c r="M5" s="126">
        <v>24.153351999999998</v>
      </c>
      <c r="N5" s="126">
        <v>8.4327039999999993</v>
      </c>
      <c r="O5" s="126">
        <v>3.5028120000000005</v>
      </c>
      <c r="P5" s="126">
        <v>15.702810000000001</v>
      </c>
      <c r="Q5" s="126">
        <v>2.0310160000000002</v>
      </c>
      <c r="R5" s="126">
        <v>8.0089059999999996</v>
      </c>
      <c r="S5" s="126">
        <v>20.697440000000004</v>
      </c>
      <c r="T5" s="126">
        <v>17.755964000000002</v>
      </c>
      <c r="U5" s="126">
        <v>11.63293</v>
      </c>
      <c r="V5" s="126">
        <v>-12.476629999999998</v>
      </c>
      <c r="W5" s="126">
        <v>23.625509999999998</v>
      </c>
      <c r="X5" s="126">
        <v>20.54889</v>
      </c>
      <c r="Y5" s="126">
        <v>8.319090000000001</v>
      </c>
      <c r="Z5" s="126">
        <v>20.105460000000001</v>
      </c>
      <c r="AA5" s="126">
        <v>19.50067</v>
      </c>
      <c r="AB5" s="126">
        <v>8.3446700000000007</v>
      </c>
      <c r="AC5" s="126">
        <v>18.455950000000001</v>
      </c>
      <c r="AD5" s="126">
        <v>31.79073</v>
      </c>
      <c r="AE5" s="126">
        <v>14.55987</v>
      </c>
      <c r="AF5" s="126">
        <v>21.886839999999999</v>
      </c>
      <c r="AG5" s="126">
        <v>25.583909999999999</v>
      </c>
      <c r="AH5" s="126">
        <v>21.074020000000001</v>
      </c>
      <c r="AI5" s="127">
        <v>18.544400000000003</v>
      </c>
      <c r="AJ5" s="127">
        <v>6.5901300000000003</v>
      </c>
      <c r="AK5" s="127">
        <v>14.91146</v>
      </c>
      <c r="AL5" s="127">
        <v>14.38373</v>
      </c>
      <c r="AM5" s="127">
        <v>27.614090000000001</v>
      </c>
      <c r="AN5" s="4"/>
      <c r="AO5" s="4"/>
      <c r="AP5" s="4"/>
      <c r="AQ5" s="4"/>
      <c r="AR5" s="4"/>
      <c r="AS5" s="4"/>
      <c r="AT5" s="4"/>
      <c r="AU5" s="4"/>
      <c r="AV5" s="4"/>
      <c r="AW5" s="4"/>
      <c r="AX5" s="4"/>
      <c r="AY5" s="4"/>
    </row>
    <row r="6" spans="1:54" ht="15" x14ac:dyDescent="0.25">
      <c r="A6" s="125">
        <f>YampaRiverInflow.TotalOutflow!A6</f>
        <v>43678</v>
      </c>
      <c r="B6" s="13"/>
      <c r="C6" s="13"/>
      <c r="D6" s="13">
        <v>17.199000000000002</v>
      </c>
      <c r="E6" s="126">
        <v>25.242690000000003</v>
      </c>
      <c r="F6" s="126">
        <v>23.597766000000004</v>
      </c>
      <c r="G6" s="126">
        <v>33.662408000000006</v>
      </c>
      <c r="H6" s="126">
        <v>46.49971</v>
      </c>
      <c r="I6" s="126">
        <v>0.7424400000000001</v>
      </c>
      <c r="J6" s="126">
        <v>14.672851999999999</v>
      </c>
      <c r="K6" s="126">
        <v>32.564776000000002</v>
      </c>
      <c r="L6" s="126">
        <v>18.685385999999998</v>
      </c>
      <c r="M6" s="126">
        <v>18.337461999999999</v>
      </c>
      <c r="N6" s="126">
        <v>16.435265999999999</v>
      </c>
      <c r="O6" s="126">
        <v>21.988620000000001</v>
      </c>
      <c r="P6" s="126">
        <v>28.766426000000003</v>
      </c>
      <c r="Q6" s="126">
        <v>19.739957999999998</v>
      </c>
      <c r="R6" s="126">
        <v>11.451958000000001</v>
      </c>
      <c r="S6" s="126">
        <v>20.660824000000002</v>
      </c>
      <c r="T6" s="126">
        <v>13.796706</v>
      </c>
      <c r="U6" s="126">
        <v>9.7706299999999988</v>
      </c>
      <c r="V6" s="126">
        <v>7.4435000000000002</v>
      </c>
      <c r="W6" s="126">
        <v>20.504860000000001</v>
      </c>
      <c r="X6" s="126">
        <v>22.135639999999999</v>
      </c>
      <c r="Y6" s="126">
        <v>5.2130799999999997</v>
      </c>
      <c r="Z6" s="126">
        <v>14.802440000000001</v>
      </c>
      <c r="AA6" s="126">
        <v>21.94164</v>
      </c>
      <c r="AB6" s="126">
        <v>8.4181799999999996</v>
      </c>
      <c r="AC6" s="126">
        <v>21.659500000000001</v>
      </c>
      <c r="AD6" s="126">
        <v>35.8294</v>
      </c>
      <c r="AE6" s="126">
        <v>14.210139999999999</v>
      </c>
      <c r="AF6" s="126">
        <v>24.195160000000001</v>
      </c>
      <c r="AG6" s="126">
        <v>26.496269999999999</v>
      </c>
      <c r="AH6" s="126">
        <v>24.024999999999999</v>
      </c>
      <c r="AI6" s="127">
        <v>22.344560000000001</v>
      </c>
      <c r="AJ6" s="127">
        <v>9.8739599999999985</v>
      </c>
      <c r="AK6" s="127">
        <v>13.84548</v>
      </c>
      <c r="AL6" s="127">
        <v>16.93469</v>
      </c>
      <c r="AM6" s="127">
        <v>14.48996</v>
      </c>
      <c r="AN6" s="4"/>
      <c r="AO6" s="4"/>
      <c r="AP6" s="4"/>
      <c r="AQ6" s="4"/>
      <c r="AR6" s="4"/>
      <c r="AS6" s="4"/>
      <c r="AT6" s="4"/>
      <c r="AU6" s="4"/>
      <c r="AV6" s="4"/>
      <c r="AW6" s="4"/>
      <c r="AX6" s="4"/>
      <c r="AY6" s="4"/>
    </row>
    <row r="7" spans="1:54" ht="15" x14ac:dyDescent="0.25">
      <c r="A7" s="125">
        <f>YampaRiverInflow.TotalOutflow!A7</f>
        <v>43709</v>
      </c>
      <c r="B7" s="13"/>
      <c r="C7" s="13"/>
      <c r="D7" s="13">
        <v>13.558</v>
      </c>
      <c r="E7" s="126">
        <v>17.374620000000004</v>
      </c>
      <c r="F7" s="126">
        <v>24.377366000000002</v>
      </c>
      <c r="G7" s="126">
        <v>9.1880220000000001</v>
      </c>
      <c r="H7" s="126">
        <v>20.53886</v>
      </c>
      <c r="I7" s="126">
        <v>12.485670000000001</v>
      </c>
      <c r="J7" s="126">
        <v>12.587112000000001</v>
      </c>
      <c r="K7" s="126">
        <v>13.715842000000002</v>
      </c>
      <c r="L7" s="126">
        <v>14.078788000000001</v>
      </c>
      <c r="M7" s="126">
        <v>17.133922000000002</v>
      </c>
      <c r="N7" s="126">
        <v>36.728893999999997</v>
      </c>
      <c r="O7" s="126">
        <v>21.500264000000001</v>
      </c>
      <c r="P7" s="126">
        <v>26.366382000000002</v>
      </c>
      <c r="Q7" s="126">
        <v>15.737406</v>
      </c>
      <c r="R7" s="126">
        <v>14.914582000000003</v>
      </c>
      <c r="S7" s="126">
        <v>14.839589999999999</v>
      </c>
      <c r="T7" s="126">
        <v>10.647540000000001</v>
      </c>
      <c r="U7" s="126">
        <v>-6.0112700000000006</v>
      </c>
      <c r="V7" s="126">
        <v>19.914009999999998</v>
      </c>
      <c r="W7" s="126">
        <v>13.555149999999999</v>
      </c>
      <c r="X7" s="126">
        <v>15.397549999999999</v>
      </c>
      <c r="Y7" s="126">
        <v>7.1036899999999994</v>
      </c>
      <c r="Z7" s="126">
        <v>8.6973899999999986</v>
      </c>
      <c r="AA7" s="126">
        <v>11.841569999999999</v>
      </c>
      <c r="AB7" s="126">
        <v>3.6388400000000001</v>
      </c>
      <c r="AC7" s="126">
        <v>18.084299999999999</v>
      </c>
      <c r="AD7" s="126">
        <v>24.926950000000001</v>
      </c>
      <c r="AE7" s="126">
        <v>13.032249999999999</v>
      </c>
      <c r="AF7" s="126">
        <v>14.707469999999999</v>
      </c>
      <c r="AG7" s="126">
        <v>15.101129999999999</v>
      </c>
      <c r="AH7" s="126">
        <v>9.3519199999999998</v>
      </c>
      <c r="AI7" s="127">
        <v>35.037589999999994</v>
      </c>
      <c r="AJ7" s="127">
        <v>-2.8639899999999998</v>
      </c>
      <c r="AK7" s="127">
        <v>6.7481800000000005</v>
      </c>
      <c r="AL7" s="127">
        <v>15.02529</v>
      </c>
      <c r="AM7" s="127">
        <v>11.451879999999999</v>
      </c>
      <c r="AN7" s="4"/>
      <c r="AO7" s="4"/>
      <c r="AP7" s="4"/>
      <c r="AQ7" s="4"/>
      <c r="AR7" s="4"/>
      <c r="AS7" s="4"/>
      <c r="AT7" s="4"/>
      <c r="AU7" s="4"/>
      <c r="AV7" s="4"/>
      <c r="AW7" s="4"/>
      <c r="AX7" s="4"/>
      <c r="AY7" s="4"/>
    </row>
    <row r="8" spans="1:54" ht="15" x14ac:dyDescent="0.25">
      <c r="A8" s="125">
        <f>YampaRiverInflow.TotalOutflow!A8</f>
        <v>43739</v>
      </c>
      <c r="B8" s="13"/>
      <c r="C8" s="13"/>
      <c r="D8" s="13">
        <v>10.205</v>
      </c>
      <c r="E8" s="126">
        <v>13.100300000000001</v>
      </c>
      <c r="F8" s="126">
        <v>0.89675000000000005</v>
      </c>
      <c r="G8" s="126">
        <v>27.212436</v>
      </c>
      <c r="H8" s="126">
        <v>21.019506</v>
      </c>
      <c r="I8" s="126">
        <v>15.296984</v>
      </c>
      <c r="J8" s="126">
        <v>17.363528000000002</v>
      </c>
      <c r="K8" s="126">
        <v>15.145718</v>
      </c>
      <c r="L8" s="126">
        <v>19.380140000000001</v>
      </c>
      <c r="M8" s="126">
        <v>13.376776000000001</v>
      </c>
      <c r="N8" s="126">
        <v>4.7494760000000005</v>
      </c>
      <c r="O8" s="126">
        <v>8.6108960000000003</v>
      </c>
      <c r="P8" s="126">
        <v>17.934583999999997</v>
      </c>
      <c r="Q8" s="126">
        <v>11.836898000000001</v>
      </c>
      <c r="R8" s="126">
        <v>11.503132000000001</v>
      </c>
      <c r="S8" s="126">
        <v>12.135444000000001</v>
      </c>
      <c r="T8" s="126">
        <v>6.3876860000000004</v>
      </c>
      <c r="U8" s="126">
        <v>-7.82599</v>
      </c>
      <c r="V8" s="126">
        <v>24.362849999999998</v>
      </c>
      <c r="W8" s="126">
        <v>10.95425</v>
      </c>
      <c r="X8" s="126">
        <v>11.723360000000001</v>
      </c>
      <c r="Y8" s="126">
        <v>4.6145899999999997</v>
      </c>
      <c r="Z8" s="126">
        <v>6.6953500000000004</v>
      </c>
      <c r="AA8" s="126">
        <v>9.5123700000000007</v>
      </c>
      <c r="AB8" s="126">
        <v>-0.49925999999999998</v>
      </c>
      <c r="AC8" s="126">
        <v>18.132660000000001</v>
      </c>
      <c r="AD8" s="126">
        <v>19.22006</v>
      </c>
      <c r="AE8" s="126">
        <v>10.97871</v>
      </c>
      <c r="AF8" s="126">
        <v>13.21185</v>
      </c>
      <c r="AG8" s="126">
        <v>14.04824</v>
      </c>
      <c r="AH8" s="126">
        <v>6.9533999999999994</v>
      </c>
      <c r="AI8" s="127">
        <v>23.35398</v>
      </c>
      <c r="AJ8" s="127">
        <v>-2.8656299999999999</v>
      </c>
      <c r="AK8" s="127">
        <v>2.3012199999999998</v>
      </c>
      <c r="AL8" s="127">
        <v>14.73507</v>
      </c>
      <c r="AM8" s="127">
        <v>8.505370000000001</v>
      </c>
      <c r="AN8" s="4"/>
      <c r="AO8" s="4"/>
      <c r="AP8" s="4"/>
      <c r="AQ8" s="4"/>
      <c r="AR8" s="4"/>
      <c r="AS8" s="4"/>
      <c r="AT8" s="4"/>
      <c r="AU8" s="4"/>
      <c r="AV8" s="4"/>
      <c r="AW8" s="4"/>
      <c r="AX8" s="4"/>
      <c r="AY8" s="4"/>
    </row>
    <row r="9" spans="1:54" ht="15" x14ac:dyDescent="0.25">
      <c r="A9" s="125">
        <f>YampaRiverInflow.TotalOutflow!A9</f>
        <v>43770</v>
      </c>
      <c r="B9" s="13"/>
      <c r="C9" s="13"/>
      <c r="D9" s="13">
        <v>1.476</v>
      </c>
      <c r="E9" s="126">
        <v>15.881826</v>
      </c>
      <c r="F9" s="126">
        <v>12.644528000000001</v>
      </c>
      <c r="G9" s="126">
        <v>20.419766000000003</v>
      </c>
      <c r="H9" s="126">
        <v>19.335204000000001</v>
      </c>
      <c r="I9" s="126">
        <v>16.094632000000001</v>
      </c>
      <c r="J9" s="126">
        <v>11.450326</v>
      </c>
      <c r="K9" s="126">
        <v>26.131626000000004</v>
      </c>
      <c r="L9" s="126">
        <v>8.3835399999999982</v>
      </c>
      <c r="M9" s="126">
        <v>1.6175140000000001</v>
      </c>
      <c r="N9" s="126">
        <v>4.4911860000000008</v>
      </c>
      <c r="O9" s="126">
        <v>8.991363999999999</v>
      </c>
      <c r="P9" s="126">
        <v>10.960080000000001</v>
      </c>
      <c r="Q9" s="126">
        <v>12.147136</v>
      </c>
      <c r="R9" s="126">
        <v>3.6625680000000003</v>
      </c>
      <c r="S9" s="126">
        <v>15.820898000000001</v>
      </c>
      <c r="T9" s="126">
        <v>14.533392000000001</v>
      </c>
      <c r="U9" s="126">
        <v>-12.37326</v>
      </c>
      <c r="V9" s="126">
        <v>14.93168</v>
      </c>
      <c r="W9" s="126">
        <v>-5.1652700000000005</v>
      </c>
      <c r="X9" s="126">
        <v>10.395850000000001</v>
      </c>
      <c r="Y9" s="126">
        <v>4.0648400000000002</v>
      </c>
      <c r="Z9" s="126">
        <v>3.5380700000000003</v>
      </c>
      <c r="AA9" s="126">
        <v>7.5272700000000006</v>
      </c>
      <c r="AB9" s="126">
        <v>13.11669</v>
      </c>
      <c r="AC9" s="126">
        <v>15.47784</v>
      </c>
      <c r="AD9" s="126">
        <v>21.893450000000001</v>
      </c>
      <c r="AE9" s="126">
        <v>12.1463</v>
      </c>
      <c r="AF9" s="126">
        <v>8.651209999999999</v>
      </c>
      <c r="AG9" s="126">
        <v>9.7618099999999988</v>
      </c>
      <c r="AH9" s="126">
        <v>16.488720000000001</v>
      </c>
      <c r="AI9" s="127">
        <v>4.6226700000000003</v>
      </c>
      <c r="AJ9" s="127">
        <v>5.9689499999999995</v>
      </c>
      <c r="AK9" s="127">
        <v>-1.0023</v>
      </c>
      <c r="AL9" s="127">
        <v>2.8529</v>
      </c>
      <c r="AM9" s="127">
        <v>5.8924399999999997</v>
      </c>
      <c r="AN9" s="4"/>
      <c r="AO9" s="4"/>
      <c r="AP9" s="4"/>
      <c r="AQ9" s="4"/>
      <c r="AR9" s="4"/>
      <c r="AS9" s="4"/>
      <c r="AT9" s="4"/>
      <c r="AU9" s="4"/>
      <c r="AV9" s="4"/>
      <c r="AW9" s="4"/>
      <c r="AX9" s="4"/>
      <c r="AY9" s="4"/>
    </row>
    <row r="10" spans="1:54" ht="15" x14ac:dyDescent="0.25">
      <c r="A10" s="125">
        <f>YampaRiverInflow.TotalOutflow!A10</f>
        <v>43800</v>
      </c>
      <c r="B10" s="13"/>
      <c r="C10" s="13"/>
      <c r="D10" s="13">
        <v>6.306</v>
      </c>
      <c r="E10" s="126">
        <v>12.228878</v>
      </c>
      <c r="F10" s="126">
        <v>26.422100000000004</v>
      </c>
      <c r="G10" s="126">
        <v>30.541180000000001</v>
      </c>
      <c r="H10" s="126">
        <v>25.264988000000002</v>
      </c>
      <c r="I10" s="126">
        <v>17.192216000000002</v>
      </c>
      <c r="J10" s="126">
        <v>14.472434000000002</v>
      </c>
      <c r="K10" s="126">
        <v>14.617889999999999</v>
      </c>
      <c r="L10" s="126">
        <v>12.40625</v>
      </c>
      <c r="M10" s="126">
        <v>14.303154000000003</v>
      </c>
      <c r="N10" s="126">
        <v>8.5718779999999999</v>
      </c>
      <c r="O10" s="126">
        <v>16.566911999999999</v>
      </c>
      <c r="P10" s="126">
        <v>23.606604000000004</v>
      </c>
      <c r="Q10" s="126">
        <v>11.927992</v>
      </c>
      <c r="R10" s="126">
        <v>18.697578</v>
      </c>
      <c r="S10" s="126">
        <v>16.272072000000001</v>
      </c>
      <c r="T10" s="126">
        <v>6.2282960000000003</v>
      </c>
      <c r="U10" s="126">
        <v>-16.238409999999998</v>
      </c>
      <c r="V10" s="126">
        <v>12.00187</v>
      </c>
      <c r="W10" s="126">
        <v>6.5915499999999998</v>
      </c>
      <c r="X10" s="126">
        <v>12.228569999999999</v>
      </c>
      <c r="Y10" s="126">
        <v>1.01868</v>
      </c>
      <c r="Z10" s="126">
        <v>6.6875100000000005</v>
      </c>
      <c r="AA10" s="126">
        <v>11.483219999999999</v>
      </c>
      <c r="AB10" s="126">
        <v>-2.7016499999999999</v>
      </c>
      <c r="AC10" s="126">
        <v>25.948370000000001</v>
      </c>
      <c r="AD10" s="126">
        <v>22.778939999999999</v>
      </c>
      <c r="AE10" s="126">
        <v>11.792920000000001</v>
      </c>
      <c r="AF10" s="126">
        <v>17.610810000000001</v>
      </c>
      <c r="AG10" s="126">
        <v>24.307770000000001</v>
      </c>
      <c r="AH10" s="126">
        <v>18.407709999999998</v>
      </c>
      <c r="AI10" s="127">
        <v>2.61571</v>
      </c>
      <c r="AJ10" s="127">
        <v>-1.4079200000000001</v>
      </c>
      <c r="AK10" s="127">
        <v>-6.0315000000000003</v>
      </c>
      <c r="AL10" s="127">
        <v>15.691600000000001</v>
      </c>
      <c r="AM10" s="127">
        <v>6.0872700000000002</v>
      </c>
      <c r="AN10" s="4"/>
      <c r="AO10" s="4"/>
      <c r="AP10" s="4"/>
      <c r="AQ10" s="4"/>
      <c r="AR10" s="4"/>
      <c r="AS10" s="4"/>
      <c r="AT10" s="4"/>
      <c r="AU10" s="4"/>
      <c r="AV10" s="4"/>
      <c r="AW10" s="4"/>
      <c r="AX10" s="4"/>
      <c r="AY10" s="4"/>
    </row>
    <row r="11" spans="1:54" ht="15" x14ac:dyDescent="0.25">
      <c r="A11" s="125">
        <f>YampaRiverInflow.TotalOutflow!A11</f>
        <v>43831</v>
      </c>
      <c r="B11" s="13"/>
      <c r="C11" s="13"/>
      <c r="D11" s="13">
        <v>10.772</v>
      </c>
      <c r="E11" s="126">
        <v>13.836252</v>
      </c>
      <c r="F11" s="126">
        <v>13.248782</v>
      </c>
      <c r="G11" s="126">
        <v>20.046610000000001</v>
      </c>
      <c r="H11" s="126">
        <v>26.309258000000003</v>
      </c>
      <c r="I11" s="126">
        <v>13.399138000000001</v>
      </c>
      <c r="J11" s="126">
        <v>7.5585960000000014</v>
      </c>
      <c r="K11" s="126">
        <v>17.579034</v>
      </c>
      <c r="L11" s="126">
        <v>17.167010000000001</v>
      </c>
      <c r="M11" s="126">
        <v>17.192004000000001</v>
      </c>
      <c r="N11" s="126">
        <v>16.305914000000001</v>
      </c>
      <c r="O11" s="126">
        <v>18.317238</v>
      </c>
      <c r="P11" s="126">
        <v>101.21908400000001</v>
      </c>
      <c r="Q11" s="126">
        <v>14.084605999999999</v>
      </c>
      <c r="R11" s="126">
        <v>35.531559999999999</v>
      </c>
      <c r="S11" s="126">
        <v>11.366462</v>
      </c>
      <c r="T11" s="126">
        <v>12.906422000000001</v>
      </c>
      <c r="U11" s="126">
        <v>-12.26146</v>
      </c>
      <c r="V11" s="126">
        <v>9.9685600000000001</v>
      </c>
      <c r="W11" s="126">
        <v>3.9182399999999999</v>
      </c>
      <c r="X11" s="126">
        <v>5.2524799999999994</v>
      </c>
      <c r="Y11" s="126">
        <v>0.65434000000000003</v>
      </c>
      <c r="Z11" s="126">
        <v>10.38495</v>
      </c>
      <c r="AA11" s="126">
        <v>14.23559</v>
      </c>
      <c r="AB11" s="126">
        <v>9.8203300000000002</v>
      </c>
      <c r="AC11" s="126">
        <v>24.700430000000001</v>
      </c>
      <c r="AD11" s="126">
        <v>22.069479999999999</v>
      </c>
      <c r="AE11" s="126">
        <v>12.57952</v>
      </c>
      <c r="AF11" s="126">
        <v>19.210369999999998</v>
      </c>
      <c r="AG11" s="126">
        <v>24.414390000000001</v>
      </c>
      <c r="AH11" s="126">
        <v>14.356399999999999</v>
      </c>
      <c r="AI11" s="127">
        <v>-5.5168900000000001</v>
      </c>
      <c r="AJ11" s="127">
        <v>8.7599999999999997E-2</v>
      </c>
      <c r="AK11" s="127">
        <v>10.52117</v>
      </c>
      <c r="AL11" s="127">
        <v>15.80128</v>
      </c>
      <c r="AM11" s="127">
        <v>6.6924780000000004</v>
      </c>
      <c r="AN11" s="4"/>
      <c r="AO11" s="4"/>
      <c r="AP11" s="4"/>
      <c r="AQ11" s="4"/>
      <c r="AR11" s="4"/>
      <c r="AS11" s="4"/>
      <c r="AT11" s="4"/>
      <c r="AU11" s="4"/>
      <c r="AV11" s="4"/>
      <c r="AW11" s="4"/>
      <c r="AX11" s="4"/>
      <c r="AY11" s="4"/>
    </row>
    <row r="12" spans="1:54" ht="15" x14ac:dyDescent="0.25">
      <c r="A12" s="125">
        <f>YampaRiverInflow.TotalOutflow!A12</f>
        <v>43862</v>
      </c>
      <c r="B12" s="13"/>
      <c r="C12" s="13"/>
      <c r="D12" s="13">
        <v>8.7650000000000006</v>
      </c>
      <c r="E12" s="126">
        <v>24.945210000000003</v>
      </c>
      <c r="F12" s="126">
        <v>20.465412000000001</v>
      </c>
      <c r="G12" s="126">
        <v>17.773367999999998</v>
      </c>
      <c r="H12" s="126">
        <v>21.627798000000002</v>
      </c>
      <c r="I12" s="126">
        <v>24.398584000000003</v>
      </c>
      <c r="J12" s="126">
        <v>22.760021999999999</v>
      </c>
      <c r="K12" s="126">
        <v>20.288758000000001</v>
      </c>
      <c r="L12" s="126">
        <v>20.558418000000003</v>
      </c>
      <c r="M12" s="126">
        <v>7.514894</v>
      </c>
      <c r="N12" s="126">
        <v>19.425978000000001</v>
      </c>
      <c r="O12" s="126">
        <v>27.521836</v>
      </c>
      <c r="P12" s="126">
        <v>75.754664000000005</v>
      </c>
      <c r="Q12" s="126">
        <v>14.718234000000001</v>
      </c>
      <c r="R12" s="126">
        <v>33.481140000000003</v>
      </c>
      <c r="S12" s="126">
        <v>10.668854</v>
      </c>
      <c r="T12" s="126">
        <v>-2.5262600000000002</v>
      </c>
      <c r="U12" s="126">
        <v>-10.192350000000001</v>
      </c>
      <c r="V12" s="126">
        <v>6.2821099999999994</v>
      </c>
      <c r="W12" s="126">
        <v>3.13246</v>
      </c>
      <c r="X12" s="126">
        <v>4.1601400000000002</v>
      </c>
      <c r="Y12" s="126">
        <v>2.8380700000000001</v>
      </c>
      <c r="Z12" s="126">
        <v>9.7490100000000002</v>
      </c>
      <c r="AA12" s="126">
        <v>16.001570000000001</v>
      </c>
      <c r="AB12" s="126">
        <v>9.5720700000000001</v>
      </c>
      <c r="AC12" s="126">
        <v>21.740169999999999</v>
      </c>
      <c r="AD12" s="126">
        <v>14.98456</v>
      </c>
      <c r="AE12" s="126">
        <v>10.01197</v>
      </c>
      <c r="AF12" s="126">
        <v>10.48507</v>
      </c>
      <c r="AG12" s="126">
        <v>13.671299999999999</v>
      </c>
      <c r="AH12" s="126">
        <v>11.7835</v>
      </c>
      <c r="AI12" s="127">
        <v>1.5763499999999999</v>
      </c>
      <c r="AJ12" s="127">
        <v>-4.5615100000000002</v>
      </c>
      <c r="AK12" s="127">
        <v>4.3772399999999996</v>
      </c>
      <c r="AL12" s="127">
        <v>6.30464</v>
      </c>
      <c r="AM12" s="127">
        <v>11.420924000000001</v>
      </c>
      <c r="AN12" s="4"/>
      <c r="AO12" s="4"/>
      <c r="AP12" s="4"/>
      <c r="AQ12" s="4"/>
      <c r="AR12" s="4"/>
      <c r="AS12" s="4"/>
      <c r="AT12" s="4"/>
      <c r="AU12" s="4"/>
      <c r="AV12" s="4"/>
      <c r="AW12" s="4"/>
      <c r="AX12" s="4"/>
      <c r="AY12" s="4"/>
    </row>
    <row r="13" spans="1:54" ht="15" x14ac:dyDescent="0.25">
      <c r="A13" s="125">
        <f>YampaRiverInflow.TotalOutflow!A13</f>
        <v>43891</v>
      </c>
      <c r="B13" s="13"/>
      <c r="C13" s="13"/>
      <c r="D13" s="13">
        <v>13.571</v>
      </c>
      <c r="E13" s="126">
        <v>25.872128</v>
      </c>
      <c r="F13" s="126">
        <v>49.723404000000002</v>
      </c>
      <c r="G13" s="126">
        <v>19.559304000000001</v>
      </c>
      <c r="H13" s="126">
        <v>35.780078000000003</v>
      </c>
      <c r="I13" s="126">
        <v>21.771910000000002</v>
      </c>
      <c r="J13" s="126">
        <v>6.9283080000000012</v>
      </c>
      <c r="K13" s="126">
        <v>9.9853559999999995</v>
      </c>
      <c r="L13" s="126">
        <v>4.6072879999999996</v>
      </c>
      <c r="M13" s="126">
        <v>9.3644660000000002</v>
      </c>
      <c r="N13" s="126">
        <v>26.794340000000005</v>
      </c>
      <c r="O13" s="126">
        <v>39.915998000000002</v>
      </c>
      <c r="P13" s="126">
        <v>66.375816</v>
      </c>
      <c r="Q13" s="126">
        <v>17.63081</v>
      </c>
      <c r="R13" s="126">
        <v>62.605969999999999</v>
      </c>
      <c r="S13" s="126">
        <v>-10.494788</v>
      </c>
      <c r="T13" s="126">
        <v>-5.3588699999999996</v>
      </c>
      <c r="U13" s="126">
        <v>-15.49112</v>
      </c>
      <c r="V13" s="126">
        <v>36.322969999999998</v>
      </c>
      <c r="W13" s="126">
        <v>9.210090000000001</v>
      </c>
      <c r="X13" s="126">
        <v>5.7764899999999999</v>
      </c>
      <c r="Y13" s="126">
        <v>9.2872199999999996</v>
      </c>
      <c r="Z13" s="126">
        <v>8.1139899999999994</v>
      </c>
      <c r="AA13" s="126">
        <v>9.8301200000000009</v>
      </c>
      <c r="AB13" s="126">
        <v>14.49926</v>
      </c>
      <c r="AC13" s="126">
        <v>12.03308</v>
      </c>
      <c r="AD13" s="126">
        <v>4.5342399999999996</v>
      </c>
      <c r="AE13" s="126">
        <v>19.332849999999997</v>
      </c>
      <c r="AF13" s="126">
        <v>6.37479</v>
      </c>
      <c r="AG13" s="126">
        <v>9.2942099999999996</v>
      </c>
      <c r="AH13" s="126">
        <v>12.6425</v>
      </c>
      <c r="AI13" s="127">
        <v>6.9273500000000006</v>
      </c>
      <c r="AJ13" s="127">
        <v>-7.20953</v>
      </c>
      <c r="AK13" s="127">
        <v>6.0791599999999999</v>
      </c>
      <c r="AL13" s="127">
        <v>6.5443199999999999</v>
      </c>
      <c r="AM13" s="127">
        <v>13.23695</v>
      </c>
      <c r="AN13" s="4"/>
      <c r="AO13" s="4"/>
      <c r="AP13" s="4"/>
      <c r="AQ13" s="4"/>
      <c r="AR13" s="4"/>
      <c r="AS13" s="4"/>
      <c r="AT13" s="4"/>
      <c r="AU13" s="4"/>
      <c r="AV13" s="4"/>
      <c r="AW13" s="4"/>
      <c r="AX13" s="4"/>
      <c r="AY13" s="4"/>
    </row>
    <row r="14" spans="1:54" ht="15" x14ac:dyDescent="0.25">
      <c r="A14" s="125">
        <f>YampaRiverInflow.TotalOutflow!A14</f>
        <v>43922</v>
      </c>
      <c r="B14" s="13"/>
      <c r="C14" s="13"/>
      <c r="D14" s="13">
        <v>14.946999999999999</v>
      </c>
      <c r="E14" s="126">
        <v>16.681022000000002</v>
      </c>
      <c r="F14" s="126">
        <v>25.769639999999999</v>
      </c>
      <c r="G14" s="126">
        <v>24.889088000000005</v>
      </c>
      <c r="H14" s="126">
        <v>28.007258</v>
      </c>
      <c r="I14" s="126">
        <v>23.441744000000003</v>
      </c>
      <c r="J14" s="126">
        <v>20.577144000000001</v>
      </c>
      <c r="K14" s="126">
        <v>25.502514000000001</v>
      </c>
      <c r="L14" s="126">
        <v>13.009960000000001</v>
      </c>
      <c r="M14" s="126">
        <v>4.4516200000000001</v>
      </c>
      <c r="N14" s="126">
        <v>18.399011999999999</v>
      </c>
      <c r="O14" s="126">
        <v>29.763325999999999</v>
      </c>
      <c r="P14" s="126">
        <v>41.261670000000002</v>
      </c>
      <c r="Q14" s="126">
        <v>7.7661820000000006</v>
      </c>
      <c r="R14" s="126">
        <v>14.708754000000001</v>
      </c>
      <c r="S14" s="126">
        <v>23.635946000000001</v>
      </c>
      <c r="T14" s="126">
        <v>6.8406400000000005</v>
      </c>
      <c r="U14" s="126">
        <v>-2.2138499999999999</v>
      </c>
      <c r="V14" s="126">
        <v>19.547470000000001</v>
      </c>
      <c r="W14" s="126">
        <v>11.52768</v>
      </c>
      <c r="X14" s="126">
        <v>17.343669999999999</v>
      </c>
      <c r="Y14" s="126">
        <v>13.49269</v>
      </c>
      <c r="Z14" s="126">
        <v>4.6643299999999996</v>
      </c>
      <c r="AA14" s="126">
        <v>2.3306399999999998</v>
      </c>
      <c r="AB14" s="126">
        <v>9.179590000000001</v>
      </c>
      <c r="AC14" s="126">
        <v>14.534559999999999</v>
      </c>
      <c r="AD14" s="126">
        <v>4.0880400000000003</v>
      </c>
      <c r="AE14" s="126">
        <v>12.77216</v>
      </c>
      <c r="AF14" s="126">
        <v>7.4774700000000003</v>
      </c>
      <c r="AG14" s="126">
        <v>12.525</v>
      </c>
      <c r="AH14" s="126">
        <v>22.5366</v>
      </c>
      <c r="AI14" s="127">
        <v>5.4246600000000003</v>
      </c>
      <c r="AJ14" s="127">
        <v>-1.42597</v>
      </c>
      <c r="AK14" s="127">
        <v>9.8915199999999999</v>
      </c>
      <c r="AL14" s="127">
        <v>9.72743</v>
      </c>
      <c r="AM14" s="127">
        <v>7.0186580000000003</v>
      </c>
      <c r="AN14" s="4"/>
      <c r="AO14" s="4"/>
      <c r="AP14" s="4"/>
      <c r="AQ14" s="4"/>
      <c r="AR14" s="4"/>
      <c r="AS14" s="4"/>
      <c r="AT14" s="4"/>
      <c r="AU14" s="4"/>
      <c r="AV14" s="4"/>
      <c r="AW14" s="4"/>
      <c r="AX14" s="4"/>
      <c r="AY14" s="4"/>
    </row>
    <row r="15" spans="1:54" ht="15" x14ac:dyDescent="0.25">
      <c r="A15" s="125">
        <f>YampaRiverInflow.TotalOutflow!A15</f>
        <v>43952</v>
      </c>
      <c r="B15" s="13"/>
      <c r="C15" s="13"/>
      <c r="D15" s="13">
        <v>10.859</v>
      </c>
      <c r="E15" s="126">
        <v>20.596146000000001</v>
      </c>
      <c r="F15" s="126">
        <v>42.715372000000002</v>
      </c>
      <c r="G15" s="126">
        <v>8.9217919999999999</v>
      </c>
      <c r="H15" s="126">
        <v>-0.27216800000000002</v>
      </c>
      <c r="I15" s="126">
        <v>-15.576908</v>
      </c>
      <c r="J15" s="126">
        <v>10.261580000000002</v>
      </c>
      <c r="K15" s="126">
        <v>14.939944000000001</v>
      </c>
      <c r="L15" s="126">
        <v>-6.4280240000000006</v>
      </c>
      <c r="M15" s="126">
        <v>-2.930132</v>
      </c>
      <c r="N15" s="126">
        <v>9.3170699999999993</v>
      </c>
      <c r="O15" s="126">
        <v>17.687328000000001</v>
      </c>
      <c r="P15" s="126">
        <v>30.256135999999998</v>
      </c>
      <c r="Q15" s="126">
        <v>9.5716059999999992</v>
      </c>
      <c r="R15" s="126">
        <v>29.325434000000005</v>
      </c>
      <c r="S15" s="126">
        <v>5.5503300000000007</v>
      </c>
      <c r="T15" s="126">
        <v>8.0619300000000003</v>
      </c>
      <c r="U15" s="126">
        <v>-4.66012</v>
      </c>
      <c r="V15" s="126">
        <v>9.683209999999999</v>
      </c>
      <c r="W15" s="126">
        <v>23.337949999999999</v>
      </c>
      <c r="X15" s="126">
        <v>11.09249</v>
      </c>
      <c r="Y15" s="126">
        <v>14.89179</v>
      </c>
      <c r="Z15" s="126">
        <v>9.6852700000000009</v>
      </c>
      <c r="AA15" s="126">
        <v>5.5847100000000003</v>
      </c>
      <c r="AB15" s="126">
        <v>4.1686000000000005</v>
      </c>
      <c r="AC15" s="126">
        <v>14.016170000000001</v>
      </c>
      <c r="AD15" s="126">
        <v>5.02379</v>
      </c>
      <c r="AE15" s="126">
        <v>16.882990000000003</v>
      </c>
      <c r="AF15" s="126">
        <v>3.9549799999999999</v>
      </c>
      <c r="AG15" s="126">
        <v>10.53945</v>
      </c>
      <c r="AH15" s="126">
        <v>19.5229</v>
      </c>
      <c r="AI15" s="127">
        <v>4.9721899999999994</v>
      </c>
      <c r="AJ15" s="127">
        <v>1.2309300000000001</v>
      </c>
      <c r="AK15" s="127">
        <v>4.9847600000000005</v>
      </c>
      <c r="AL15" s="127">
        <v>9.3964200000000009</v>
      </c>
      <c r="AM15" s="127">
        <v>8.1567039999999995</v>
      </c>
      <c r="AN15" s="4"/>
      <c r="AO15" s="4"/>
      <c r="AP15" s="4"/>
      <c r="AQ15" s="4"/>
      <c r="AR15" s="4"/>
      <c r="AS15" s="4"/>
      <c r="AT15" s="4"/>
      <c r="AU15" s="4"/>
      <c r="AV15" s="4"/>
      <c r="AW15" s="4"/>
      <c r="AX15" s="4"/>
      <c r="AY15" s="4"/>
    </row>
    <row r="16" spans="1:54" ht="15" x14ac:dyDescent="0.25">
      <c r="A16" s="125">
        <f>YampaRiverInflow.TotalOutflow!A16</f>
        <v>43983</v>
      </c>
      <c r="B16" s="13"/>
      <c r="C16" s="13"/>
      <c r="D16" s="13">
        <v>10.722</v>
      </c>
      <c r="E16" s="126">
        <v>4.958564</v>
      </c>
      <c r="F16" s="126">
        <v>-2.5423</v>
      </c>
      <c r="G16" s="126">
        <v>8.1491520000000008</v>
      </c>
      <c r="H16" s="126">
        <v>20.665317999999999</v>
      </c>
      <c r="I16" s="126">
        <v>14.274572000000001</v>
      </c>
      <c r="J16" s="126">
        <v>14.059692000000002</v>
      </c>
      <c r="K16" s="126">
        <v>2.4844780000000002</v>
      </c>
      <c r="L16" s="126">
        <v>1.888352</v>
      </c>
      <c r="M16" s="126">
        <v>10.006266000000002</v>
      </c>
      <c r="N16" s="126">
        <v>19.542680000000001</v>
      </c>
      <c r="O16" s="126">
        <v>1.2684000000000002</v>
      </c>
      <c r="P16" s="126">
        <v>4.9412060000000002</v>
      </c>
      <c r="Q16" s="126">
        <v>-1.180104</v>
      </c>
      <c r="R16" s="126">
        <v>16.706314000000003</v>
      </c>
      <c r="S16" s="126">
        <v>1.3633040000000001</v>
      </c>
      <c r="T16" s="126">
        <v>-0.79383999999999999</v>
      </c>
      <c r="U16" s="126">
        <v>-23.251810000000003</v>
      </c>
      <c r="V16" s="126">
        <v>12.69872</v>
      </c>
      <c r="W16" s="126">
        <v>19.039000000000001</v>
      </c>
      <c r="X16" s="126">
        <v>6.8687700000000005</v>
      </c>
      <c r="Y16" s="126">
        <v>14.246139999999999</v>
      </c>
      <c r="Z16" s="126">
        <v>18.845080000000003</v>
      </c>
      <c r="AA16" s="126">
        <v>7.4909099999999995</v>
      </c>
      <c r="AB16" s="126">
        <v>13.8124</v>
      </c>
      <c r="AC16" s="126">
        <v>24.775919999999999</v>
      </c>
      <c r="AD16" s="126">
        <v>9.7531100000000013</v>
      </c>
      <c r="AE16" s="126">
        <v>18.740459999999999</v>
      </c>
      <c r="AF16" s="126">
        <v>5.9942099999999998</v>
      </c>
      <c r="AG16" s="126">
        <v>10.93661</v>
      </c>
      <c r="AH16" s="126">
        <v>14.07673</v>
      </c>
      <c r="AI16" s="127">
        <v>3.54962</v>
      </c>
      <c r="AJ16" s="127">
        <v>6.4226899999999993</v>
      </c>
      <c r="AK16" s="127">
        <v>10.59356</v>
      </c>
      <c r="AL16" s="127">
        <v>1.32226</v>
      </c>
      <c r="AM16" s="127">
        <v>3.633238</v>
      </c>
      <c r="AN16" s="4"/>
      <c r="AO16" s="4"/>
      <c r="AP16" s="4"/>
      <c r="AQ16" s="4"/>
      <c r="AR16" s="4"/>
      <c r="AS16" s="4"/>
      <c r="AT16" s="4"/>
      <c r="AU16" s="4"/>
      <c r="AV16" s="4"/>
      <c r="AW16" s="4"/>
      <c r="AX16" s="4"/>
      <c r="AY16" s="4"/>
    </row>
    <row r="17" spans="1:51" ht="15" x14ac:dyDescent="0.25">
      <c r="A17" s="125">
        <f>YampaRiverInflow.TotalOutflow!A17</f>
        <v>44013</v>
      </c>
      <c r="B17" s="13"/>
      <c r="C17" s="13"/>
      <c r="D17" s="13">
        <v>19.248000000000001</v>
      </c>
      <c r="E17" s="126">
        <v>14.528888</v>
      </c>
      <c r="F17" s="126">
        <v>41.655764000000005</v>
      </c>
      <c r="G17" s="126">
        <v>46.755935999999998</v>
      </c>
      <c r="H17" s="126">
        <v>13.937982000000002</v>
      </c>
      <c r="I17" s="126">
        <v>-9.5202080000000002</v>
      </c>
      <c r="J17" s="126">
        <v>16.145548000000002</v>
      </c>
      <c r="K17" s="126">
        <v>8.3940580000000011</v>
      </c>
      <c r="L17" s="126">
        <v>24.153351999999998</v>
      </c>
      <c r="M17" s="126">
        <v>8.4327039999999993</v>
      </c>
      <c r="N17" s="126">
        <v>3.5028120000000005</v>
      </c>
      <c r="O17" s="126">
        <v>15.702810000000001</v>
      </c>
      <c r="P17" s="126">
        <v>2.0310160000000002</v>
      </c>
      <c r="Q17" s="126">
        <v>8.0089059999999996</v>
      </c>
      <c r="R17" s="126">
        <v>20.697440000000004</v>
      </c>
      <c r="S17" s="126">
        <v>17.755964000000002</v>
      </c>
      <c r="T17" s="126">
        <v>11.63293</v>
      </c>
      <c r="U17" s="126">
        <v>-12.476629999999998</v>
      </c>
      <c r="V17" s="126">
        <v>23.625509999999998</v>
      </c>
      <c r="W17" s="126">
        <v>20.54889</v>
      </c>
      <c r="X17" s="126">
        <v>8.319090000000001</v>
      </c>
      <c r="Y17" s="126">
        <v>20.105460000000001</v>
      </c>
      <c r="Z17" s="126">
        <v>19.50067</v>
      </c>
      <c r="AA17" s="126">
        <v>8.3446700000000007</v>
      </c>
      <c r="AB17" s="126">
        <v>18.455950000000001</v>
      </c>
      <c r="AC17" s="126">
        <v>31.79073</v>
      </c>
      <c r="AD17" s="126">
        <v>14.55987</v>
      </c>
      <c r="AE17" s="126">
        <v>21.886839999999999</v>
      </c>
      <c r="AF17" s="126">
        <v>25.583909999999999</v>
      </c>
      <c r="AG17" s="126">
        <v>21.074020000000001</v>
      </c>
      <c r="AH17" s="126">
        <v>18.544400000000003</v>
      </c>
      <c r="AI17" s="127">
        <v>6.5901300000000003</v>
      </c>
      <c r="AJ17" s="127">
        <v>14.91146</v>
      </c>
      <c r="AK17" s="127">
        <v>14.38373</v>
      </c>
      <c r="AL17" s="127">
        <v>27.614090000000001</v>
      </c>
      <c r="AM17" s="127">
        <v>1.747992</v>
      </c>
      <c r="AN17" s="4"/>
      <c r="AO17" s="4"/>
      <c r="AP17" s="4"/>
      <c r="AQ17" s="4"/>
      <c r="AR17" s="4"/>
      <c r="AS17" s="4"/>
      <c r="AT17" s="4"/>
      <c r="AU17" s="4"/>
      <c r="AV17" s="4"/>
      <c r="AW17" s="4"/>
      <c r="AX17" s="4"/>
      <c r="AY17" s="4"/>
    </row>
    <row r="18" spans="1:51" ht="15" x14ac:dyDescent="0.25">
      <c r="A18" s="125">
        <f>YampaRiverInflow.TotalOutflow!A18</f>
        <v>44044</v>
      </c>
      <c r="B18" s="13"/>
      <c r="C18" s="13"/>
      <c r="D18" s="13">
        <v>17.199000000000002</v>
      </c>
      <c r="E18" s="126">
        <v>23.597766000000004</v>
      </c>
      <c r="F18" s="126">
        <v>33.662408000000006</v>
      </c>
      <c r="G18" s="126">
        <v>46.49971</v>
      </c>
      <c r="H18" s="126">
        <v>0.7424400000000001</v>
      </c>
      <c r="I18" s="126">
        <v>14.672851999999999</v>
      </c>
      <c r="J18" s="126">
        <v>32.564776000000002</v>
      </c>
      <c r="K18" s="126">
        <v>18.685385999999998</v>
      </c>
      <c r="L18" s="126">
        <v>18.337461999999999</v>
      </c>
      <c r="M18" s="126">
        <v>16.435265999999999</v>
      </c>
      <c r="N18" s="126">
        <v>21.988620000000001</v>
      </c>
      <c r="O18" s="126">
        <v>28.766426000000003</v>
      </c>
      <c r="P18" s="126">
        <v>19.739957999999998</v>
      </c>
      <c r="Q18" s="126">
        <v>11.451958000000001</v>
      </c>
      <c r="R18" s="126">
        <v>20.660824000000002</v>
      </c>
      <c r="S18" s="126">
        <v>13.796706</v>
      </c>
      <c r="T18" s="126">
        <v>9.7706299999999988</v>
      </c>
      <c r="U18" s="126">
        <v>7.4435000000000002</v>
      </c>
      <c r="V18" s="126">
        <v>20.504860000000001</v>
      </c>
      <c r="W18" s="126">
        <v>22.135639999999999</v>
      </c>
      <c r="X18" s="126">
        <v>5.2130799999999997</v>
      </c>
      <c r="Y18" s="126">
        <v>14.802440000000001</v>
      </c>
      <c r="Z18" s="126">
        <v>21.94164</v>
      </c>
      <c r="AA18" s="126">
        <v>8.4181799999999996</v>
      </c>
      <c r="AB18" s="126">
        <v>21.659500000000001</v>
      </c>
      <c r="AC18" s="126">
        <v>35.8294</v>
      </c>
      <c r="AD18" s="126">
        <v>14.210139999999999</v>
      </c>
      <c r="AE18" s="126">
        <v>24.195160000000001</v>
      </c>
      <c r="AF18" s="126">
        <v>26.496269999999999</v>
      </c>
      <c r="AG18" s="126">
        <v>24.024999999999999</v>
      </c>
      <c r="AH18" s="126">
        <v>22.344560000000001</v>
      </c>
      <c r="AI18" s="127">
        <v>9.8739599999999985</v>
      </c>
      <c r="AJ18" s="127">
        <v>13.84548</v>
      </c>
      <c r="AK18" s="127">
        <v>16.93469</v>
      </c>
      <c r="AL18" s="127">
        <v>14.48996</v>
      </c>
      <c r="AM18" s="127">
        <v>23.217804000000005</v>
      </c>
      <c r="AN18" s="4"/>
      <c r="AO18" s="4"/>
      <c r="AP18" s="4"/>
      <c r="AQ18" s="4"/>
      <c r="AR18" s="4"/>
      <c r="AS18" s="4"/>
      <c r="AT18" s="4"/>
      <c r="AU18" s="4"/>
      <c r="AV18" s="4"/>
      <c r="AW18" s="4"/>
      <c r="AX18" s="4"/>
      <c r="AY18" s="4"/>
    </row>
    <row r="19" spans="1:51" ht="15" x14ac:dyDescent="0.25">
      <c r="A19" s="125">
        <f>YampaRiverInflow.TotalOutflow!A19</f>
        <v>44075</v>
      </c>
      <c r="B19" s="13"/>
      <c r="C19" s="13"/>
      <c r="D19" s="13">
        <v>13.558</v>
      </c>
      <c r="E19" s="126">
        <v>24.377366000000002</v>
      </c>
      <c r="F19" s="126">
        <v>9.1880220000000001</v>
      </c>
      <c r="G19" s="126">
        <v>20.53886</v>
      </c>
      <c r="H19" s="126">
        <v>12.485670000000001</v>
      </c>
      <c r="I19" s="126">
        <v>12.587112000000001</v>
      </c>
      <c r="J19" s="126">
        <v>13.715842000000002</v>
      </c>
      <c r="K19" s="126">
        <v>14.078788000000001</v>
      </c>
      <c r="L19" s="126">
        <v>17.133922000000002</v>
      </c>
      <c r="M19" s="126">
        <v>36.728893999999997</v>
      </c>
      <c r="N19" s="126">
        <v>21.500264000000001</v>
      </c>
      <c r="O19" s="126">
        <v>26.366382000000002</v>
      </c>
      <c r="P19" s="126">
        <v>15.737406</v>
      </c>
      <c r="Q19" s="126">
        <v>14.914582000000003</v>
      </c>
      <c r="R19" s="126">
        <v>14.839589999999999</v>
      </c>
      <c r="S19" s="126">
        <v>10.647540000000001</v>
      </c>
      <c r="T19" s="126">
        <v>-6.0112700000000006</v>
      </c>
      <c r="U19" s="126">
        <v>19.914009999999998</v>
      </c>
      <c r="V19" s="126">
        <v>13.555149999999999</v>
      </c>
      <c r="W19" s="126">
        <v>15.397549999999999</v>
      </c>
      <c r="X19" s="126">
        <v>7.1036899999999994</v>
      </c>
      <c r="Y19" s="126">
        <v>8.6973899999999986</v>
      </c>
      <c r="Z19" s="126">
        <v>11.841569999999999</v>
      </c>
      <c r="AA19" s="126">
        <v>3.6388400000000001</v>
      </c>
      <c r="AB19" s="126">
        <v>18.084299999999999</v>
      </c>
      <c r="AC19" s="126">
        <v>24.926950000000001</v>
      </c>
      <c r="AD19" s="126">
        <v>13.032249999999999</v>
      </c>
      <c r="AE19" s="126">
        <v>14.707469999999999</v>
      </c>
      <c r="AF19" s="126">
        <v>15.101129999999999</v>
      </c>
      <c r="AG19" s="126">
        <v>9.3519199999999998</v>
      </c>
      <c r="AH19" s="126">
        <v>35.037589999999994</v>
      </c>
      <c r="AI19" s="127">
        <v>-2.8639899999999998</v>
      </c>
      <c r="AJ19" s="127">
        <v>6.7481800000000005</v>
      </c>
      <c r="AK19" s="127">
        <v>15.02529</v>
      </c>
      <c r="AL19" s="127">
        <v>11.451879999999999</v>
      </c>
      <c r="AM19" s="127">
        <v>15.371198000000001</v>
      </c>
      <c r="AN19" s="4"/>
      <c r="AO19" s="4"/>
      <c r="AP19" s="4"/>
      <c r="AQ19" s="4"/>
      <c r="AR19" s="4"/>
      <c r="AS19" s="4"/>
      <c r="AT19" s="4"/>
      <c r="AU19" s="4"/>
      <c r="AV19" s="4"/>
      <c r="AW19" s="4"/>
      <c r="AX19" s="4"/>
      <c r="AY19" s="4"/>
    </row>
    <row r="20" spans="1:51" ht="15" x14ac:dyDescent="0.25">
      <c r="A20" s="125">
        <f>YampaRiverInflow.TotalOutflow!A20</f>
        <v>44105</v>
      </c>
      <c r="B20" s="13"/>
      <c r="C20" s="13"/>
      <c r="D20" s="13">
        <v>10.205</v>
      </c>
      <c r="E20" s="126">
        <v>0.89675000000000005</v>
      </c>
      <c r="F20" s="126">
        <v>27.212436</v>
      </c>
      <c r="G20" s="126">
        <v>21.019506</v>
      </c>
      <c r="H20" s="126">
        <v>15.296984</v>
      </c>
      <c r="I20" s="126">
        <v>17.363528000000002</v>
      </c>
      <c r="J20" s="126">
        <v>15.145718</v>
      </c>
      <c r="K20" s="126">
        <v>19.380140000000001</v>
      </c>
      <c r="L20" s="126">
        <v>13.376776000000001</v>
      </c>
      <c r="M20" s="126">
        <v>4.7494760000000005</v>
      </c>
      <c r="N20" s="126">
        <v>8.6108960000000003</v>
      </c>
      <c r="O20" s="126">
        <v>17.934583999999997</v>
      </c>
      <c r="P20" s="126">
        <v>11.836898000000001</v>
      </c>
      <c r="Q20" s="126">
        <v>11.503132000000001</v>
      </c>
      <c r="R20" s="126">
        <v>12.135444000000001</v>
      </c>
      <c r="S20" s="126">
        <v>6.3876860000000004</v>
      </c>
      <c r="T20" s="126">
        <v>-7.82599</v>
      </c>
      <c r="U20" s="126">
        <v>24.362849999999998</v>
      </c>
      <c r="V20" s="126">
        <v>10.95425</v>
      </c>
      <c r="W20" s="126">
        <v>11.723360000000001</v>
      </c>
      <c r="X20" s="126">
        <v>4.6145899999999997</v>
      </c>
      <c r="Y20" s="126">
        <v>6.6953500000000004</v>
      </c>
      <c r="Z20" s="126">
        <v>9.5123700000000007</v>
      </c>
      <c r="AA20" s="126">
        <v>-0.49925999999999998</v>
      </c>
      <c r="AB20" s="126">
        <v>18.132660000000001</v>
      </c>
      <c r="AC20" s="126">
        <v>19.22006</v>
      </c>
      <c r="AD20" s="126">
        <v>10.97871</v>
      </c>
      <c r="AE20" s="126">
        <v>13.21185</v>
      </c>
      <c r="AF20" s="126">
        <v>14.04824</v>
      </c>
      <c r="AG20" s="126">
        <v>6.9533999999999994</v>
      </c>
      <c r="AH20" s="126">
        <v>23.35398</v>
      </c>
      <c r="AI20" s="127">
        <v>-2.8656299999999999</v>
      </c>
      <c r="AJ20" s="127">
        <v>2.3012199999999998</v>
      </c>
      <c r="AK20" s="127">
        <v>14.73507</v>
      </c>
      <c r="AL20" s="127">
        <v>8.505370000000001</v>
      </c>
      <c r="AM20" s="127">
        <v>11.385834000000001</v>
      </c>
      <c r="AN20" s="4"/>
      <c r="AO20" s="4"/>
      <c r="AP20" s="4"/>
      <c r="AQ20" s="4"/>
      <c r="AR20" s="4"/>
      <c r="AS20" s="4"/>
      <c r="AT20" s="4"/>
      <c r="AU20" s="4"/>
      <c r="AV20" s="4"/>
      <c r="AW20" s="4"/>
      <c r="AX20" s="4"/>
      <c r="AY20" s="4"/>
    </row>
    <row r="21" spans="1:51" ht="15" x14ac:dyDescent="0.25">
      <c r="A21" s="125">
        <f>YampaRiverInflow.TotalOutflow!A21</f>
        <v>44136</v>
      </c>
      <c r="B21" s="13"/>
      <c r="C21" s="13"/>
      <c r="D21" s="13">
        <v>1.476</v>
      </c>
      <c r="E21" s="126">
        <v>12.644528000000001</v>
      </c>
      <c r="F21" s="126">
        <v>20.419766000000003</v>
      </c>
      <c r="G21" s="126">
        <v>19.335204000000001</v>
      </c>
      <c r="H21" s="126">
        <v>16.094632000000001</v>
      </c>
      <c r="I21" s="126">
        <v>11.450326</v>
      </c>
      <c r="J21" s="126">
        <v>26.131626000000004</v>
      </c>
      <c r="K21" s="126">
        <v>8.3835399999999982</v>
      </c>
      <c r="L21" s="126">
        <v>1.6175140000000001</v>
      </c>
      <c r="M21" s="126">
        <v>4.4911860000000008</v>
      </c>
      <c r="N21" s="126">
        <v>8.991363999999999</v>
      </c>
      <c r="O21" s="126">
        <v>10.960080000000001</v>
      </c>
      <c r="P21" s="126">
        <v>12.147136</v>
      </c>
      <c r="Q21" s="126">
        <v>3.6625680000000003</v>
      </c>
      <c r="R21" s="126">
        <v>15.820898000000001</v>
      </c>
      <c r="S21" s="126">
        <v>14.533392000000001</v>
      </c>
      <c r="T21" s="126">
        <v>-12.37326</v>
      </c>
      <c r="U21" s="126">
        <v>14.93168</v>
      </c>
      <c r="V21" s="126">
        <v>-5.1652700000000005</v>
      </c>
      <c r="W21" s="126">
        <v>10.395850000000001</v>
      </c>
      <c r="X21" s="126">
        <v>4.0648400000000002</v>
      </c>
      <c r="Y21" s="126">
        <v>3.5380700000000003</v>
      </c>
      <c r="Z21" s="126">
        <v>7.5272700000000006</v>
      </c>
      <c r="AA21" s="126">
        <v>13.11669</v>
      </c>
      <c r="AB21" s="126">
        <v>15.47784</v>
      </c>
      <c r="AC21" s="126">
        <v>21.893450000000001</v>
      </c>
      <c r="AD21" s="126">
        <v>12.1463</v>
      </c>
      <c r="AE21" s="126">
        <v>8.651209999999999</v>
      </c>
      <c r="AF21" s="126">
        <v>9.7618099999999988</v>
      </c>
      <c r="AG21" s="126">
        <v>16.488720000000001</v>
      </c>
      <c r="AH21" s="126">
        <v>4.6226700000000003</v>
      </c>
      <c r="AI21" s="127">
        <v>5.9689499999999995</v>
      </c>
      <c r="AJ21" s="127">
        <v>-1.0023</v>
      </c>
      <c r="AK21" s="127">
        <v>2.8529</v>
      </c>
      <c r="AL21" s="127">
        <v>5.8924399999999997</v>
      </c>
      <c r="AM21" s="127">
        <v>14.328964000000001</v>
      </c>
      <c r="AN21" s="4"/>
      <c r="AO21" s="4"/>
      <c r="AP21" s="4"/>
      <c r="AQ21" s="4"/>
      <c r="AR21" s="4"/>
      <c r="AS21" s="4"/>
      <c r="AT21" s="4"/>
      <c r="AU21" s="4"/>
      <c r="AV21" s="4"/>
      <c r="AW21" s="4"/>
      <c r="AX21" s="4"/>
      <c r="AY21" s="4"/>
    </row>
    <row r="22" spans="1:51" ht="15" x14ac:dyDescent="0.25">
      <c r="A22" s="125">
        <f>YampaRiverInflow.TotalOutflow!A22</f>
        <v>44166</v>
      </c>
      <c r="B22" s="13"/>
      <c r="C22" s="13"/>
      <c r="D22" s="13">
        <v>6.306</v>
      </c>
      <c r="E22" s="126">
        <v>26.422100000000004</v>
      </c>
      <c r="F22" s="126">
        <v>30.541180000000001</v>
      </c>
      <c r="G22" s="126">
        <v>25.264988000000002</v>
      </c>
      <c r="H22" s="126">
        <v>17.192216000000002</v>
      </c>
      <c r="I22" s="126">
        <v>14.472434000000002</v>
      </c>
      <c r="J22" s="126">
        <v>14.617889999999999</v>
      </c>
      <c r="K22" s="126">
        <v>12.40625</v>
      </c>
      <c r="L22" s="126">
        <v>14.303154000000003</v>
      </c>
      <c r="M22" s="126">
        <v>8.5718779999999999</v>
      </c>
      <c r="N22" s="126">
        <v>16.566911999999999</v>
      </c>
      <c r="O22" s="126">
        <v>23.606604000000004</v>
      </c>
      <c r="P22" s="126">
        <v>11.927992</v>
      </c>
      <c r="Q22" s="126">
        <v>18.697578</v>
      </c>
      <c r="R22" s="126">
        <v>16.272072000000001</v>
      </c>
      <c r="S22" s="126">
        <v>6.2282960000000003</v>
      </c>
      <c r="T22" s="126">
        <v>-16.238409999999998</v>
      </c>
      <c r="U22" s="126">
        <v>12.00187</v>
      </c>
      <c r="V22" s="126">
        <v>6.5915499999999998</v>
      </c>
      <c r="W22" s="126">
        <v>12.228569999999999</v>
      </c>
      <c r="X22" s="126">
        <v>1.01868</v>
      </c>
      <c r="Y22" s="126">
        <v>6.6875100000000005</v>
      </c>
      <c r="Z22" s="126">
        <v>11.483219999999999</v>
      </c>
      <c r="AA22" s="126">
        <v>-2.7016499999999999</v>
      </c>
      <c r="AB22" s="126">
        <v>25.948370000000001</v>
      </c>
      <c r="AC22" s="126">
        <v>22.778939999999999</v>
      </c>
      <c r="AD22" s="126">
        <v>11.792920000000001</v>
      </c>
      <c r="AE22" s="126">
        <v>17.610810000000001</v>
      </c>
      <c r="AF22" s="126">
        <v>24.307770000000001</v>
      </c>
      <c r="AG22" s="126">
        <v>18.407709999999998</v>
      </c>
      <c r="AH22" s="126">
        <v>2.61571</v>
      </c>
      <c r="AI22" s="127">
        <v>-1.4079200000000001</v>
      </c>
      <c r="AJ22" s="127">
        <v>-6.0315000000000003</v>
      </c>
      <c r="AK22" s="127">
        <v>15.691600000000001</v>
      </c>
      <c r="AL22" s="127">
        <v>6.0872700000000002</v>
      </c>
      <c r="AM22" s="127">
        <v>11.088239999999999</v>
      </c>
      <c r="AN22" s="4"/>
      <c r="AO22" s="4"/>
      <c r="AP22" s="4"/>
      <c r="AQ22" s="4"/>
      <c r="AR22" s="4"/>
      <c r="AS22" s="4"/>
      <c r="AT22" s="4"/>
      <c r="AU22" s="4"/>
      <c r="AV22" s="4"/>
      <c r="AW22" s="4"/>
      <c r="AX22" s="4"/>
      <c r="AY22" s="4"/>
    </row>
    <row r="23" spans="1:51" ht="15" x14ac:dyDescent="0.25">
      <c r="A23" s="125">
        <f>YampaRiverInflow.TotalOutflow!A23</f>
        <v>44197</v>
      </c>
      <c r="B23" s="13"/>
      <c r="C23" s="13"/>
      <c r="D23" s="13">
        <v>10.772</v>
      </c>
      <c r="E23" s="126">
        <v>13.248782</v>
      </c>
      <c r="F23" s="126">
        <v>20.046610000000001</v>
      </c>
      <c r="G23" s="126">
        <v>26.309258000000003</v>
      </c>
      <c r="H23" s="126">
        <v>13.399138000000001</v>
      </c>
      <c r="I23" s="126">
        <v>7.5585960000000014</v>
      </c>
      <c r="J23" s="126">
        <v>17.579034</v>
      </c>
      <c r="K23" s="126">
        <v>17.167010000000001</v>
      </c>
      <c r="L23" s="126">
        <v>17.192004000000001</v>
      </c>
      <c r="M23" s="126">
        <v>16.305914000000001</v>
      </c>
      <c r="N23" s="126">
        <v>18.317238</v>
      </c>
      <c r="O23" s="126">
        <v>101.21908400000001</v>
      </c>
      <c r="P23" s="126">
        <v>14.084605999999999</v>
      </c>
      <c r="Q23" s="126">
        <v>35.531559999999999</v>
      </c>
      <c r="R23" s="126">
        <v>11.366462</v>
      </c>
      <c r="S23" s="126">
        <v>12.906422000000001</v>
      </c>
      <c r="T23" s="126">
        <v>-12.26146</v>
      </c>
      <c r="U23" s="126">
        <v>9.9685600000000001</v>
      </c>
      <c r="V23" s="126">
        <v>3.9182399999999999</v>
      </c>
      <c r="W23" s="126">
        <v>5.2524799999999994</v>
      </c>
      <c r="X23" s="126">
        <v>0.65434000000000003</v>
      </c>
      <c r="Y23" s="126">
        <v>10.38495</v>
      </c>
      <c r="Z23" s="126">
        <v>14.23559</v>
      </c>
      <c r="AA23" s="126">
        <v>9.8203300000000002</v>
      </c>
      <c r="AB23" s="126">
        <v>24.700430000000001</v>
      </c>
      <c r="AC23" s="126">
        <v>22.069479999999999</v>
      </c>
      <c r="AD23" s="126">
        <v>12.57952</v>
      </c>
      <c r="AE23" s="126">
        <v>19.210369999999998</v>
      </c>
      <c r="AF23" s="126">
        <v>24.414390000000001</v>
      </c>
      <c r="AG23" s="126">
        <v>14.356399999999999</v>
      </c>
      <c r="AH23" s="126">
        <v>-5.5168900000000001</v>
      </c>
      <c r="AI23" s="127">
        <v>8.7599999999999997E-2</v>
      </c>
      <c r="AJ23" s="127">
        <v>10.52117</v>
      </c>
      <c r="AK23" s="127">
        <v>15.80128</v>
      </c>
      <c r="AL23" s="127">
        <v>6.6924780000000004</v>
      </c>
      <c r="AM23" s="127">
        <v>12.522880000000001</v>
      </c>
      <c r="AN23" s="4"/>
      <c r="AO23" s="4"/>
      <c r="AP23" s="4"/>
      <c r="AQ23" s="4"/>
      <c r="AR23" s="4"/>
      <c r="AS23" s="4"/>
      <c r="AT23" s="4"/>
      <c r="AU23" s="4"/>
      <c r="AV23" s="4"/>
      <c r="AW23" s="4"/>
      <c r="AX23" s="4"/>
      <c r="AY23" s="4"/>
    </row>
    <row r="24" spans="1:51" ht="15" x14ac:dyDescent="0.25">
      <c r="A24" s="125">
        <f>YampaRiverInflow.TotalOutflow!A24</f>
        <v>44228</v>
      </c>
      <c r="B24" s="13"/>
      <c r="C24" s="13"/>
      <c r="D24" s="13">
        <v>8.7650000000000006</v>
      </c>
      <c r="E24" s="126">
        <v>20.465412000000001</v>
      </c>
      <c r="F24" s="126">
        <v>17.773367999999998</v>
      </c>
      <c r="G24" s="126">
        <v>21.627798000000002</v>
      </c>
      <c r="H24" s="126">
        <v>24.398584000000003</v>
      </c>
      <c r="I24" s="126">
        <v>22.760021999999999</v>
      </c>
      <c r="J24" s="126">
        <v>20.288758000000001</v>
      </c>
      <c r="K24" s="126">
        <v>20.558418000000003</v>
      </c>
      <c r="L24" s="126">
        <v>7.514894</v>
      </c>
      <c r="M24" s="126">
        <v>19.425978000000001</v>
      </c>
      <c r="N24" s="126">
        <v>27.521836</v>
      </c>
      <c r="O24" s="126">
        <v>75.754664000000005</v>
      </c>
      <c r="P24" s="126">
        <v>14.718234000000001</v>
      </c>
      <c r="Q24" s="126">
        <v>33.481140000000003</v>
      </c>
      <c r="R24" s="126">
        <v>10.668854</v>
      </c>
      <c r="S24" s="126">
        <v>-2.5262600000000002</v>
      </c>
      <c r="T24" s="126">
        <v>-10.192350000000001</v>
      </c>
      <c r="U24" s="126">
        <v>6.2821099999999994</v>
      </c>
      <c r="V24" s="126">
        <v>3.13246</v>
      </c>
      <c r="W24" s="126">
        <v>4.1601400000000002</v>
      </c>
      <c r="X24" s="126">
        <v>2.8380700000000001</v>
      </c>
      <c r="Y24" s="126">
        <v>9.7490100000000002</v>
      </c>
      <c r="Z24" s="126">
        <v>16.001570000000001</v>
      </c>
      <c r="AA24" s="126">
        <v>9.5720700000000001</v>
      </c>
      <c r="AB24" s="126">
        <v>21.740169999999999</v>
      </c>
      <c r="AC24" s="126">
        <v>14.98456</v>
      </c>
      <c r="AD24" s="126">
        <v>10.01197</v>
      </c>
      <c r="AE24" s="126">
        <v>10.48507</v>
      </c>
      <c r="AF24" s="126">
        <v>13.671299999999999</v>
      </c>
      <c r="AG24" s="126">
        <v>11.7835</v>
      </c>
      <c r="AH24" s="126">
        <v>1.5763499999999999</v>
      </c>
      <c r="AI24" s="127">
        <v>-4.5615100000000002</v>
      </c>
      <c r="AJ24" s="127">
        <v>4.3772399999999996</v>
      </c>
      <c r="AK24" s="127">
        <v>6.30464</v>
      </c>
      <c r="AL24" s="127">
        <v>11.420924000000001</v>
      </c>
      <c r="AM24" s="127">
        <v>22.01473</v>
      </c>
      <c r="AN24" s="4"/>
      <c r="AO24" s="4"/>
      <c r="AP24" s="4"/>
      <c r="AQ24" s="4"/>
      <c r="AR24" s="4"/>
      <c r="AS24" s="4"/>
      <c r="AT24" s="4"/>
      <c r="AU24" s="4"/>
      <c r="AV24" s="4"/>
      <c r="AW24" s="4"/>
      <c r="AX24" s="4"/>
      <c r="AY24" s="4"/>
    </row>
    <row r="25" spans="1:51" ht="15" x14ac:dyDescent="0.25">
      <c r="A25" s="125">
        <f>YampaRiverInflow.TotalOutflow!A25</f>
        <v>44256</v>
      </c>
      <c r="B25" s="13"/>
      <c r="C25" s="13"/>
      <c r="D25" s="13">
        <v>13.571</v>
      </c>
      <c r="E25" s="126">
        <v>49.723404000000002</v>
      </c>
      <c r="F25" s="126">
        <v>19.559304000000001</v>
      </c>
      <c r="G25" s="126">
        <v>35.780078000000003</v>
      </c>
      <c r="H25" s="126">
        <v>21.771910000000002</v>
      </c>
      <c r="I25" s="126">
        <v>6.9283080000000012</v>
      </c>
      <c r="J25" s="126">
        <v>9.9853559999999995</v>
      </c>
      <c r="K25" s="126">
        <v>4.6072879999999996</v>
      </c>
      <c r="L25" s="126">
        <v>9.3644660000000002</v>
      </c>
      <c r="M25" s="126">
        <v>26.794340000000005</v>
      </c>
      <c r="N25" s="126">
        <v>39.915998000000002</v>
      </c>
      <c r="O25" s="126">
        <v>66.375816</v>
      </c>
      <c r="P25" s="126">
        <v>17.63081</v>
      </c>
      <c r="Q25" s="126">
        <v>62.605969999999999</v>
      </c>
      <c r="R25" s="126">
        <v>-10.494788</v>
      </c>
      <c r="S25" s="126">
        <v>-5.3588699999999996</v>
      </c>
      <c r="T25" s="126">
        <v>-15.49112</v>
      </c>
      <c r="U25" s="126">
        <v>36.322969999999998</v>
      </c>
      <c r="V25" s="126">
        <v>9.210090000000001</v>
      </c>
      <c r="W25" s="126">
        <v>5.7764899999999999</v>
      </c>
      <c r="X25" s="126">
        <v>9.2872199999999996</v>
      </c>
      <c r="Y25" s="126">
        <v>8.1139899999999994</v>
      </c>
      <c r="Z25" s="126">
        <v>9.8301200000000009</v>
      </c>
      <c r="AA25" s="126">
        <v>14.49926</v>
      </c>
      <c r="AB25" s="126">
        <v>12.03308</v>
      </c>
      <c r="AC25" s="126">
        <v>4.5342399999999996</v>
      </c>
      <c r="AD25" s="126">
        <v>19.332849999999997</v>
      </c>
      <c r="AE25" s="126">
        <v>6.37479</v>
      </c>
      <c r="AF25" s="126">
        <v>9.2942099999999996</v>
      </c>
      <c r="AG25" s="126">
        <v>12.6425</v>
      </c>
      <c r="AH25" s="126">
        <v>6.9273500000000006</v>
      </c>
      <c r="AI25" s="127">
        <v>-7.20953</v>
      </c>
      <c r="AJ25" s="127">
        <v>6.0791599999999999</v>
      </c>
      <c r="AK25" s="127">
        <v>6.5443199999999999</v>
      </c>
      <c r="AL25" s="127">
        <v>13.23695</v>
      </c>
      <c r="AM25" s="127">
        <v>24.268612000000001</v>
      </c>
      <c r="AN25" s="4"/>
      <c r="AO25" s="4"/>
      <c r="AP25" s="4"/>
      <c r="AQ25" s="4"/>
      <c r="AR25" s="4"/>
      <c r="AS25" s="4"/>
      <c r="AT25" s="4"/>
      <c r="AU25" s="4"/>
      <c r="AV25" s="4"/>
      <c r="AW25" s="4"/>
      <c r="AX25" s="4"/>
      <c r="AY25" s="4"/>
    </row>
    <row r="26" spans="1:51" ht="15" x14ac:dyDescent="0.25">
      <c r="A26" s="125">
        <f>YampaRiverInflow.TotalOutflow!A26</f>
        <v>44287</v>
      </c>
      <c r="B26" s="13"/>
      <c r="C26" s="13"/>
      <c r="D26" s="13">
        <v>14.946999999999999</v>
      </c>
      <c r="E26" s="126">
        <v>25.769639999999999</v>
      </c>
      <c r="F26" s="126">
        <v>24.889088000000005</v>
      </c>
      <c r="G26" s="126">
        <v>28.007258</v>
      </c>
      <c r="H26" s="126">
        <v>23.441744000000003</v>
      </c>
      <c r="I26" s="126">
        <v>20.577144000000001</v>
      </c>
      <c r="J26" s="126">
        <v>25.502514000000001</v>
      </c>
      <c r="K26" s="126">
        <v>13.009960000000001</v>
      </c>
      <c r="L26" s="126">
        <v>4.4516200000000001</v>
      </c>
      <c r="M26" s="126">
        <v>18.399011999999999</v>
      </c>
      <c r="N26" s="126">
        <v>29.763325999999999</v>
      </c>
      <c r="O26" s="126">
        <v>41.261670000000002</v>
      </c>
      <c r="P26" s="126">
        <v>7.7661820000000006</v>
      </c>
      <c r="Q26" s="126">
        <v>14.708754000000001</v>
      </c>
      <c r="R26" s="126">
        <v>23.635946000000001</v>
      </c>
      <c r="S26" s="126">
        <v>6.8406400000000005</v>
      </c>
      <c r="T26" s="126">
        <v>-2.2138499999999999</v>
      </c>
      <c r="U26" s="126">
        <v>19.547470000000001</v>
      </c>
      <c r="V26" s="126">
        <v>11.52768</v>
      </c>
      <c r="W26" s="126">
        <v>17.343669999999999</v>
      </c>
      <c r="X26" s="126">
        <v>13.49269</v>
      </c>
      <c r="Y26" s="126">
        <v>4.6643299999999996</v>
      </c>
      <c r="Z26" s="126">
        <v>2.3306399999999998</v>
      </c>
      <c r="AA26" s="126">
        <v>9.179590000000001</v>
      </c>
      <c r="AB26" s="126">
        <v>14.534559999999999</v>
      </c>
      <c r="AC26" s="126">
        <v>4.0880400000000003</v>
      </c>
      <c r="AD26" s="126">
        <v>12.77216</v>
      </c>
      <c r="AE26" s="126">
        <v>7.4774700000000003</v>
      </c>
      <c r="AF26" s="126">
        <v>12.525</v>
      </c>
      <c r="AG26" s="126">
        <v>22.5366</v>
      </c>
      <c r="AH26" s="126">
        <v>5.4246600000000003</v>
      </c>
      <c r="AI26" s="127">
        <v>-1.42597</v>
      </c>
      <c r="AJ26" s="127">
        <v>9.8915199999999999</v>
      </c>
      <c r="AK26" s="127">
        <v>9.72743</v>
      </c>
      <c r="AL26" s="127">
        <v>7.0186580000000003</v>
      </c>
      <c r="AM26" s="127">
        <v>14.715734000000001</v>
      </c>
      <c r="AN26" s="4"/>
      <c r="AO26" s="4"/>
      <c r="AP26" s="4"/>
      <c r="AQ26" s="4"/>
      <c r="AR26" s="4"/>
      <c r="AS26" s="4"/>
      <c r="AT26" s="4"/>
      <c r="AU26" s="4"/>
      <c r="AV26" s="4"/>
      <c r="AW26" s="4"/>
      <c r="AX26" s="4"/>
      <c r="AY26" s="4"/>
    </row>
    <row r="27" spans="1:51" ht="15" x14ac:dyDescent="0.25">
      <c r="A27" s="125">
        <f>YampaRiverInflow.TotalOutflow!A27</f>
        <v>44317</v>
      </c>
      <c r="B27" s="13"/>
      <c r="C27" s="13"/>
      <c r="D27" s="13">
        <v>10.859</v>
      </c>
      <c r="E27" s="126">
        <v>42.715372000000002</v>
      </c>
      <c r="F27" s="126">
        <v>8.9217919999999999</v>
      </c>
      <c r="G27" s="126">
        <v>-0.27216800000000002</v>
      </c>
      <c r="H27" s="126">
        <v>-15.576908</v>
      </c>
      <c r="I27" s="126">
        <v>10.261580000000002</v>
      </c>
      <c r="J27" s="126">
        <v>14.939944000000001</v>
      </c>
      <c r="K27" s="126">
        <v>-6.4280240000000006</v>
      </c>
      <c r="L27" s="126">
        <v>-2.930132</v>
      </c>
      <c r="M27" s="126">
        <v>9.3170699999999993</v>
      </c>
      <c r="N27" s="126">
        <v>17.687328000000001</v>
      </c>
      <c r="O27" s="126">
        <v>30.256135999999998</v>
      </c>
      <c r="P27" s="126">
        <v>9.5716059999999992</v>
      </c>
      <c r="Q27" s="126">
        <v>29.325434000000005</v>
      </c>
      <c r="R27" s="126">
        <v>5.5503300000000007</v>
      </c>
      <c r="S27" s="126">
        <v>8.0619300000000003</v>
      </c>
      <c r="T27" s="126">
        <v>-4.66012</v>
      </c>
      <c r="U27" s="126">
        <v>9.683209999999999</v>
      </c>
      <c r="V27" s="126">
        <v>23.337949999999999</v>
      </c>
      <c r="W27" s="126">
        <v>11.09249</v>
      </c>
      <c r="X27" s="126">
        <v>14.89179</v>
      </c>
      <c r="Y27" s="126">
        <v>9.6852700000000009</v>
      </c>
      <c r="Z27" s="126">
        <v>5.5847100000000003</v>
      </c>
      <c r="AA27" s="126">
        <v>4.1686000000000005</v>
      </c>
      <c r="AB27" s="126">
        <v>14.016170000000001</v>
      </c>
      <c r="AC27" s="126">
        <v>5.02379</v>
      </c>
      <c r="AD27" s="126">
        <v>16.882990000000003</v>
      </c>
      <c r="AE27" s="126">
        <v>3.9549799999999999</v>
      </c>
      <c r="AF27" s="126">
        <v>10.53945</v>
      </c>
      <c r="AG27" s="126">
        <v>19.5229</v>
      </c>
      <c r="AH27" s="126">
        <v>4.9721899999999994</v>
      </c>
      <c r="AI27" s="127">
        <v>1.2309300000000001</v>
      </c>
      <c r="AJ27" s="127">
        <v>4.9847600000000005</v>
      </c>
      <c r="AK27" s="127">
        <v>9.3964200000000009</v>
      </c>
      <c r="AL27" s="127">
        <v>8.1567039999999995</v>
      </c>
      <c r="AM27" s="127">
        <v>18.447317999999999</v>
      </c>
      <c r="AN27" s="4"/>
      <c r="AO27" s="4"/>
      <c r="AP27" s="4"/>
      <c r="AQ27" s="4"/>
      <c r="AR27" s="4"/>
      <c r="AS27" s="4"/>
      <c r="AT27" s="4"/>
      <c r="AU27" s="4"/>
      <c r="AV27" s="4"/>
      <c r="AW27" s="4"/>
      <c r="AX27" s="4"/>
      <c r="AY27" s="4"/>
    </row>
    <row r="28" spans="1:51" ht="15" x14ac:dyDescent="0.25">
      <c r="A28" s="125">
        <f>YampaRiverInflow.TotalOutflow!A28</f>
        <v>44348</v>
      </c>
      <c r="B28" s="13"/>
      <c r="C28" s="13"/>
      <c r="D28" s="13">
        <v>10.722</v>
      </c>
      <c r="E28" s="126">
        <v>-2.5423</v>
      </c>
      <c r="F28" s="126">
        <v>8.1491520000000008</v>
      </c>
      <c r="G28" s="126">
        <v>20.665317999999999</v>
      </c>
      <c r="H28" s="126">
        <v>14.274572000000001</v>
      </c>
      <c r="I28" s="126">
        <v>14.059692000000002</v>
      </c>
      <c r="J28" s="126">
        <v>2.4844780000000002</v>
      </c>
      <c r="K28" s="126">
        <v>1.888352</v>
      </c>
      <c r="L28" s="126">
        <v>10.006266000000002</v>
      </c>
      <c r="M28" s="126">
        <v>19.542680000000001</v>
      </c>
      <c r="N28" s="126">
        <v>1.2684000000000002</v>
      </c>
      <c r="O28" s="126">
        <v>4.9412060000000002</v>
      </c>
      <c r="P28" s="126">
        <v>-1.180104</v>
      </c>
      <c r="Q28" s="126">
        <v>16.706314000000003</v>
      </c>
      <c r="R28" s="126">
        <v>1.3633040000000001</v>
      </c>
      <c r="S28" s="126">
        <v>-0.79383999999999999</v>
      </c>
      <c r="T28" s="126">
        <v>-23.251810000000003</v>
      </c>
      <c r="U28" s="126">
        <v>12.69872</v>
      </c>
      <c r="V28" s="126">
        <v>19.039000000000001</v>
      </c>
      <c r="W28" s="126">
        <v>6.8687700000000005</v>
      </c>
      <c r="X28" s="126">
        <v>14.246139999999999</v>
      </c>
      <c r="Y28" s="126">
        <v>18.845080000000003</v>
      </c>
      <c r="Z28" s="126">
        <v>7.4909099999999995</v>
      </c>
      <c r="AA28" s="126">
        <v>13.8124</v>
      </c>
      <c r="AB28" s="126">
        <v>24.775919999999999</v>
      </c>
      <c r="AC28" s="126">
        <v>9.7531100000000013</v>
      </c>
      <c r="AD28" s="126">
        <v>18.740459999999999</v>
      </c>
      <c r="AE28" s="126">
        <v>5.9942099999999998</v>
      </c>
      <c r="AF28" s="126">
        <v>10.93661</v>
      </c>
      <c r="AG28" s="126">
        <v>14.07673</v>
      </c>
      <c r="AH28" s="126">
        <v>3.54962</v>
      </c>
      <c r="AI28" s="127">
        <v>6.4226899999999993</v>
      </c>
      <c r="AJ28" s="127">
        <v>10.59356</v>
      </c>
      <c r="AK28" s="127">
        <v>1.32226</v>
      </c>
      <c r="AL28" s="127">
        <v>3.633238</v>
      </c>
      <c r="AM28" s="127">
        <v>2.8407460000000002</v>
      </c>
      <c r="AN28" s="4"/>
      <c r="AO28" s="4"/>
      <c r="AP28" s="4"/>
      <c r="AQ28" s="4"/>
      <c r="AR28" s="4"/>
      <c r="AS28" s="4"/>
      <c r="AT28" s="4"/>
      <c r="AU28" s="4"/>
      <c r="AV28" s="4"/>
      <c r="AW28" s="4"/>
      <c r="AX28" s="4"/>
      <c r="AY28" s="4"/>
    </row>
    <row r="29" spans="1:51" ht="15" x14ac:dyDescent="0.25">
      <c r="A29" s="125">
        <f>YampaRiverInflow.TotalOutflow!A29</f>
        <v>44378</v>
      </c>
      <c r="B29" s="13"/>
      <c r="C29" s="13"/>
      <c r="D29" s="13">
        <v>19.248000000000001</v>
      </c>
      <c r="E29" s="126">
        <v>41.655764000000005</v>
      </c>
      <c r="F29" s="126">
        <v>46.755935999999998</v>
      </c>
      <c r="G29" s="126">
        <v>13.937982000000002</v>
      </c>
      <c r="H29" s="126">
        <v>-9.5202080000000002</v>
      </c>
      <c r="I29" s="126">
        <v>16.145548000000002</v>
      </c>
      <c r="J29" s="126">
        <v>8.3940580000000011</v>
      </c>
      <c r="K29" s="126">
        <v>24.153351999999998</v>
      </c>
      <c r="L29" s="126">
        <v>8.4327039999999993</v>
      </c>
      <c r="M29" s="126">
        <v>3.5028120000000005</v>
      </c>
      <c r="N29" s="126">
        <v>15.702810000000001</v>
      </c>
      <c r="O29" s="126">
        <v>2.0310160000000002</v>
      </c>
      <c r="P29" s="126">
        <v>8.0089059999999996</v>
      </c>
      <c r="Q29" s="126">
        <v>20.697440000000004</v>
      </c>
      <c r="R29" s="126">
        <v>17.755964000000002</v>
      </c>
      <c r="S29" s="126">
        <v>11.63293</v>
      </c>
      <c r="T29" s="126">
        <v>-12.476629999999998</v>
      </c>
      <c r="U29" s="126">
        <v>23.625509999999998</v>
      </c>
      <c r="V29" s="126">
        <v>20.54889</v>
      </c>
      <c r="W29" s="126">
        <v>8.319090000000001</v>
      </c>
      <c r="X29" s="126">
        <v>20.105460000000001</v>
      </c>
      <c r="Y29" s="126">
        <v>19.50067</v>
      </c>
      <c r="Z29" s="126">
        <v>8.3446700000000007</v>
      </c>
      <c r="AA29" s="126">
        <v>18.455950000000001</v>
      </c>
      <c r="AB29" s="126">
        <v>31.79073</v>
      </c>
      <c r="AC29" s="126">
        <v>14.55987</v>
      </c>
      <c r="AD29" s="126">
        <v>21.886839999999999</v>
      </c>
      <c r="AE29" s="126">
        <v>25.583909999999999</v>
      </c>
      <c r="AF29" s="126">
        <v>21.074020000000001</v>
      </c>
      <c r="AG29" s="126">
        <v>18.544400000000003</v>
      </c>
      <c r="AH29" s="126">
        <v>6.5901300000000003</v>
      </c>
      <c r="AI29" s="127">
        <v>14.91146</v>
      </c>
      <c r="AJ29" s="127">
        <v>14.38373</v>
      </c>
      <c r="AK29" s="127">
        <v>27.614090000000001</v>
      </c>
      <c r="AL29" s="127">
        <v>1.747992</v>
      </c>
      <c r="AM29" s="127">
        <v>12.233666000000001</v>
      </c>
      <c r="AN29" s="4"/>
      <c r="AO29" s="4"/>
      <c r="AP29" s="4"/>
      <c r="AQ29" s="4"/>
      <c r="AR29" s="4"/>
      <c r="AS29" s="4"/>
      <c r="AT29" s="4"/>
      <c r="AU29" s="4"/>
      <c r="AV29" s="4"/>
      <c r="AW29" s="4"/>
      <c r="AX29" s="4"/>
      <c r="AY29" s="4"/>
    </row>
    <row r="30" spans="1:51" ht="15" x14ac:dyDescent="0.25">
      <c r="A30" s="125">
        <f>YampaRiverInflow.TotalOutflow!A30</f>
        <v>44409</v>
      </c>
      <c r="B30" s="13"/>
      <c r="C30" s="13"/>
      <c r="D30" s="13">
        <v>17.199000000000002</v>
      </c>
      <c r="E30" s="126">
        <v>33.662408000000006</v>
      </c>
      <c r="F30" s="126">
        <v>46.49971</v>
      </c>
      <c r="G30" s="126">
        <v>0.7424400000000001</v>
      </c>
      <c r="H30" s="126">
        <v>14.672851999999999</v>
      </c>
      <c r="I30" s="126">
        <v>32.564776000000002</v>
      </c>
      <c r="J30" s="126">
        <v>18.685385999999998</v>
      </c>
      <c r="K30" s="126">
        <v>18.337461999999999</v>
      </c>
      <c r="L30" s="126">
        <v>16.435265999999999</v>
      </c>
      <c r="M30" s="126">
        <v>21.988620000000001</v>
      </c>
      <c r="N30" s="126">
        <v>28.766426000000003</v>
      </c>
      <c r="O30" s="126">
        <v>19.739957999999998</v>
      </c>
      <c r="P30" s="126">
        <v>11.451958000000001</v>
      </c>
      <c r="Q30" s="126">
        <v>20.660824000000002</v>
      </c>
      <c r="R30" s="126">
        <v>13.796706</v>
      </c>
      <c r="S30" s="126">
        <v>9.7706299999999988</v>
      </c>
      <c r="T30" s="126">
        <v>7.4435000000000002</v>
      </c>
      <c r="U30" s="126">
        <v>20.504860000000001</v>
      </c>
      <c r="V30" s="126">
        <v>22.135639999999999</v>
      </c>
      <c r="W30" s="126">
        <v>5.2130799999999997</v>
      </c>
      <c r="X30" s="126">
        <v>14.802440000000001</v>
      </c>
      <c r="Y30" s="126">
        <v>21.94164</v>
      </c>
      <c r="Z30" s="126">
        <v>8.4181799999999996</v>
      </c>
      <c r="AA30" s="126">
        <v>21.659500000000001</v>
      </c>
      <c r="AB30" s="126">
        <v>35.8294</v>
      </c>
      <c r="AC30" s="126">
        <v>14.210139999999999</v>
      </c>
      <c r="AD30" s="126">
        <v>24.195160000000001</v>
      </c>
      <c r="AE30" s="126">
        <v>26.496269999999999</v>
      </c>
      <c r="AF30" s="126">
        <v>24.024999999999999</v>
      </c>
      <c r="AG30" s="126">
        <v>22.344560000000001</v>
      </c>
      <c r="AH30" s="126">
        <v>9.8739599999999985</v>
      </c>
      <c r="AI30" s="127">
        <v>13.84548</v>
      </c>
      <c r="AJ30" s="127">
        <v>16.93469</v>
      </c>
      <c r="AK30" s="127">
        <v>14.48996</v>
      </c>
      <c r="AL30" s="127">
        <v>23.217804000000005</v>
      </c>
      <c r="AM30" s="127">
        <v>21.390052000000001</v>
      </c>
      <c r="AN30" s="4"/>
      <c r="AO30" s="4"/>
      <c r="AP30" s="4"/>
      <c r="AQ30" s="4"/>
      <c r="AR30" s="4"/>
      <c r="AS30" s="4"/>
      <c r="AT30" s="4"/>
      <c r="AU30" s="4"/>
      <c r="AV30" s="4"/>
      <c r="AW30" s="4"/>
      <c r="AX30" s="4"/>
      <c r="AY30" s="4"/>
    </row>
    <row r="31" spans="1:51" ht="15" x14ac:dyDescent="0.25">
      <c r="A31" s="125">
        <f>YampaRiverInflow.TotalOutflow!A31</f>
        <v>44440</v>
      </c>
      <c r="B31" s="13"/>
      <c r="C31" s="13"/>
      <c r="D31" s="13">
        <v>13.558</v>
      </c>
      <c r="E31" s="126">
        <v>9.1880220000000001</v>
      </c>
      <c r="F31" s="126">
        <v>20.53886</v>
      </c>
      <c r="G31" s="126">
        <v>12.485670000000001</v>
      </c>
      <c r="H31" s="126">
        <v>12.587112000000001</v>
      </c>
      <c r="I31" s="126">
        <v>13.715842000000002</v>
      </c>
      <c r="J31" s="126">
        <v>14.078788000000001</v>
      </c>
      <c r="K31" s="126">
        <v>17.133922000000002</v>
      </c>
      <c r="L31" s="126">
        <v>36.728893999999997</v>
      </c>
      <c r="M31" s="126">
        <v>21.500264000000001</v>
      </c>
      <c r="N31" s="126">
        <v>26.366382000000002</v>
      </c>
      <c r="O31" s="126">
        <v>15.737406</v>
      </c>
      <c r="P31" s="126">
        <v>14.914582000000003</v>
      </c>
      <c r="Q31" s="126">
        <v>14.839589999999999</v>
      </c>
      <c r="R31" s="126">
        <v>10.647540000000001</v>
      </c>
      <c r="S31" s="126">
        <v>-6.0112700000000006</v>
      </c>
      <c r="T31" s="126">
        <v>19.914009999999998</v>
      </c>
      <c r="U31" s="126">
        <v>13.555149999999999</v>
      </c>
      <c r="V31" s="126">
        <v>15.397549999999999</v>
      </c>
      <c r="W31" s="126">
        <v>7.1036899999999994</v>
      </c>
      <c r="X31" s="126">
        <v>8.6973899999999986</v>
      </c>
      <c r="Y31" s="126">
        <v>11.841569999999999</v>
      </c>
      <c r="Z31" s="126">
        <v>3.6388400000000001</v>
      </c>
      <c r="AA31" s="126">
        <v>18.084299999999999</v>
      </c>
      <c r="AB31" s="126">
        <v>24.926950000000001</v>
      </c>
      <c r="AC31" s="126">
        <v>13.032249999999999</v>
      </c>
      <c r="AD31" s="126">
        <v>14.707469999999999</v>
      </c>
      <c r="AE31" s="126">
        <v>15.101129999999999</v>
      </c>
      <c r="AF31" s="126">
        <v>9.3519199999999998</v>
      </c>
      <c r="AG31" s="126">
        <v>35.037589999999994</v>
      </c>
      <c r="AH31" s="126">
        <v>-2.8639899999999998</v>
      </c>
      <c r="AI31" s="127">
        <v>6.7481800000000005</v>
      </c>
      <c r="AJ31" s="127">
        <v>15.02529</v>
      </c>
      <c r="AK31" s="127">
        <v>11.451879999999999</v>
      </c>
      <c r="AL31" s="127">
        <v>15.371198000000001</v>
      </c>
      <c r="AM31" s="127">
        <v>22.553249999999998</v>
      </c>
      <c r="AN31" s="4"/>
      <c r="AO31" s="4"/>
      <c r="AP31" s="4"/>
      <c r="AQ31" s="4"/>
      <c r="AR31" s="4"/>
      <c r="AS31" s="4"/>
      <c r="AT31" s="4"/>
      <c r="AU31" s="4"/>
      <c r="AV31" s="4"/>
      <c r="AW31" s="4"/>
      <c r="AX31" s="4"/>
      <c r="AY31" s="4"/>
    </row>
    <row r="32" spans="1:51" ht="15" x14ac:dyDescent="0.25">
      <c r="A32" s="125">
        <f>YampaRiverInflow.TotalOutflow!A32</f>
        <v>44470</v>
      </c>
      <c r="B32" s="13"/>
      <c r="C32" s="13"/>
      <c r="D32" s="13">
        <v>10.205</v>
      </c>
      <c r="E32" s="126">
        <v>27.212436</v>
      </c>
      <c r="F32" s="126">
        <v>21.019506</v>
      </c>
      <c r="G32" s="126">
        <v>15.296984</v>
      </c>
      <c r="H32" s="126">
        <v>17.363528000000002</v>
      </c>
      <c r="I32" s="126">
        <v>15.145718</v>
      </c>
      <c r="J32" s="126">
        <v>19.380140000000001</v>
      </c>
      <c r="K32" s="126">
        <v>13.376776000000001</v>
      </c>
      <c r="L32" s="126">
        <v>4.7494760000000005</v>
      </c>
      <c r="M32" s="126">
        <v>8.6108960000000003</v>
      </c>
      <c r="N32" s="126">
        <v>17.934583999999997</v>
      </c>
      <c r="O32" s="126">
        <v>11.836898000000001</v>
      </c>
      <c r="P32" s="126">
        <v>11.503132000000001</v>
      </c>
      <c r="Q32" s="126">
        <v>12.135444000000001</v>
      </c>
      <c r="R32" s="126">
        <v>6.3876860000000004</v>
      </c>
      <c r="S32" s="126">
        <v>-7.82599</v>
      </c>
      <c r="T32" s="126">
        <v>24.362849999999998</v>
      </c>
      <c r="U32" s="126">
        <v>10.95425</v>
      </c>
      <c r="V32" s="126">
        <v>11.723360000000001</v>
      </c>
      <c r="W32" s="126">
        <v>4.6145899999999997</v>
      </c>
      <c r="X32" s="126">
        <v>6.6953500000000004</v>
      </c>
      <c r="Y32" s="126">
        <v>9.5123700000000007</v>
      </c>
      <c r="Z32" s="126">
        <v>-0.49925999999999998</v>
      </c>
      <c r="AA32" s="126">
        <v>18.132660000000001</v>
      </c>
      <c r="AB32" s="126">
        <v>19.22006</v>
      </c>
      <c r="AC32" s="126">
        <v>10.97871</v>
      </c>
      <c r="AD32" s="126">
        <v>13.21185</v>
      </c>
      <c r="AE32" s="126">
        <v>14.04824</v>
      </c>
      <c r="AF32" s="126">
        <v>6.9533999999999994</v>
      </c>
      <c r="AG32" s="126">
        <v>23.35398</v>
      </c>
      <c r="AH32" s="126">
        <v>-2.8656299999999999</v>
      </c>
      <c r="AI32" s="127">
        <v>2.3012199999999998</v>
      </c>
      <c r="AJ32" s="127">
        <v>14.73507</v>
      </c>
      <c r="AK32" s="127">
        <v>8.505370000000001</v>
      </c>
      <c r="AL32" s="127">
        <v>11.385834000000001</v>
      </c>
      <c r="AM32" s="127">
        <v>-0.71860800000000002</v>
      </c>
      <c r="AN32" s="4"/>
      <c r="AO32" s="4"/>
      <c r="AP32" s="4"/>
      <c r="AQ32" s="4"/>
      <c r="AR32" s="4"/>
      <c r="AS32" s="4"/>
      <c r="AT32" s="4"/>
      <c r="AU32" s="4"/>
      <c r="AV32" s="4"/>
      <c r="AW32" s="4"/>
      <c r="AX32" s="4"/>
      <c r="AY32" s="4"/>
    </row>
    <row r="33" spans="1:51" ht="15" x14ac:dyDescent="0.25">
      <c r="A33" s="125">
        <f>YampaRiverInflow.TotalOutflow!A33</f>
        <v>44501</v>
      </c>
      <c r="B33" s="13"/>
      <c r="C33" s="13"/>
      <c r="D33" s="13">
        <v>1.476</v>
      </c>
      <c r="E33" s="126">
        <v>20.419766000000003</v>
      </c>
      <c r="F33" s="126">
        <v>19.335204000000001</v>
      </c>
      <c r="G33" s="126">
        <v>16.094632000000001</v>
      </c>
      <c r="H33" s="126">
        <v>11.450326</v>
      </c>
      <c r="I33" s="126">
        <v>26.131626000000004</v>
      </c>
      <c r="J33" s="126">
        <v>8.3835399999999982</v>
      </c>
      <c r="K33" s="126">
        <v>1.6175140000000001</v>
      </c>
      <c r="L33" s="126">
        <v>4.4911860000000008</v>
      </c>
      <c r="M33" s="126">
        <v>8.991363999999999</v>
      </c>
      <c r="N33" s="126">
        <v>10.960080000000001</v>
      </c>
      <c r="O33" s="126">
        <v>12.147136</v>
      </c>
      <c r="P33" s="126">
        <v>3.6625680000000003</v>
      </c>
      <c r="Q33" s="126">
        <v>15.820898000000001</v>
      </c>
      <c r="R33" s="126">
        <v>14.533392000000001</v>
      </c>
      <c r="S33" s="126">
        <v>-12.37326</v>
      </c>
      <c r="T33" s="126">
        <v>14.93168</v>
      </c>
      <c r="U33" s="126">
        <v>-5.1652700000000005</v>
      </c>
      <c r="V33" s="126">
        <v>10.395850000000001</v>
      </c>
      <c r="W33" s="126">
        <v>4.0648400000000002</v>
      </c>
      <c r="X33" s="126">
        <v>3.5380700000000003</v>
      </c>
      <c r="Y33" s="126">
        <v>7.5272700000000006</v>
      </c>
      <c r="Z33" s="126">
        <v>13.11669</v>
      </c>
      <c r="AA33" s="126">
        <v>15.47784</v>
      </c>
      <c r="AB33" s="126">
        <v>21.893450000000001</v>
      </c>
      <c r="AC33" s="126">
        <v>12.1463</v>
      </c>
      <c r="AD33" s="126">
        <v>8.651209999999999</v>
      </c>
      <c r="AE33" s="126">
        <v>9.7618099999999988</v>
      </c>
      <c r="AF33" s="126">
        <v>16.488720000000001</v>
      </c>
      <c r="AG33" s="126">
        <v>4.6226700000000003</v>
      </c>
      <c r="AH33" s="126">
        <v>5.9689499999999995</v>
      </c>
      <c r="AI33" s="127">
        <v>-1.0023</v>
      </c>
      <c r="AJ33" s="127">
        <v>2.8529</v>
      </c>
      <c r="AK33" s="127">
        <v>5.8924399999999997</v>
      </c>
      <c r="AL33" s="127">
        <v>14.328964000000001</v>
      </c>
      <c r="AM33" s="127">
        <v>10.843160000000001</v>
      </c>
      <c r="AN33" s="4"/>
      <c r="AO33" s="4"/>
      <c r="AP33" s="4"/>
      <c r="AQ33" s="4"/>
      <c r="AR33" s="4"/>
      <c r="AS33" s="4"/>
      <c r="AT33" s="4"/>
      <c r="AU33" s="4"/>
      <c r="AV33" s="4"/>
      <c r="AW33" s="4"/>
      <c r="AX33" s="4"/>
      <c r="AY33" s="4"/>
    </row>
    <row r="34" spans="1:51" ht="15" x14ac:dyDescent="0.25">
      <c r="A34" s="125">
        <f>YampaRiverInflow.TotalOutflow!A34</f>
        <v>44531</v>
      </c>
      <c r="B34" s="13"/>
      <c r="C34" s="13"/>
      <c r="D34" s="13">
        <v>6.306</v>
      </c>
      <c r="E34" s="126">
        <v>30.541180000000001</v>
      </c>
      <c r="F34" s="126">
        <v>25.264988000000002</v>
      </c>
      <c r="G34" s="126">
        <v>17.192216000000002</v>
      </c>
      <c r="H34" s="126">
        <v>14.472434000000002</v>
      </c>
      <c r="I34" s="126">
        <v>14.617889999999999</v>
      </c>
      <c r="J34" s="126">
        <v>12.40625</v>
      </c>
      <c r="K34" s="126">
        <v>14.303154000000003</v>
      </c>
      <c r="L34" s="126">
        <v>8.5718779999999999</v>
      </c>
      <c r="M34" s="126">
        <v>16.566911999999999</v>
      </c>
      <c r="N34" s="126">
        <v>23.606604000000004</v>
      </c>
      <c r="O34" s="126">
        <v>11.927992</v>
      </c>
      <c r="P34" s="126">
        <v>18.697578</v>
      </c>
      <c r="Q34" s="126">
        <v>16.272072000000001</v>
      </c>
      <c r="R34" s="126">
        <v>6.2282960000000003</v>
      </c>
      <c r="S34" s="126">
        <v>-16.238409999999998</v>
      </c>
      <c r="T34" s="126">
        <v>12.00187</v>
      </c>
      <c r="U34" s="126">
        <v>6.5915499999999998</v>
      </c>
      <c r="V34" s="126">
        <v>12.228569999999999</v>
      </c>
      <c r="W34" s="126">
        <v>1.01868</v>
      </c>
      <c r="X34" s="126">
        <v>6.6875100000000005</v>
      </c>
      <c r="Y34" s="126">
        <v>11.483219999999999</v>
      </c>
      <c r="Z34" s="126">
        <v>-2.7016499999999999</v>
      </c>
      <c r="AA34" s="126">
        <v>25.948370000000001</v>
      </c>
      <c r="AB34" s="126">
        <v>22.778939999999999</v>
      </c>
      <c r="AC34" s="126">
        <v>11.792920000000001</v>
      </c>
      <c r="AD34" s="126">
        <v>17.610810000000001</v>
      </c>
      <c r="AE34" s="126">
        <v>24.307770000000001</v>
      </c>
      <c r="AF34" s="126">
        <v>18.407709999999998</v>
      </c>
      <c r="AG34" s="126">
        <v>2.61571</v>
      </c>
      <c r="AH34" s="126">
        <v>-1.4079200000000001</v>
      </c>
      <c r="AI34" s="127">
        <v>-6.0315000000000003</v>
      </c>
      <c r="AJ34" s="127">
        <v>15.691600000000001</v>
      </c>
      <c r="AK34" s="127">
        <v>6.0872700000000002</v>
      </c>
      <c r="AL34" s="127">
        <v>11.088239999999999</v>
      </c>
      <c r="AM34" s="127">
        <v>24.479745999999999</v>
      </c>
      <c r="AN34" s="4"/>
      <c r="AO34" s="4"/>
      <c r="AP34" s="4"/>
      <c r="AQ34" s="4"/>
      <c r="AR34" s="4"/>
      <c r="AS34" s="4"/>
      <c r="AT34" s="4"/>
      <c r="AU34" s="4"/>
      <c r="AV34" s="4"/>
      <c r="AW34" s="4"/>
      <c r="AX34" s="4"/>
      <c r="AY34" s="4"/>
    </row>
    <row r="35" spans="1:51" ht="15" x14ac:dyDescent="0.25">
      <c r="A35" s="125">
        <f>YampaRiverInflow.TotalOutflow!A35</f>
        <v>44562</v>
      </c>
      <c r="B35" s="13"/>
      <c r="C35" s="13"/>
      <c r="D35" s="13">
        <v>10.772</v>
      </c>
      <c r="E35" s="126">
        <v>20.046610000000001</v>
      </c>
      <c r="F35" s="126">
        <v>26.309258000000003</v>
      </c>
      <c r="G35" s="126">
        <v>13.399138000000001</v>
      </c>
      <c r="H35" s="126">
        <v>7.5585960000000014</v>
      </c>
      <c r="I35" s="126">
        <v>17.579034</v>
      </c>
      <c r="J35" s="126">
        <v>17.167010000000001</v>
      </c>
      <c r="K35" s="126">
        <v>17.192004000000001</v>
      </c>
      <c r="L35" s="126">
        <v>16.305914000000001</v>
      </c>
      <c r="M35" s="126">
        <v>18.317238</v>
      </c>
      <c r="N35" s="126">
        <v>101.21908400000001</v>
      </c>
      <c r="O35" s="126">
        <v>14.084605999999999</v>
      </c>
      <c r="P35" s="126">
        <v>35.531559999999999</v>
      </c>
      <c r="Q35" s="126">
        <v>11.366462</v>
      </c>
      <c r="R35" s="126">
        <v>12.906422000000001</v>
      </c>
      <c r="S35" s="126">
        <v>-12.26146</v>
      </c>
      <c r="T35" s="126">
        <v>9.9685600000000001</v>
      </c>
      <c r="U35" s="126">
        <v>3.9182399999999999</v>
      </c>
      <c r="V35" s="126">
        <v>5.2524799999999994</v>
      </c>
      <c r="W35" s="126">
        <v>0.65434000000000003</v>
      </c>
      <c r="X35" s="126">
        <v>10.38495</v>
      </c>
      <c r="Y35" s="126">
        <v>14.23559</v>
      </c>
      <c r="Z35" s="126">
        <v>9.8203300000000002</v>
      </c>
      <c r="AA35" s="126">
        <v>24.700430000000001</v>
      </c>
      <c r="AB35" s="126">
        <v>22.069479999999999</v>
      </c>
      <c r="AC35" s="126">
        <v>12.57952</v>
      </c>
      <c r="AD35" s="126">
        <v>19.210369999999998</v>
      </c>
      <c r="AE35" s="126">
        <v>24.414390000000001</v>
      </c>
      <c r="AF35" s="126">
        <v>14.356399999999999</v>
      </c>
      <c r="AG35" s="126">
        <v>-5.5168900000000001</v>
      </c>
      <c r="AH35" s="126">
        <v>8.7599999999999997E-2</v>
      </c>
      <c r="AI35" s="127">
        <v>10.52117</v>
      </c>
      <c r="AJ35" s="127">
        <v>15.80128</v>
      </c>
      <c r="AK35" s="127">
        <v>6.6924780000000004</v>
      </c>
      <c r="AL35" s="127">
        <v>12.522880000000001</v>
      </c>
      <c r="AM35" s="127">
        <v>13.408282000000002</v>
      </c>
      <c r="AN35" s="4"/>
      <c r="AO35" s="4"/>
      <c r="AP35" s="4"/>
      <c r="AQ35" s="4"/>
      <c r="AR35" s="4"/>
      <c r="AS35" s="4"/>
      <c r="AT35" s="4"/>
      <c r="AU35" s="4"/>
      <c r="AV35" s="4"/>
      <c r="AW35" s="4"/>
      <c r="AX35" s="4"/>
      <c r="AY35" s="4"/>
    </row>
    <row r="36" spans="1:51" ht="15" x14ac:dyDescent="0.25">
      <c r="A36" s="125">
        <f>YampaRiverInflow.TotalOutflow!A36</f>
        <v>44593</v>
      </c>
      <c r="B36" s="13"/>
      <c r="C36" s="13"/>
      <c r="D36" s="13">
        <v>8.7650000000000006</v>
      </c>
      <c r="E36" s="126">
        <v>17.773367999999998</v>
      </c>
      <c r="F36" s="126">
        <v>21.627798000000002</v>
      </c>
      <c r="G36" s="126">
        <v>24.398584000000003</v>
      </c>
      <c r="H36" s="126">
        <v>22.760021999999999</v>
      </c>
      <c r="I36" s="126">
        <v>20.288758000000001</v>
      </c>
      <c r="J36" s="126">
        <v>20.558418000000003</v>
      </c>
      <c r="K36" s="126">
        <v>7.514894</v>
      </c>
      <c r="L36" s="126">
        <v>19.425978000000001</v>
      </c>
      <c r="M36" s="126">
        <v>27.521836</v>
      </c>
      <c r="N36" s="126">
        <v>75.754664000000005</v>
      </c>
      <c r="O36" s="126">
        <v>14.718234000000001</v>
      </c>
      <c r="P36" s="126">
        <v>33.481140000000003</v>
      </c>
      <c r="Q36" s="126">
        <v>10.668854</v>
      </c>
      <c r="R36" s="126">
        <v>-2.5262600000000002</v>
      </c>
      <c r="S36" s="126">
        <v>-10.192350000000001</v>
      </c>
      <c r="T36" s="126">
        <v>6.2821099999999994</v>
      </c>
      <c r="U36" s="126">
        <v>3.13246</v>
      </c>
      <c r="V36" s="126">
        <v>4.1601400000000002</v>
      </c>
      <c r="W36" s="126">
        <v>2.8380700000000001</v>
      </c>
      <c r="X36" s="126">
        <v>9.7490100000000002</v>
      </c>
      <c r="Y36" s="126">
        <v>16.001570000000001</v>
      </c>
      <c r="Z36" s="126">
        <v>9.5720700000000001</v>
      </c>
      <c r="AA36" s="126">
        <v>21.740169999999999</v>
      </c>
      <c r="AB36" s="126">
        <v>14.98456</v>
      </c>
      <c r="AC36" s="126">
        <v>10.01197</v>
      </c>
      <c r="AD36" s="126">
        <v>10.48507</v>
      </c>
      <c r="AE36" s="126">
        <v>13.671299999999999</v>
      </c>
      <c r="AF36" s="126">
        <v>11.7835</v>
      </c>
      <c r="AG36" s="126">
        <v>1.5763499999999999</v>
      </c>
      <c r="AH36" s="126">
        <v>-4.5615100000000002</v>
      </c>
      <c r="AI36" s="127">
        <v>4.3772399999999996</v>
      </c>
      <c r="AJ36" s="127">
        <v>6.30464</v>
      </c>
      <c r="AK36" s="127">
        <v>11.420924000000001</v>
      </c>
      <c r="AL36" s="127">
        <v>22.01473</v>
      </c>
      <c r="AM36" s="127">
        <v>19.386094</v>
      </c>
      <c r="AN36" s="4"/>
      <c r="AO36" s="4"/>
      <c r="AP36" s="4"/>
      <c r="AQ36" s="4"/>
      <c r="AR36" s="4"/>
      <c r="AS36" s="4"/>
      <c r="AT36" s="4"/>
      <c r="AU36" s="4"/>
      <c r="AV36" s="4"/>
      <c r="AW36" s="4"/>
      <c r="AX36" s="4"/>
      <c r="AY36" s="4"/>
    </row>
    <row r="37" spans="1:51" ht="15" x14ac:dyDescent="0.25">
      <c r="A37" s="125">
        <f>YampaRiverInflow.TotalOutflow!A37</f>
        <v>44621</v>
      </c>
      <c r="B37" s="13"/>
      <c r="C37" s="13"/>
      <c r="D37" s="13">
        <v>13.571</v>
      </c>
      <c r="E37" s="126">
        <v>19.559304000000001</v>
      </c>
      <c r="F37" s="126">
        <v>35.780078000000003</v>
      </c>
      <c r="G37" s="126">
        <v>21.771910000000002</v>
      </c>
      <c r="H37" s="126">
        <v>6.9283080000000012</v>
      </c>
      <c r="I37" s="126">
        <v>9.9853559999999995</v>
      </c>
      <c r="J37" s="126">
        <v>4.6072879999999996</v>
      </c>
      <c r="K37" s="126">
        <v>9.3644660000000002</v>
      </c>
      <c r="L37" s="126">
        <v>26.794340000000005</v>
      </c>
      <c r="M37" s="126">
        <v>39.915998000000002</v>
      </c>
      <c r="N37" s="126">
        <v>66.375816</v>
      </c>
      <c r="O37" s="126">
        <v>17.63081</v>
      </c>
      <c r="P37" s="126">
        <v>62.605969999999999</v>
      </c>
      <c r="Q37" s="126">
        <v>-10.494788</v>
      </c>
      <c r="R37" s="126">
        <v>-5.3588699999999996</v>
      </c>
      <c r="S37" s="126">
        <v>-15.49112</v>
      </c>
      <c r="T37" s="126">
        <v>36.322969999999998</v>
      </c>
      <c r="U37" s="126">
        <v>9.210090000000001</v>
      </c>
      <c r="V37" s="126">
        <v>5.7764899999999999</v>
      </c>
      <c r="W37" s="126">
        <v>9.2872199999999996</v>
      </c>
      <c r="X37" s="126">
        <v>8.1139899999999994</v>
      </c>
      <c r="Y37" s="126">
        <v>9.8301200000000009</v>
      </c>
      <c r="Z37" s="126">
        <v>14.49926</v>
      </c>
      <c r="AA37" s="126">
        <v>12.03308</v>
      </c>
      <c r="AB37" s="126">
        <v>4.5342399999999996</v>
      </c>
      <c r="AC37" s="126">
        <v>19.332849999999997</v>
      </c>
      <c r="AD37" s="126">
        <v>6.37479</v>
      </c>
      <c r="AE37" s="126">
        <v>9.2942099999999996</v>
      </c>
      <c r="AF37" s="126">
        <v>12.6425</v>
      </c>
      <c r="AG37" s="126">
        <v>6.9273500000000006</v>
      </c>
      <c r="AH37" s="126">
        <v>-7.20953</v>
      </c>
      <c r="AI37" s="127">
        <v>6.0791599999999999</v>
      </c>
      <c r="AJ37" s="127">
        <v>6.5443199999999999</v>
      </c>
      <c r="AK37" s="127">
        <v>13.23695</v>
      </c>
      <c r="AL37" s="127">
        <v>24.268612000000001</v>
      </c>
      <c r="AM37" s="127">
        <v>48.256724000000006</v>
      </c>
      <c r="AN37" s="4"/>
      <c r="AO37" s="4"/>
      <c r="AP37" s="4"/>
      <c r="AQ37" s="4"/>
      <c r="AR37" s="4"/>
      <c r="AS37" s="4"/>
      <c r="AT37" s="4"/>
      <c r="AU37" s="4"/>
      <c r="AV37" s="4"/>
      <c r="AW37" s="4"/>
      <c r="AX37" s="4"/>
      <c r="AY37" s="4"/>
    </row>
    <row r="38" spans="1:51" ht="15" x14ac:dyDescent="0.25">
      <c r="A38" s="125">
        <f>YampaRiverInflow.TotalOutflow!A38</f>
        <v>44652</v>
      </c>
      <c r="B38" s="13"/>
      <c r="C38" s="13"/>
      <c r="D38" s="13">
        <v>14.946999999999999</v>
      </c>
      <c r="E38" s="126">
        <v>24.889088000000005</v>
      </c>
      <c r="F38" s="126">
        <v>28.007258</v>
      </c>
      <c r="G38" s="126">
        <v>23.441744000000003</v>
      </c>
      <c r="H38" s="126">
        <v>20.577144000000001</v>
      </c>
      <c r="I38" s="126">
        <v>25.502514000000001</v>
      </c>
      <c r="J38" s="126">
        <v>13.009960000000001</v>
      </c>
      <c r="K38" s="126">
        <v>4.4516200000000001</v>
      </c>
      <c r="L38" s="126">
        <v>18.399011999999999</v>
      </c>
      <c r="M38" s="126">
        <v>29.763325999999999</v>
      </c>
      <c r="N38" s="126">
        <v>41.261670000000002</v>
      </c>
      <c r="O38" s="126">
        <v>7.7661820000000006</v>
      </c>
      <c r="P38" s="126">
        <v>14.708754000000001</v>
      </c>
      <c r="Q38" s="126">
        <v>23.635946000000001</v>
      </c>
      <c r="R38" s="126">
        <v>6.8406400000000005</v>
      </c>
      <c r="S38" s="126">
        <v>-2.2138499999999999</v>
      </c>
      <c r="T38" s="126">
        <v>19.547470000000001</v>
      </c>
      <c r="U38" s="126">
        <v>11.52768</v>
      </c>
      <c r="V38" s="126">
        <v>17.343669999999999</v>
      </c>
      <c r="W38" s="126">
        <v>13.49269</v>
      </c>
      <c r="X38" s="126">
        <v>4.6643299999999996</v>
      </c>
      <c r="Y38" s="126">
        <v>2.3306399999999998</v>
      </c>
      <c r="Z38" s="126">
        <v>9.179590000000001</v>
      </c>
      <c r="AA38" s="126">
        <v>14.534559999999999</v>
      </c>
      <c r="AB38" s="126">
        <v>4.0880400000000003</v>
      </c>
      <c r="AC38" s="126">
        <v>12.77216</v>
      </c>
      <c r="AD38" s="126">
        <v>7.4774700000000003</v>
      </c>
      <c r="AE38" s="126">
        <v>12.525</v>
      </c>
      <c r="AF38" s="126">
        <v>22.5366</v>
      </c>
      <c r="AG38" s="126">
        <v>5.4246600000000003</v>
      </c>
      <c r="AH38" s="126">
        <v>-1.42597</v>
      </c>
      <c r="AI38" s="127">
        <v>9.8915199999999999</v>
      </c>
      <c r="AJ38" s="127">
        <v>9.72743</v>
      </c>
      <c r="AK38" s="127">
        <v>7.0186580000000003</v>
      </c>
      <c r="AL38" s="127">
        <v>14.715734000000001</v>
      </c>
      <c r="AM38" s="127">
        <v>24.234504000000001</v>
      </c>
      <c r="AN38" s="4"/>
      <c r="AO38" s="4"/>
      <c r="AP38" s="4"/>
      <c r="AQ38" s="4"/>
      <c r="AR38" s="4"/>
      <c r="AS38" s="4"/>
      <c r="AT38" s="4"/>
      <c r="AU38" s="4"/>
      <c r="AV38" s="4"/>
      <c r="AW38" s="4"/>
      <c r="AX38" s="4"/>
      <c r="AY38" s="4"/>
    </row>
    <row r="39" spans="1:51" ht="15" x14ac:dyDescent="0.25">
      <c r="A39" s="125">
        <f>YampaRiverInflow.TotalOutflow!A39</f>
        <v>44682</v>
      </c>
      <c r="B39" s="13"/>
      <c r="C39" s="13"/>
      <c r="D39" s="13">
        <v>10.859</v>
      </c>
      <c r="E39" s="126">
        <v>8.9217919999999999</v>
      </c>
      <c r="F39" s="126">
        <v>-0.27216800000000002</v>
      </c>
      <c r="G39" s="126">
        <v>-15.576908</v>
      </c>
      <c r="H39" s="126">
        <v>10.261580000000002</v>
      </c>
      <c r="I39" s="126">
        <v>14.939944000000001</v>
      </c>
      <c r="J39" s="126">
        <v>-6.4280240000000006</v>
      </c>
      <c r="K39" s="126">
        <v>-2.930132</v>
      </c>
      <c r="L39" s="126">
        <v>9.3170699999999993</v>
      </c>
      <c r="M39" s="126">
        <v>17.687328000000001</v>
      </c>
      <c r="N39" s="126">
        <v>30.256135999999998</v>
      </c>
      <c r="O39" s="126">
        <v>9.5716059999999992</v>
      </c>
      <c r="P39" s="126">
        <v>29.325434000000005</v>
      </c>
      <c r="Q39" s="126">
        <v>5.5503300000000007</v>
      </c>
      <c r="R39" s="126">
        <v>8.0619300000000003</v>
      </c>
      <c r="S39" s="126">
        <v>-4.66012</v>
      </c>
      <c r="T39" s="126">
        <v>9.683209999999999</v>
      </c>
      <c r="U39" s="126">
        <v>23.337949999999999</v>
      </c>
      <c r="V39" s="126">
        <v>11.09249</v>
      </c>
      <c r="W39" s="126">
        <v>14.89179</v>
      </c>
      <c r="X39" s="126">
        <v>9.6852700000000009</v>
      </c>
      <c r="Y39" s="126">
        <v>5.5847100000000003</v>
      </c>
      <c r="Z39" s="126">
        <v>4.1686000000000005</v>
      </c>
      <c r="AA39" s="126">
        <v>14.016170000000001</v>
      </c>
      <c r="AB39" s="126">
        <v>5.02379</v>
      </c>
      <c r="AC39" s="126">
        <v>16.882990000000003</v>
      </c>
      <c r="AD39" s="126">
        <v>3.9549799999999999</v>
      </c>
      <c r="AE39" s="126">
        <v>10.53945</v>
      </c>
      <c r="AF39" s="126">
        <v>19.5229</v>
      </c>
      <c r="AG39" s="126">
        <v>4.9721899999999994</v>
      </c>
      <c r="AH39" s="126">
        <v>1.2309300000000001</v>
      </c>
      <c r="AI39" s="127">
        <v>4.9847600000000005</v>
      </c>
      <c r="AJ39" s="127">
        <v>9.3964200000000009</v>
      </c>
      <c r="AK39" s="127">
        <v>8.1567039999999995</v>
      </c>
      <c r="AL39" s="127">
        <v>18.447317999999999</v>
      </c>
      <c r="AM39" s="127">
        <v>41.574200000000005</v>
      </c>
      <c r="AN39" s="4"/>
      <c r="AO39" s="4"/>
      <c r="AP39" s="4"/>
      <c r="AQ39" s="4"/>
      <c r="AR39" s="4"/>
      <c r="AS39" s="4"/>
      <c r="AT39" s="4"/>
      <c r="AU39" s="4"/>
      <c r="AV39" s="4"/>
      <c r="AW39" s="4"/>
      <c r="AX39" s="4"/>
      <c r="AY39" s="4"/>
    </row>
    <row r="40" spans="1:51" ht="15" x14ac:dyDescent="0.25">
      <c r="A40" s="125">
        <f>YampaRiverInflow.TotalOutflow!A40</f>
        <v>44713</v>
      </c>
      <c r="B40" s="13"/>
      <c r="C40" s="13"/>
      <c r="D40" s="13">
        <v>10.722</v>
      </c>
      <c r="E40" s="126">
        <v>8.1491520000000008</v>
      </c>
      <c r="F40" s="126">
        <v>20.665317999999999</v>
      </c>
      <c r="G40" s="126">
        <v>14.274572000000001</v>
      </c>
      <c r="H40" s="126">
        <v>14.059692000000002</v>
      </c>
      <c r="I40" s="126">
        <v>2.4844780000000002</v>
      </c>
      <c r="J40" s="126">
        <v>1.888352</v>
      </c>
      <c r="K40" s="126">
        <v>10.006266000000002</v>
      </c>
      <c r="L40" s="126">
        <v>19.542680000000001</v>
      </c>
      <c r="M40" s="126">
        <v>1.2684000000000002</v>
      </c>
      <c r="N40" s="126">
        <v>4.9412060000000002</v>
      </c>
      <c r="O40" s="126">
        <v>-1.180104</v>
      </c>
      <c r="P40" s="126">
        <v>16.706314000000003</v>
      </c>
      <c r="Q40" s="126">
        <v>1.3633040000000001</v>
      </c>
      <c r="R40" s="126">
        <v>-0.79383999999999999</v>
      </c>
      <c r="S40" s="126">
        <v>-23.251810000000003</v>
      </c>
      <c r="T40" s="126">
        <v>12.69872</v>
      </c>
      <c r="U40" s="126">
        <v>19.039000000000001</v>
      </c>
      <c r="V40" s="126">
        <v>6.8687700000000005</v>
      </c>
      <c r="W40" s="126">
        <v>14.246139999999999</v>
      </c>
      <c r="X40" s="126">
        <v>18.845080000000003</v>
      </c>
      <c r="Y40" s="126">
        <v>7.4909099999999995</v>
      </c>
      <c r="Z40" s="126">
        <v>13.8124</v>
      </c>
      <c r="AA40" s="126">
        <v>24.775919999999999</v>
      </c>
      <c r="AB40" s="126">
        <v>9.7531100000000013</v>
      </c>
      <c r="AC40" s="126">
        <v>18.740459999999999</v>
      </c>
      <c r="AD40" s="126">
        <v>5.9942099999999998</v>
      </c>
      <c r="AE40" s="126">
        <v>10.93661</v>
      </c>
      <c r="AF40" s="126">
        <v>14.07673</v>
      </c>
      <c r="AG40" s="126">
        <v>3.54962</v>
      </c>
      <c r="AH40" s="126">
        <v>6.4226899999999993</v>
      </c>
      <c r="AI40" s="127">
        <v>10.59356</v>
      </c>
      <c r="AJ40" s="127">
        <v>1.32226</v>
      </c>
      <c r="AK40" s="127">
        <v>3.633238</v>
      </c>
      <c r="AL40" s="127">
        <v>2.8407460000000002</v>
      </c>
      <c r="AM40" s="127">
        <v>-4.0965480000000003</v>
      </c>
      <c r="AN40" s="4"/>
      <c r="AO40" s="4"/>
      <c r="AP40" s="4"/>
      <c r="AQ40" s="4"/>
      <c r="AR40" s="4"/>
      <c r="AS40" s="4"/>
      <c r="AT40" s="4"/>
      <c r="AU40" s="4"/>
      <c r="AV40" s="4"/>
      <c r="AW40" s="4"/>
      <c r="AX40" s="4"/>
      <c r="AY40" s="4"/>
    </row>
    <row r="41" spans="1:51" ht="15" x14ac:dyDescent="0.25">
      <c r="A41" s="125">
        <f>YampaRiverInflow.TotalOutflow!A41</f>
        <v>44743</v>
      </c>
      <c r="B41" s="13"/>
      <c r="C41" s="13"/>
      <c r="D41" s="13">
        <v>19.248000000000001</v>
      </c>
      <c r="E41" s="126">
        <v>46.755935999999998</v>
      </c>
      <c r="F41" s="126">
        <v>13.937982000000002</v>
      </c>
      <c r="G41" s="126">
        <v>-9.5202080000000002</v>
      </c>
      <c r="H41" s="126">
        <v>16.145548000000002</v>
      </c>
      <c r="I41" s="126">
        <v>8.3940580000000011</v>
      </c>
      <c r="J41" s="126">
        <v>24.153351999999998</v>
      </c>
      <c r="K41" s="126">
        <v>8.4327039999999993</v>
      </c>
      <c r="L41" s="126">
        <v>3.5028120000000005</v>
      </c>
      <c r="M41" s="126">
        <v>15.702810000000001</v>
      </c>
      <c r="N41" s="126">
        <v>2.0310160000000002</v>
      </c>
      <c r="O41" s="126">
        <v>8.0089059999999996</v>
      </c>
      <c r="P41" s="126">
        <v>20.697440000000004</v>
      </c>
      <c r="Q41" s="126">
        <v>17.755964000000002</v>
      </c>
      <c r="R41" s="126">
        <v>11.63293</v>
      </c>
      <c r="S41" s="126">
        <v>-12.476629999999998</v>
      </c>
      <c r="T41" s="126">
        <v>23.625509999999998</v>
      </c>
      <c r="U41" s="126">
        <v>20.54889</v>
      </c>
      <c r="V41" s="126">
        <v>8.319090000000001</v>
      </c>
      <c r="W41" s="126">
        <v>20.105460000000001</v>
      </c>
      <c r="X41" s="126">
        <v>19.50067</v>
      </c>
      <c r="Y41" s="126">
        <v>8.3446700000000007</v>
      </c>
      <c r="Z41" s="126">
        <v>18.455950000000001</v>
      </c>
      <c r="AA41" s="126">
        <v>31.79073</v>
      </c>
      <c r="AB41" s="126">
        <v>14.55987</v>
      </c>
      <c r="AC41" s="126">
        <v>21.886839999999999</v>
      </c>
      <c r="AD41" s="126">
        <v>25.583909999999999</v>
      </c>
      <c r="AE41" s="126">
        <v>21.074020000000001</v>
      </c>
      <c r="AF41" s="126">
        <v>18.544400000000003</v>
      </c>
      <c r="AG41" s="126">
        <v>6.5901300000000003</v>
      </c>
      <c r="AH41" s="126">
        <v>14.91146</v>
      </c>
      <c r="AI41" s="127">
        <v>14.38373</v>
      </c>
      <c r="AJ41" s="127">
        <v>27.614090000000001</v>
      </c>
      <c r="AK41" s="127">
        <v>1.747992</v>
      </c>
      <c r="AL41" s="127">
        <v>12.233666000000001</v>
      </c>
      <c r="AM41" s="127">
        <v>40.837490000000003</v>
      </c>
      <c r="AN41" s="4"/>
      <c r="AO41" s="4"/>
      <c r="AP41" s="4"/>
      <c r="AQ41" s="4"/>
      <c r="AR41" s="4"/>
      <c r="AS41" s="4"/>
      <c r="AT41" s="4"/>
      <c r="AU41" s="4"/>
      <c r="AV41" s="4"/>
      <c r="AW41" s="4"/>
      <c r="AX41" s="4"/>
      <c r="AY41" s="4"/>
    </row>
    <row r="42" spans="1:51" ht="15" x14ac:dyDescent="0.25">
      <c r="A42" s="125">
        <f>YampaRiverInflow.TotalOutflow!A42</f>
        <v>44774</v>
      </c>
      <c r="B42" s="13"/>
      <c r="C42" s="13"/>
      <c r="D42" s="13">
        <v>17.199000000000002</v>
      </c>
      <c r="E42" s="126">
        <v>46.49971</v>
      </c>
      <c r="F42" s="126">
        <v>0.7424400000000001</v>
      </c>
      <c r="G42" s="126">
        <v>14.672851999999999</v>
      </c>
      <c r="H42" s="126">
        <v>32.564776000000002</v>
      </c>
      <c r="I42" s="126">
        <v>18.685385999999998</v>
      </c>
      <c r="J42" s="126">
        <v>18.337461999999999</v>
      </c>
      <c r="K42" s="126">
        <v>16.435265999999999</v>
      </c>
      <c r="L42" s="126">
        <v>21.988620000000001</v>
      </c>
      <c r="M42" s="126">
        <v>28.766426000000003</v>
      </c>
      <c r="N42" s="126">
        <v>19.739957999999998</v>
      </c>
      <c r="O42" s="126">
        <v>11.451958000000001</v>
      </c>
      <c r="P42" s="126">
        <v>20.660824000000002</v>
      </c>
      <c r="Q42" s="126">
        <v>13.796706</v>
      </c>
      <c r="R42" s="126">
        <v>9.7706299999999988</v>
      </c>
      <c r="S42" s="126">
        <v>7.4435000000000002</v>
      </c>
      <c r="T42" s="126">
        <v>20.504860000000001</v>
      </c>
      <c r="U42" s="126">
        <v>22.135639999999999</v>
      </c>
      <c r="V42" s="126">
        <v>5.2130799999999997</v>
      </c>
      <c r="W42" s="126">
        <v>14.802440000000001</v>
      </c>
      <c r="X42" s="126">
        <v>21.94164</v>
      </c>
      <c r="Y42" s="126">
        <v>8.4181799999999996</v>
      </c>
      <c r="Z42" s="126">
        <v>21.659500000000001</v>
      </c>
      <c r="AA42" s="126">
        <v>35.8294</v>
      </c>
      <c r="AB42" s="126">
        <v>14.210139999999999</v>
      </c>
      <c r="AC42" s="126">
        <v>24.195160000000001</v>
      </c>
      <c r="AD42" s="126">
        <v>26.496269999999999</v>
      </c>
      <c r="AE42" s="126">
        <v>24.024999999999999</v>
      </c>
      <c r="AF42" s="126">
        <v>22.344560000000001</v>
      </c>
      <c r="AG42" s="126">
        <v>9.8739599999999985</v>
      </c>
      <c r="AH42" s="126">
        <v>13.84548</v>
      </c>
      <c r="AI42" s="127">
        <v>16.93469</v>
      </c>
      <c r="AJ42" s="127">
        <v>14.48996</v>
      </c>
      <c r="AK42" s="127">
        <v>23.217804000000005</v>
      </c>
      <c r="AL42" s="127">
        <v>21.390052000000001</v>
      </c>
      <c r="AM42" s="127">
        <v>33.227021999999998</v>
      </c>
      <c r="AN42" s="4"/>
      <c r="AO42" s="4"/>
      <c r="AP42" s="4"/>
      <c r="AQ42" s="4"/>
      <c r="AR42" s="4"/>
      <c r="AS42" s="4"/>
      <c r="AT42" s="4"/>
      <c r="AU42" s="4"/>
      <c r="AV42" s="4"/>
      <c r="AW42" s="4"/>
      <c r="AX42" s="4"/>
      <c r="AY42" s="4"/>
    </row>
    <row r="43" spans="1:51" ht="15" x14ac:dyDescent="0.25">
      <c r="A43" s="125">
        <f>YampaRiverInflow.TotalOutflow!A43</f>
        <v>44805</v>
      </c>
      <c r="B43" s="13"/>
      <c r="C43" s="13"/>
      <c r="D43" s="13">
        <v>13.558</v>
      </c>
      <c r="E43" s="126">
        <v>20.53886</v>
      </c>
      <c r="F43" s="126">
        <v>12.485670000000001</v>
      </c>
      <c r="G43" s="126">
        <v>12.587112000000001</v>
      </c>
      <c r="H43" s="126">
        <v>13.715842000000002</v>
      </c>
      <c r="I43" s="126">
        <v>14.078788000000001</v>
      </c>
      <c r="J43" s="126">
        <v>17.133922000000002</v>
      </c>
      <c r="K43" s="126">
        <v>36.728893999999997</v>
      </c>
      <c r="L43" s="126">
        <v>21.500264000000001</v>
      </c>
      <c r="M43" s="126">
        <v>26.366382000000002</v>
      </c>
      <c r="N43" s="126">
        <v>15.737406</v>
      </c>
      <c r="O43" s="126">
        <v>14.914582000000003</v>
      </c>
      <c r="P43" s="126">
        <v>14.839589999999999</v>
      </c>
      <c r="Q43" s="126">
        <v>10.647540000000001</v>
      </c>
      <c r="R43" s="126">
        <v>-6.0112700000000006</v>
      </c>
      <c r="S43" s="126">
        <v>19.914009999999998</v>
      </c>
      <c r="T43" s="126">
        <v>13.555149999999999</v>
      </c>
      <c r="U43" s="126">
        <v>15.397549999999999</v>
      </c>
      <c r="V43" s="126">
        <v>7.1036899999999994</v>
      </c>
      <c r="W43" s="126">
        <v>8.6973899999999986</v>
      </c>
      <c r="X43" s="126">
        <v>11.841569999999999</v>
      </c>
      <c r="Y43" s="126">
        <v>3.6388400000000001</v>
      </c>
      <c r="Z43" s="126">
        <v>18.084299999999999</v>
      </c>
      <c r="AA43" s="126">
        <v>24.926950000000001</v>
      </c>
      <c r="AB43" s="126">
        <v>13.032249999999999</v>
      </c>
      <c r="AC43" s="126">
        <v>14.707469999999999</v>
      </c>
      <c r="AD43" s="126">
        <v>15.101129999999999</v>
      </c>
      <c r="AE43" s="126">
        <v>9.3519199999999998</v>
      </c>
      <c r="AF43" s="126">
        <v>35.037589999999994</v>
      </c>
      <c r="AG43" s="126">
        <v>-2.8639899999999998</v>
      </c>
      <c r="AH43" s="126">
        <v>6.7481800000000005</v>
      </c>
      <c r="AI43" s="127">
        <v>15.02529</v>
      </c>
      <c r="AJ43" s="127">
        <v>11.451879999999999</v>
      </c>
      <c r="AK43" s="127">
        <v>15.371198000000001</v>
      </c>
      <c r="AL43" s="127">
        <v>22.553249999999998</v>
      </c>
      <c r="AM43" s="127">
        <v>8.4984000000000002</v>
      </c>
      <c r="AN43" s="4"/>
      <c r="AO43" s="4"/>
      <c r="AP43" s="4"/>
      <c r="AQ43" s="4"/>
      <c r="AR43" s="4"/>
      <c r="AS43" s="4"/>
      <c r="AT43" s="4"/>
      <c r="AU43" s="4"/>
      <c r="AV43" s="4"/>
      <c r="AW43" s="4"/>
      <c r="AX43" s="4"/>
      <c r="AY43" s="4"/>
    </row>
    <row r="44" spans="1:51" ht="15" x14ac:dyDescent="0.25">
      <c r="A44" s="125">
        <f>YampaRiverInflow.TotalOutflow!A44</f>
        <v>44835</v>
      </c>
      <c r="B44" s="13"/>
      <c r="C44" s="13"/>
      <c r="D44" s="13">
        <v>10.205</v>
      </c>
      <c r="E44" s="126">
        <v>21.019506</v>
      </c>
      <c r="F44" s="126">
        <v>15.296984</v>
      </c>
      <c r="G44" s="126">
        <v>17.363528000000002</v>
      </c>
      <c r="H44" s="126">
        <v>15.145718</v>
      </c>
      <c r="I44" s="126">
        <v>19.380140000000001</v>
      </c>
      <c r="J44" s="126">
        <v>13.376776000000001</v>
      </c>
      <c r="K44" s="126">
        <v>4.7494760000000005</v>
      </c>
      <c r="L44" s="126">
        <v>8.6108960000000003</v>
      </c>
      <c r="M44" s="126">
        <v>17.934583999999997</v>
      </c>
      <c r="N44" s="126">
        <v>11.836898000000001</v>
      </c>
      <c r="O44" s="126">
        <v>11.503132000000001</v>
      </c>
      <c r="P44" s="126">
        <v>12.135444000000001</v>
      </c>
      <c r="Q44" s="126">
        <v>6.3876860000000004</v>
      </c>
      <c r="R44" s="126">
        <v>-7.82599</v>
      </c>
      <c r="S44" s="126">
        <v>24.362849999999998</v>
      </c>
      <c r="T44" s="126">
        <v>10.95425</v>
      </c>
      <c r="U44" s="126">
        <v>11.723360000000001</v>
      </c>
      <c r="V44" s="126">
        <v>4.6145899999999997</v>
      </c>
      <c r="W44" s="126">
        <v>6.6953500000000004</v>
      </c>
      <c r="X44" s="126">
        <v>9.5123700000000007</v>
      </c>
      <c r="Y44" s="126">
        <v>-0.49925999999999998</v>
      </c>
      <c r="Z44" s="126">
        <v>18.132660000000001</v>
      </c>
      <c r="AA44" s="126">
        <v>19.22006</v>
      </c>
      <c r="AB44" s="126">
        <v>10.97871</v>
      </c>
      <c r="AC44" s="126">
        <v>13.21185</v>
      </c>
      <c r="AD44" s="126">
        <v>14.04824</v>
      </c>
      <c r="AE44" s="126">
        <v>6.9533999999999994</v>
      </c>
      <c r="AF44" s="126">
        <v>23.35398</v>
      </c>
      <c r="AG44" s="126">
        <v>-2.8656299999999999</v>
      </c>
      <c r="AH44" s="126">
        <v>2.3012199999999998</v>
      </c>
      <c r="AI44" s="127">
        <v>14.73507</v>
      </c>
      <c r="AJ44" s="127">
        <v>8.505370000000001</v>
      </c>
      <c r="AK44" s="127">
        <v>11.385834000000001</v>
      </c>
      <c r="AL44" s="127">
        <v>-0.71860800000000002</v>
      </c>
      <c r="AM44" s="127">
        <v>25.419446000000001</v>
      </c>
      <c r="AN44" s="4"/>
      <c r="AO44" s="4"/>
      <c r="AP44" s="4"/>
      <c r="AQ44" s="4"/>
      <c r="AR44" s="4"/>
      <c r="AS44" s="4"/>
      <c r="AT44" s="4"/>
      <c r="AU44" s="4"/>
      <c r="AV44" s="4"/>
      <c r="AW44" s="4"/>
      <c r="AX44" s="4"/>
      <c r="AY44" s="4"/>
    </row>
    <row r="45" spans="1:51" ht="15" x14ac:dyDescent="0.25">
      <c r="A45" s="125">
        <f>YampaRiverInflow.TotalOutflow!A45</f>
        <v>44866</v>
      </c>
      <c r="B45" s="13"/>
      <c r="C45" s="13"/>
      <c r="D45" s="13">
        <v>1.476</v>
      </c>
      <c r="E45" s="126">
        <v>19.335204000000001</v>
      </c>
      <c r="F45" s="126">
        <v>16.094632000000001</v>
      </c>
      <c r="G45" s="126">
        <v>11.450326</v>
      </c>
      <c r="H45" s="126">
        <v>26.131626000000004</v>
      </c>
      <c r="I45" s="126">
        <v>8.3835399999999982</v>
      </c>
      <c r="J45" s="126">
        <v>1.6175140000000001</v>
      </c>
      <c r="K45" s="126">
        <v>4.4911860000000008</v>
      </c>
      <c r="L45" s="126">
        <v>8.991363999999999</v>
      </c>
      <c r="M45" s="126">
        <v>10.960080000000001</v>
      </c>
      <c r="N45" s="126">
        <v>12.147136</v>
      </c>
      <c r="O45" s="126">
        <v>3.6625680000000003</v>
      </c>
      <c r="P45" s="126">
        <v>15.820898000000001</v>
      </c>
      <c r="Q45" s="126">
        <v>14.533392000000001</v>
      </c>
      <c r="R45" s="126">
        <v>-12.37326</v>
      </c>
      <c r="S45" s="126">
        <v>14.93168</v>
      </c>
      <c r="T45" s="126">
        <v>-5.1652700000000005</v>
      </c>
      <c r="U45" s="126">
        <v>10.395850000000001</v>
      </c>
      <c r="V45" s="126">
        <v>4.0648400000000002</v>
      </c>
      <c r="W45" s="126">
        <v>3.5380700000000003</v>
      </c>
      <c r="X45" s="126">
        <v>7.5272700000000006</v>
      </c>
      <c r="Y45" s="126">
        <v>13.11669</v>
      </c>
      <c r="Z45" s="126">
        <v>15.47784</v>
      </c>
      <c r="AA45" s="126">
        <v>21.893450000000001</v>
      </c>
      <c r="AB45" s="126">
        <v>12.1463</v>
      </c>
      <c r="AC45" s="126">
        <v>8.651209999999999</v>
      </c>
      <c r="AD45" s="126">
        <v>9.7618099999999988</v>
      </c>
      <c r="AE45" s="126">
        <v>16.488720000000001</v>
      </c>
      <c r="AF45" s="126">
        <v>4.6226700000000003</v>
      </c>
      <c r="AG45" s="126">
        <v>5.9689499999999995</v>
      </c>
      <c r="AH45" s="126">
        <v>-1.0023</v>
      </c>
      <c r="AI45" s="127">
        <v>2.8529</v>
      </c>
      <c r="AJ45" s="127">
        <v>5.8924399999999997</v>
      </c>
      <c r="AK45" s="127">
        <v>14.328964000000001</v>
      </c>
      <c r="AL45" s="127">
        <v>10.843160000000001</v>
      </c>
      <c r="AM45" s="127">
        <v>18.386371999999998</v>
      </c>
      <c r="AN45" s="4"/>
      <c r="AO45" s="4"/>
      <c r="AP45" s="4"/>
      <c r="AQ45" s="4"/>
      <c r="AR45" s="4"/>
      <c r="AS45" s="4"/>
      <c r="AT45" s="4"/>
      <c r="AU45" s="4"/>
      <c r="AV45" s="4"/>
      <c r="AW45" s="4"/>
      <c r="AX45" s="4"/>
      <c r="AY45" s="4"/>
    </row>
    <row r="46" spans="1:51" ht="15" x14ac:dyDescent="0.25">
      <c r="A46" s="125">
        <f>YampaRiverInflow.TotalOutflow!A46</f>
        <v>44896</v>
      </c>
      <c r="B46" s="13"/>
      <c r="C46" s="13"/>
      <c r="D46" s="13">
        <v>6.306</v>
      </c>
      <c r="E46" s="126">
        <v>25.264988000000002</v>
      </c>
      <c r="F46" s="126">
        <v>17.192216000000002</v>
      </c>
      <c r="G46" s="126">
        <v>14.472434000000002</v>
      </c>
      <c r="H46" s="126">
        <v>14.617889999999999</v>
      </c>
      <c r="I46" s="126">
        <v>12.40625</v>
      </c>
      <c r="J46" s="126">
        <v>14.303154000000003</v>
      </c>
      <c r="K46" s="126">
        <v>8.5718779999999999</v>
      </c>
      <c r="L46" s="126">
        <v>16.566911999999999</v>
      </c>
      <c r="M46" s="126">
        <v>23.606604000000004</v>
      </c>
      <c r="N46" s="126">
        <v>11.927992</v>
      </c>
      <c r="O46" s="126">
        <v>18.697578</v>
      </c>
      <c r="P46" s="126">
        <v>16.272072000000001</v>
      </c>
      <c r="Q46" s="126">
        <v>6.2282960000000003</v>
      </c>
      <c r="R46" s="126">
        <v>-16.238409999999998</v>
      </c>
      <c r="S46" s="126">
        <v>12.00187</v>
      </c>
      <c r="T46" s="126">
        <v>6.5915499999999998</v>
      </c>
      <c r="U46" s="126">
        <v>12.228569999999999</v>
      </c>
      <c r="V46" s="126">
        <v>1.01868</v>
      </c>
      <c r="W46" s="126">
        <v>6.6875100000000005</v>
      </c>
      <c r="X46" s="126">
        <v>11.483219999999999</v>
      </c>
      <c r="Y46" s="126">
        <v>-2.7016499999999999</v>
      </c>
      <c r="Z46" s="126">
        <v>25.948370000000001</v>
      </c>
      <c r="AA46" s="126">
        <v>22.778939999999999</v>
      </c>
      <c r="AB46" s="126">
        <v>11.792920000000001</v>
      </c>
      <c r="AC46" s="126">
        <v>17.610810000000001</v>
      </c>
      <c r="AD46" s="126">
        <v>24.307770000000001</v>
      </c>
      <c r="AE46" s="126">
        <v>18.407709999999998</v>
      </c>
      <c r="AF46" s="126">
        <v>2.61571</v>
      </c>
      <c r="AG46" s="126">
        <v>-1.4079200000000001</v>
      </c>
      <c r="AH46" s="126">
        <v>-6.0315000000000003</v>
      </c>
      <c r="AI46" s="127">
        <v>15.691600000000001</v>
      </c>
      <c r="AJ46" s="127">
        <v>6.0872700000000002</v>
      </c>
      <c r="AK46" s="127">
        <v>11.088239999999999</v>
      </c>
      <c r="AL46" s="127">
        <v>24.479745999999999</v>
      </c>
      <c r="AM46" s="127">
        <v>28.815221999999999</v>
      </c>
      <c r="AN46" s="4"/>
      <c r="AO46" s="4"/>
      <c r="AP46" s="4"/>
      <c r="AQ46" s="4"/>
      <c r="AR46" s="4"/>
      <c r="AS46" s="4"/>
      <c r="AT46" s="4"/>
      <c r="AU46" s="4"/>
      <c r="AV46" s="4"/>
      <c r="AW46" s="4"/>
      <c r="AX46" s="4"/>
      <c r="AY46" s="4"/>
    </row>
    <row r="47" spans="1:51" ht="15" x14ac:dyDescent="0.25">
      <c r="A47" s="125">
        <f>YampaRiverInflow.TotalOutflow!A47</f>
        <v>44927</v>
      </c>
      <c r="B47" s="13"/>
      <c r="C47" s="13"/>
      <c r="D47" s="13">
        <v>10.772</v>
      </c>
      <c r="E47" s="126">
        <v>26.309258000000003</v>
      </c>
      <c r="F47" s="126">
        <v>13.399138000000001</v>
      </c>
      <c r="G47" s="126">
        <v>7.5585960000000014</v>
      </c>
      <c r="H47" s="126">
        <v>17.579034</v>
      </c>
      <c r="I47" s="126">
        <v>17.167010000000001</v>
      </c>
      <c r="J47" s="126">
        <v>17.192004000000001</v>
      </c>
      <c r="K47" s="126">
        <v>16.305914000000001</v>
      </c>
      <c r="L47" s="126">
        <v>18.317238</v>
      </c>
      <c r="M47" s="126">
        <v>101.21908400000001</v>
      </c>
      <c r="N47" s="126">
        <v>14.084605999999999</v>
      </c>
      <c r="O47" s="126">
        <v>35.531559999999999</v>
      </c>
      <c r="P47" s="126">
        <v>11.366462</v>
      </c>
      <c r="Q47" s="126">
        <v>12.906422000000001</v>
      </c>
      <c r="R47" s="126">
        <v>-12.26146</v>
      </c>
      <c r="S47" s="126">
        <v>9.9685600000000001</v>
      </c>
      <c r="T47" s="126">
        <v>3.9182399999999999</v>
      </c>
      <c r="U47" s="126">
        <v>5.2524799999999994</v>
      </c>
      <c r="V47" s="126">
        <v>0.65434000000000003</v>
      </c>
      <c r="W47" s="126">
        <v>10.38495</v>
      </c>
      <c r="X47" s="126">
        <v>14.23559</v>
      </c>
      <c r="Y47" s="126">
        <v>9.8203300000000002</v>
      </c>
      <c r="Z47" s="126">
        <v>24.700430000000001</v>
      </c>
      <c r="AA47" s="126">
        <v>22.069479999999999</v>
      </c>
      <c r="AB47" s="126">
        <v>12.57952</v>
      </c>
      <c r="AC47" s="126">
        <v>19.210369999999998</v>
      </c>
      <c r="AD47" s="126">
        <v>24.414390000000001</v>
      </c>
      <c r="AE47" s="126">
        <v>14.356399999999999</v>
      </c>
      <c r="AF47" s="126">
        <v>-5.5168900000000001</v>
      </c>
      <c r="AG47" s="126">
        <v>8.7599999999999997E-2</v>
      </c>
      <c r="AH47" s="126">
        <v>10.52117</v>
      </c>
      <c r="AI47" s="127">
        <v>15.80128</v>
      </c>
      <c r="AJ47" s="127">
        <v>6.6924780000000004</v>
      </c>
      <c r="AK47" s="127">
        <v>12.522880000000001</v>
      </c>
      <c r="AL47" s="127">
        <v>13.408282000000002</v>
      </c>
      <c r="AM47" s="127">
        <v>20.393000000000001</v>
      </c>
      <c r="AN47" s="4"/>
      <c r="AO47" s="4"/>
      <c r="AP47" s="4"/>
      <c r="AQ47" s="4"/>
      <c r="AR47" s="4"/>
      <c r="AS47" s="4"/>
      <c r="AT47" s="4"/>
      <c r="AU47" s="4"/>
      <c r="AV47" s="4"/>
      <c r="AW47" s="4"/>
      <c r="AX47" s="4"/>
      <c r="AY47" s="4"/>
    </row>
    <row r="48" spans="1:51" ht="15" x14ac:dyDescent="0.25">
      <c r="A48" s="125">
        <f>YampaRiverInflow.TotalOutflow!A48</f>
        <v>44958</v>
      </c>
      <c r="B48" s="13"/>
      <c r="C48" s="13"/>
      <c r="D48" s="13">
        <v>8.7650000000000006</v>
      </c>
      <c r="E48" s="126">
        <v>21.627798000000002</v>
      </c>
      <c r="F48" s="126">
        <v>24.398584000000003</v>
      </c>
      <c r="G48" s="126">
        <v>22.760021999999999</v>
      </c>
      <c r="H48" s="126">
        <v>20.288758000000001</v>
      </c>
      <c r="I48" s="126">
        <v>20.558418000000003</v>
      </c>
      <c r="J48" s="126">
        <v>7.514894</v>
      </c>
      <c r="K48" s="126">
        <v>19.425978000000001</v>
      </c>
      <c r="L48" s="126">
        <v>27.521836</v>
      </c>
      <c r="M48" s="126">
        <v>75.754664000000005</v>
      </c>
      <c r="N48" s="126">
        <v>14.718234000000001</v>
      </c>
      <c r="O48" s="126">
        <v>33.481140000000003</v>
      </c>
      <c r="P48" s="126">
        <v>10.668854</v>
      </c>
      <c r="Q48" s="126">
        <v>-2.5262600000000002</v>
      </c>
      <c r="R48" s="126">
        <v>-10.192350000000001</v>
      </c>
      <c r="S48" s="126">
        <v>6.2821099999999994</v>
      </c>
      <c r="T48" s="126">
        <v>3.13246</v>
      </c>
      <c r="U48" s="126">
        <v>4.1601400000000002</v>
      </c>
      <c r="V48" s="126">
        <v>2.8380700000000001</v>
      </c>
      <c r="W48" s="126">
        <v>9.7490100000000002</v>
      </c>
      <c r="X48" s="126">
        <v>16.001570000000001</v>
      </c>
      <c r="Y48" s="126">
        <v>9.5720700000000001</v>
      </c>
      <c r="Z48" s="126">
        <v>21.740169999999999</v>
      </c>
      <c r="AA48" s="126">
        <v>14.98456</v>
      </c>
      <c r="AB48" s="126">
        <v>10.01197</v>
      </c>
      <c r="AC48" s="126">
        <v>10.48507</v>
      </c>
      <c r="AD48" s="126">
        <v>13.671299999999999</v>
      </c>
      <c r="AE48" s="126">
        <v>11.7835</v>
      </c>
      <c r="AF48" s="126">
        <v>1.5763499999999999</v>
      </c>
      <c r="AG48" s="126">
        <v>-4.5615100000000002</v>
      </c>
      <c r="AH48" s="126">
        <v>4.3772399999999996</v>
      </c>
      <c r="AI48" s="127">
        <v>6.30464</v>
      </c>
      <c r="AJ48" s="127">
        <v>11.420924000000001</v>
      </c>
      <c r="AK48" s="127">
        <v>22.01473</v>
      </c>
      <c r="AL48" s="127">
        <v>19.386094</v>
      </c>
      <c r="AM48" s="127">
        <v>18.080170000000003</v>
      </c>
      <c r="AN48" s="4"/>
      <c r="AO48" s="4"/>
      <c r="AP48" s="4"/>
      <c r="AQ48" s="4"/>
      <c r="AR48" s="4"/>
      <c r="AS48" s="4"/>
      <c r="AT48" s="4"/>
      <c r="AU48" s="4"/>
      <c r="AV48" s="4"/>
      <c r="AW48" s="4"/>
      <c r="AX48" s="4"/>
      <c r="AY48" s="4"/>
    </row>
    <row r="49" spans="1:1005" ht="15" x14ac:dyDescent="0.25">
      <c r="A49" s="125">
        <f>YampaRiverInflow.TotalOutflow!A49</f>
        <v>44986</v>
      </c>
      <c r="B49" s="13"/>
      <c r="C49" s="13"/>
      <c r="D49" s="13">
        <v>13.571</v>
      </c>
      <c r="E49" s="126">
        <v>35.780078000000003</v>
      </c>
      <c r="F49" s="126">
        <v>21.771910000000002</v>
      </c>
      <c r="G49" s="126">
        <v>6.9283080000000012</v>
      </c>
      <c r="H49" s="126">
        <v>9.9853559999999995</v>
      </c>
      <c r="I49" s="126">
        <v>4.6072879999999996</v>
      </c>
      <c r="J49" s="126">
        <v>9.3644660000000002</v>
      </c>
      <c r="K49" s="126">
        <v>26.794340000000005</v>
      </c>
      <c r="L49" s="126">
        <v>39.915998000000002</v>
      </c>
      <c r="M49" s="126">
        <v>66.375816</v>
      </c>
      <c r="N49" s="126">
        <v>17.63081</v>
      </c>
      <c r="O49" s="126">
        <v>62.605969999999999</v>
      </c>
      <c r="P49" s="126">
        <v>-10.494788</v>
      </c>
      <c r="Q49" s="126">
        <v>-5.3588699999999996</v>
      </c>
      <c r="R49" s="126">
        <v>-15.49112</v>
      </c>
      <c r="S49" s="126">
        <v>36.322969999999998</v>
      </c>
      <c r="T49" s="126">
        <v>9.210090000000001</v>
      </c>
      <c r="U49" s="126">
        <v>5.7764899999999999</v>
      </c>
      <c r="V49" s="126">
        <v>9.2872199999999996</v>
      </c>
      <c r="W49" s="126">
        <v>8.1139899999999994</v>
      </c>
      <c r="X49" s="126">
        <v>9.8301200000000009</v>
      </c>
      <c r="Y49" s="126">
        <v>14.49926</v>
      </c>
      <c r="Z49" s="126">
        <v>12.03308</v>
      </c>
      <c r="AA49" s="126">
        <v>4.5342399999999996</v>
      </c>
      <c r="AB49" s="126">
        <v>19.332849999999997</v>
      </c>
      <c r="AC49" s="126">
        <v>6.37479</v>
      </c>
      <c r="AD49" s="126">
        <v>9.2942099999999996</v>
      </c>
      <c r="AE49" s="126">
        <v>12.6425</v>
      </c>
      <c r="AF49" s="126">
        <v>6.9273500000000006</v>
      </c>
      <c r="AG49" s="126">
        <v>-7.20953</v>
      </c>
      <c r="AH49" s="126">
        <v>6.0791599999999999</v>
      </c>
      <c r="AI49" s="127">
        <v>6.5443199999999999</v>
      </c>
      <c r="AJ49" s="127">
        <v>13.23695</v>
      </c>
      <c r="AK49" s="127">
        <v>24.268612000000001</v>
      </c>
      <c r="AL49" s="127">
        <v>48.256724000000006</v>
      </c>
      <c r="AM49" s="127">
        <v>19.746093999999999</v>
      </c>
      <c r="AN49" s="4"/>
      <c r="AO49" s="4"/>
      <c r="AP49" s="4"/>
      <c r="AQ49" s="4"/>
      <c r="AR49" s="4"/>
      <c r="AS49" s="4"/>
      <c r="AT49" s="4"/>
      <c r="AU49" s="4"/>
      <c r="AV49" s="4"/>
      <c r="AW49" s="4"/>
      <c r="AX49" s="4"/>
      <c r="AY49" s="4"/>
    </row>
    <row r="50" spans="1:1005" ht="15" x14ac:dyDescent="0.25">
      <c r="A50" s="125">
        <f>YampaRiverInflow.TotalOutflow!A50</f>
        <v>45017</v>
      </c>
      <c r="B50" s="13"/>
      <c r="C50" s="13"/>
      <c r="D50" s="13">
        <v>14.946999999999999</v>
      </c>
      <c r="E50" s="126">
        <v>28.007258</v>
      </c>
      <c r="F50" s="126">
        <v>23.441744000000003</v>
      </c>
      <c r="G50" s="126">
        <v>20.577144000000001</v>
      </c>
      <c r="H50" s="126">
        <v>25.502514000000001</v>
      </c>
      <c r="I50" s="126">
        <v>13.009960000000001</v>
      </c>
      <c r="J50" s="126">
        <v>4.4516200000000001</v>
      </c>
      <c r="K50" s="126">
        <v>18.399011999999999</v>
      </c>
      <c r="L50" s="126">
        <v>29.763325999999999</v>
      </c>
      <c r="M50" s="126">
        <v>41.261670000000002</v>
      </c>
      <c r="N50" s="126">
        <v>7.7661820000000006</v>
      </c>
      <c r="O50" s="126">
        <v>14.708754000000001</v>
      </c>
      <c r="P50" s="126">
        <v>23.635946000000001</v>
      </c>
      <c r="Q50" s="126">
        <v>6.8406400000000005</v>
      </c>
      <c r="R50" s="126">
        <v>-2.2138499999999999</v>
      </c>
      <c r="S50" s="126">
        <v>19.547470000000001</v>
      </c>
      <c r="T50" s="126">
        <v>11.52768</v>
      </c>
      <c r="U50" s="126">
        <v>17.343669999999999</v>
      </c>
      <c r="V50" s="126">
        <v>13.49269</v>
      </c>
      <c r="W50" s="126">
        <v>4.6643299999999996</v>
      </c>
      <c r="X50" s="126">
        <v>2.3306399999999998</v>
      </c>
      <c r="Y50" s="126">
        <v>9.179590000000001</v>
      </c>
      <c r="Z50" s="126">
        <v>14.534559999999999</v>
      </c>
      <c r="AA50" s="126">
        <v>4.0880400000000003</v>
      </c>
      <c r="AB50" s="126">
        <v>12.77216</v>
      </c>
      <c r="AC50" s="126">
        <v>7.4774700000000003</v>
      </c>
      <c r="AD50" s="126">
        <v>12.525</v>
      </c>
      <c r="AE50" s="126">
        <v>22.5366</v>
      </c>
      <c r="AF50" s="126">
        <v>5.4246600000000003</v>
      </c>
      <c r="AG50" s="126">
        <v>-1.42597</v>
      </c>
      <c r="AH50" s="126">
        <v>9.8915199999999999</v>
      </c>
      <c r="AI50" s="127">
        <v>9.72743</v>
      </c>
      <c r="AJ50" s="127">
        <v>7.0186580000000003</v>
      </c>
      <c r="AK50" s="127">
        <v>14.715734000000001</v>
      </c>
      <c r="AL50" s="127">
        <v>24.234504000000001</v>
      </c>
      <c r="AM50" s="127">
        <v>24.849282000000002</v>
      </c>
      <c r="AN50" s="4"/>
      <c r="AO50" s="4"/>
      <c r="AP50" s="4"/>
      <c r="AQ50" s="4"/>
      <c r="AR50" s="4"/>
      <c r="AS50" s="4"/>
      <c r="AT50" s="4"/>
      <c r="AU50" s="4"/>
      <c r="AV50" s="4"/>
      <c r="AW50" s="4"/>
      <c r="AX50" s="4"/>
      <c r="AY50" s="4"/>
    </row>
    <row r="51" spans="1:1005" ht="15" x14ac:dyDescent="0.25">
      <c r="A51" s="125">
        <f>YampaRiverInflow.TotalOutflow!A51</f>
        <v>45047</v>
      </c>
      <c r="B51" s="13"/>
      <c r="C51" s="13"/>
      <c r="D51" s="13">
        <v>10.859</v>
      </c>
      <c r="E51" s="126">
        <v>-0.27216800000000002</v>
      </c>
      <c r="F51" s="126">
        <v>-15.576908</v>
      </c>
      <c r="G51" s="126">
        <v>10.261580000000002</v>
      </c>
      <c r="H51" s="126">
        <v>14.939944000000001</v>
      </c>
      <c r="I51" s="126">
        <v>-6.4280240000000006</v>
      </c>
      <c r="J51" s="126">
        <v>-2.930132</v>
      </c>
      <c r="K51" s="126">
        <v>9.3170699999999993</v>
      </c>
      <c r="L51" s="126">
        <v>17.687328000000001</v>
      </c>
      <c r="M51" s="126">
        <v>30.256135999999998</v>
      </c>
      <c r="N51" s="126">
        <v>9.5716059999999992</v>
      </c>
      <c r="O51" s="126">
        <v>29.325434000000005</v>
      </c>
      <c r="P51" s="126">
        <v>5.5503300000000007</v>
      </c>
      <c r="Q51" s="126">
        <v>8.0619300000000003</v>
      </c>
      <c r="R51" s="126">
        <v>-4.66012</v>
      </c>
      <c r="S51" s="126">
        <v>9.683209999999999</v>
      </c>
      <c r="T51" s="126">
        <v>23.337949999999999</v>
      </c>
      <c r="U51" s="126">
        <v>11.09249</v>
      </c>
      <c r="V51" s="126">
        <v>14.89179</v>
      </c>
      <c r="W51" s="126">
        <v>9.6852700000000009</v>
      </c>
      <c r="X51" s="126">
        <v>5.5847100000000003</v>
      </c>
      <c r="Y51" s="126">
        <v>4.1686000000000005</v>
      </c>
      <c r="Z51" s="126">
        <v>14.016170000000001</v>
      </c>
      <c r="AA51" s="126">
        <v>5.02379</v>
      </c>
      <c r="AB51" s="126">
        <v>16.882990000000003</v>
      </c>
      <c r="AC51" s="126">
        <v>3.9549799999999999</v>
      </c>
      <c r="AD51" s="126">
        <v>10.53945</v>
      </c>
      <c r="AE51" s="126">
        <v>19.5229</v>
      </c>
      <c r="AF51" s="126">
        <v>4.9721899999999994</v>
      </c>
      <c r="AG51" s="126">
        <v>1.2309300000000001</v>
      </c>
      <c r="AH51" s="126">
        <v>4.9847600000000005</v>
      </c>
      <c r="AI51" s="127">
        <v>9.3964200000000009</v>
      </c>
      <c r="AJ51" s="127">
        <v>8.1567039999999995</v>
      </c>
      <c r="AK51" s="127">
        <v>18.447317999999999</v>
      </c>
      <c r="AL51" s="127">
        <v>41.574200000000005</v>
      </c>
      <c r="AM51" s="127">
        <v>8.2423100000000016</v>
      </c>
      <c r="AN51" s="4"/>
      <c r="AO51" s="4"/>
      <c r="AP51" s="4"/>
      <c r="AQ51" s="4"/>
      <c r="AR51" s="4"/>
      <c r="AS51" s="4"/>
      <c r="AT51" s="4"/>
      <c r="AU51" s="4"/>
      <c r="AV51" s="4"/>
      <c r="AW51" s="4"/>
      <c r="AX51" s="4"/>
      <c r="AY51" s="4"/>
    </row>
    <row r="52" spans="1:1005" ht="15" x14ac:dyDescent="0.25">
      <c r="A52" s="125">
        <f>YampaRiverInflow.TotalOutflow!A52</f>
        <v>45078</v>
      </c>
      <c r="B52" s="13"/>
      <c r="C52" s="13"/>
      <c r="D52" s="13">
        <v>10.722</v>
      </c>
      <c r="E52" s="126">
        <v>20.665317999999999</v>
      </c>
      <c r="F52" s="126">
        <v>14.274572000000001</v>
      </c>
      <c r="G52" s="126">
        <v>14.059692000000002</v>
      </c>
      <c r="H52" s="126">
        <v>2.4844780000000002</v>
      </c>
      <c r="I52" s="126">
        <v>1.888352</v>
      </c>
      <c r="J52" s="126">
        <v>10.006266000000002</v>
      </c>
      <c r="K52" s="126">
        <v>19.542680000000001</v>
      </c>
      <c r="L52" s="126">
        <v>1.2684000000000002</v>
      </c>
      <c r="M52" s="126">
        <v>4.9412060000000002</v>
      </c>
      <c r="N52" s="126">
        <v>-1.180104</v>
      </c>
      <c r="O52" s="126">
        <v>16.706314000000003</v>
      </c>
      <c r="P52" s="126">
        <v>1.3633040000000001</v>
      </c>
      <c r="Q52" s="126">
        <v>-0.79383999999999999</v>
      </c>
      <c r="R52" s="126">
        <v>-23.251810000000003</v>
      </c>
      <c r="S52" s="126">
        <v>12.69872</v>
      </c>
      <c r="T52" s="126">
        <v>19.039000000000001</v>
      </c>
      <c r="U52" s="126">
        <v>6.8687700000000005</v>
      </c>
      <c r="V52" s="126">
        <v>14.246139999999999</v>
      </c>
      <c r="W52" s="126">
        <v>18.845080000000003</v>
      </c>
      <c r="X52" s="126">
        <v>7.4909099999999995</v>
      </c>
      <c r="Y52" s="126">
        <v>13.8124</v>
      </c>
      <c r="Z52" s="126">
        <v>24.775919999999999</v>
      </c>
      <c r="AA52" s="126">
        <v>9.7531100000000013</v>
      </c>
      <c r="AB52" s="126">
        <v>18.740459999999999</v>
      </c>
      <c r="AC52" s="126">
        <v>5.9942099999999998</v>
      </c>
      <c r="AD52" s="126">
        <v>10.93661</v>
      </c>
      <c r="AE52" s="126">
        <v>14.07673</v>
      </c>
      <c r="AF52" s="126">
        <v>3.54962</v>
      </c>
      <c r="AG52" s="126">
        <v>6.4226899999999993</v>
      </c>
      <c r="AH52" s="126">
        <v>10.59356</v>
      </c>
      <c r="AI52" s="127">
        <v>1.32226</v>
      </c>
      <c r="AJ52" s="127">
        <v>3.633238</v>
      </c>
      <c r="AK52" s="127">
        <v>2.8407460000000002</v>
      </c>
      <c r="AL52" s="127">
        <v>-4.0965480000000003</v>
      </c>
      <c r="AM52" s="127">
        <v>7.6460300000000005</v>
      </c>
      <c r="AN52" s="4"/>
      <c r="AO52" s="4"/>
      <c r="AP52" s="4"/>
      <c r="AQ52" s="4"/>
      <c r="AR52" s="4"/>
      <c r="AS52" s="4"/>
      <c r="AT52" s="4"/>
      <c r="AU52" s="4"/>
      <c r="AV52" s="4"/>
      <c r="AW52" s="4"/>
      <c r="AX52" s="4"/>
      <c r="AY52" s="4"/>
    </row>
    <row r="53" spans="1:1005" ht="15" x14ac:dyDescent="0.25">
      <c r="A53" s="125">
        <f>YampaRiverInflow.TotalOutflow!A53</f>
        <v>45108</v>
      </c>
      <c r="B53" s="13"/>
      <c r="C53" s="13"/>
      <c r="D53" s="13">
        <v>19.248000000000001</v>
      </c>
      <c r="E53" s="126">
        <v>13.937982000000002</v>
      </c>
      <c r="F53" s="126">
        <v>-9.5202080000000002</v>
      </c>
      <c r="G53" s="126">
        <v>16.145548000000002</v>
      </c>
      <c r="H53" s="126">
        <v>8.3940580000000011</v>
      </c>
      <c r="I53" s="126">
        <v>24.153351999999998</v>
      </c>
      <c r="J53" s="126">
        <v>8.4327039999999993</v>
      </c>
      <c r="K53" s="126">
        <v>3.5028120000000005</v>
      </c>
      <c r="L53" s="126">
        <v>15.702810000000001</v>
      </c>
      <c r="M53" s="126">
        <v>2.0310160000000002</v>
      </c>
      <c r="N53" s="126">
        <v>8.0089059999999996</v>
      </c>
      <c r="O53" s="126">
        <v>20.697440000000004</v>
      </c>
      <c r="P53" s="126">
        <v>17.755964000000002</v>
      </c>
      <c r="Q53" s="126">
        <v>11.63293</v>
      </c>
      <c r="R53" s="126">
        <v>-12.476629999999998</v>
      </c>
      <c r="S53" s="126">
        <v>23.625509999999998</v>
      </c>
      <c r="T53" s="126">
        <v>20.54889</v>
      </c>
      <c r="U53" s="126">
        <v>8.319090000000001</v>
      </c>
      <c r="V53" s="126">
        <v>20.105460000000001</v>
      </c>
      <c r="W53" s="126">
        <v>19.50067</v>
      </c>
      <c r="X53" s="126">
        <v>8.3446700000000007</v>
      </c>
      <c r="Y53" s="126">
        <v>18.455950000000001</v>
      </c>
      <c r="Z53" s="126">
        <v>31.79073</v>
      </c>
      <c r="AA53" s="126">
        <v>14.55987</v>
      </c>
      <c r="AB53" s="126">
        <v>21.886839999999999</v>
      </c>
      <c r="AC53" s="126">
        <v>25.583909999999999</v>
      </c>
      <c r="AD53" s="126">
        <v>21.074020000000001</v>
      </c>
      <c r="AE53" s="126">
        <v>18.544400000000003</v>
      </c>
      <c r="AF53" s="126">
        <v>6.5901300000000003</v>
      </c>
      <c r="AG53" s="126">
        <v>14.91146</v>
      </c>
      <c r="AH53" s="126">
        <v>14.38373</v>
      </c>
      <c r="AI53" s="127">
        <v>27.614090000000001</v>
      </c>
      <c r="AJ53" s="127">
        <v>1.747992</v>
      </c>
      <c r="AK53" s="127">
        <v>12.233666000000001</v>
      </c>
      <c r="AL53" s="127">
        <v>40.837490000000003</v>
      </c>
      <c r="AM53" s="127">
        <v>46.478228000000001</v>
      </c>
      <c r="AN53" s="4"/>
      <c r="AO53" s="4"/>
      <c r="AP53" s="4"/>
      <c r="AQ53" s="4"/>
      <c r="AR53" s="4"/>
      <c r="AS53" s="4"/>
      <c r="AT53" s="4"/>
      <c r="AU53" s="4"/>
      <c r="AV53" s="4"/>
      <c r="AW53" s="4"/>
      <c r="AX53" s="4"/>
      <c r="AY53" s="4"/>
    </row>
    <row r="54" spans="1:1005" ht="15" x14ac:dyDescent="0.25">
      <c r="A54" s="125">
        <f>YampaRiverInflow.TotalOutflow!A54</f>
        <v>45139</v>
      </c>
      <c r="B54" s="13"/>
      <c r="C54" s="13"/>
      <c r="D54" s="13">
        <v>17.199000000000002</v>
      </c>
      <c r="E54" s="126">
        <v>0.7424400000000001</v>
      </c>
      <c r="F54" s="126">
        <v>14.672851999999999</v>
      </c>
      <c r="G54" s="126">
        <v>32.564776000000002</v>
      </c>
      <c r="H54" s="126">
        <v>18.685385999999998</v>
      </c>
      <c r="I54" s="126">
        <v>18.337461999999999</v>
      </c>
      <c r="J54" s="126">
        <v>16.435265999999999</v>
      </c>
      <c r="K54" s="126">
        <v>21.988620000000001</v>
      </c>
      <c r="L54" s="126">
        <v>28.766426000000003</v>
      </c>
      <c r="M54" s="126">
        <v>19.739957999999998</v>
      </c>
      <c r="N54" s="126">
        <v>11.451958000000001</v>
      </c>
      <c r="O54" s="126">
        <v>20.660824000000002</v>
      </c>
      <c r="P54" s="126">
        <v>13.796706</v>
      </c>
      <c r="Q54" s="126">
        <v>9.7706299999999988</v>
      </c>
      <c r="R54" s="126">
        <v>7.4435000000000002</v>
      </c>
      <c r="S54" s="126">
        <v>20.504860000000001</v>
      </c>
      <c r="T54" s="126">
        <v>22.135639999999999</v>
      </c>
      <c r="U54" s="126">
        <v>5.2130799999999997</v>
      </c>
      <c r="V54" s="126">
        <v>14.802440000000001</v>
      </c>
      <c r="W54" s="126">
        <v>21.94164</v>
      </c>
      <c r="X54" s="126">
        <v>8.4181799999999996</v>
      </c>
      <c r="Y54" s="126">
        <v>21.659500000000001</v>
      </c>
      <c r="Z54" s="126">
        <v>35.8294</v>
      </c>
      <c r="AA54" s="126">
        <v>14.210139999999999</v>
      </c>
      <c r="AB54" s="126">
        <v>24.195160000000001</v>
      </c>
      <c r="AC54" s="126">
        <v>26.496269999999999</v>
      </c>
      <c r="AD54" s="126">
        <v>24.024999999999999</v>
      </c>
      <c r="AE54" s="126">
        <v>22.344560000000001</v>
      </c>
      <c r="AF54" s="126">
        <v>9.8739599999999985</v>
      </c>
      <c r="AG54" s="126">
        <v>13.84548</v>
      </c>
      <c r="AH54" s="126">
        <v>16.93469</v>
      </c>
      <c r="AI54" s="127">
        <v>14.48996</v>
      </c>
      <c r="AJ54" s="127">
        <v>23.217804000000005</v>
      </c>
      <c r="AK54" s="127">
        <v>21.390052000000001</v>
      </c>
      <c r="AL54" s="127">
        <v>33.227021999999998</v>
      </c>
      <c r="AM54" s="127">
        <v>46.634092000000003</v>
      </c>
      <c r="AN54" s="4"/>
      <c r="AO54" s="4"/>
      <c r="AP54" s="4"/>
      <c r="AQ54" s="4"/>
      <c r="AR54" s="4"/>
      <c r="AS54" s="4"/>
      <c r="AT54" s="4"/>
      <c r="AU54" s="4"/>
      <c r="AV54" s="4"/>
      <c r="AW54" s="4"/>
      <c r="AX54" s="4"/>
      <c r="AY54" s="4"/>
    </row>
    <row r="55" spans="1:1005" ht="15" x14ac:dyDescent="0.25">
      <c r="A55" s="125">
        <f>YampaRiverInflow.TotalOutflow!A55</f>
        <v>45170</v>
      </c>
      <c r="B55" s="13"/>
      <c r="C55" s="13"/>
      <c r="D55" s="13">
        <v>13.558</v>
      </c>
      <c r="E55" s="126">
        <v>12.485670000000001</v>
      </c>
      <c r="F55" s="126">
        <v>12.587112000000001</v>
      </c>
      <c r="G55" s="126">
        <v>13.715842000000002</v>
      </c>
      <c r="H55" s="126">
        <v>14.078788000000001</v>
      </c>
      <c r="I55" s="126">
        <v>17.133922000000002</v>
      </c>
      <c r="J55" s="126">
        <v>36.728893999999997</v>
      </c>
      <c r="K55" s="126">
        <v>21.500264000000001</v>
      </c>
      <c r="L55" s="126">
        <v>26.366382000000002</v>
      </c>
      <c r="M55" s="126">
        <v>15.737406</v>
      </c>
      <c r="N55" s="126">
        <v>14.914582000000003</v>
      </c>
      <c r="O55" s="126">
        <v>14.839589999999999</v>
      </c>
      <c r="P55" s="126">
        <v>10.647540000000001</v>
      </c>
      <c r="Q55" s="126">
        <v>-6.0112700000000006</v>
      </c>
      <c r="R55" s="126">
        <v>19.914009999999998</v>
      </c>
      <c r="S55" s="126">
        <v>13.555149999999999</v>
      </c>
      <c r="T55" s="126">
        <v>15.397549999999999</v>
      </c>
      <c r="U55" s="126">
        <v>7.1036899999999994</v>
      </c>
      <c r="V55" s="126">
        <v>8.6973899999999986</v>
      </c>
      <c r="W55" s="126">
        <v>11.841569999999999</v>
      </c>
      <c r="X55" s="126">
        <v>3.6388400000000001</v>
      </c>
      <c r="Y55" s="126">
        <v>18.084299999999999</v>
      </c>
      <c r="Z55" s="126">
        <v>24.926950000000001</v>
      </c>
      <c r="AA55" s="126">
        <v>13.032249999999999</v>
      </c>
      <c r="AB55" s="126">
        <v>14.707469999999999</v>
      </c>
      <c r="AC55" s="126">
        <v>15.101129999999999</v>
      </c>
      <c r="AD55" s="126">
        <v>9.3519199999999998</v>
      </c>
      <c r="AE55" s="126">
        <v>35.037589999999994</v>
      </c>
      <c r="AF55" s="126">
        <v>-2.8639899999999998</v>
      </c>
      <c r="AG55" s="126">
        <v>6.7481800000000005</v>
      </c>
      <c r="AH55" s="126">
        <v>15.02529</v>
      </c>
      <c r="AI55" s="127">
        <v>11.451879999999999</v>
      </c>
      <c r="AJ55" s="127">
        <v>15.371198000000001</v>
      </c>
      <c r="AK55" s="127">
        <v>22.553249999999998</v>
      </c>
      <c r="AL55" s="127">
        <v>8.4984000000000002</v>
      </c>
      <c r="AM55" s="127">
        <v>20.619562000000002</v>
      </c>
      <c r="AN55" s="4"/>
      <c r="AO55" s="4"/>
      <c r="AP55" s="4"/>
      <c r="AQ55" s="4"/>
      <c r="AR55" s="4"/>
      <c r="AS55" s="4"/>
      <c r="AT55" s="4"/>
      <c r="AU55" s="4"/>
      <c r="AV55" s="4"/>
      <c r="AW55" s="4"/>
      <c r="AX55" s="4"/>
      <c r="AY55" s="4"/>
    </row>
    <row r="56" spans="1:1005" ht="15" x14ac:dyDescent="0.25">
      <c r="A56" s="125">
        <f>YampaRiverInflow.TotalOutflow!A56</f>
        <v>45200</v>
      </c>
      <c r="B56" s="13"/>
      <c r="C56" s="13"/>
      <c r="D56" s="13">
        <v>10.205</v>
      </c>
      <c r="E56" s="126">
        <v>15.296984</v>
      </c>
      <c r="F56" s="126">
        <v>17.363528000000002</v>
      </c>
      <c r="G56" s="126">
        <v>15.145718</v>
      </c>
      <c r="H56" s="126">
        <v>19.380140000000001</v>
      </c>
      <c r="I56" s="126">
        <v>13.376776000000001</v>
      </c>
      <c r="J56" s="126">
        <v>4.7494760000000005</v>
      </c>
      <c r="K56" s="126">
        <v>8.6108960000000003</v>
      </c>
      <c r="L56" s="126">
        <v>17.934583999999997</v>
      </c>
      <c r="M56" s="126">
        <v>11.836898000000001</v>
      </c>
      <c r="N56" s="126">
        <v>11.503132000000001</v>
      </c>
      <c r="O56" s="126">
        <v>12.135444000000001</v>
      </c>
      <c r="P56" s="126">
        <v>6.3876860000000004</v>
      </c>
      <c r="Q56" s="126">
        <v>-7.82599</v>
      </c>
      <c r="R56" s="126">
        <v>24.362849999999998</v>
      </c>
      <c r="S56" s="126">
        <v>10.95425</v>
      </c>
      <c r="T56" s="126">
        <v>11.723360000000001</v>
      </c>
      <c r="U56" s="126">
        <v>4.6145899999999997</v>
      </c>
      <c r="V56" s="126">
        <v>6.6953500000000004</v>
      </c>
      <c r="W56" s="126">
        <v>9.5123700000000007</v>
      </c>
      <c r="X56" s="126">
        <v>-0.49925999999999998</v>
      </c>
      <c r="Y56" s="126">
        <v>18.132660000000001</v>
      </c>
      <c r="Z56" s="126">
        <v>19.22006</v>
      </c>
      <c r="AA56" s="126">
        <v>10.97871</v>
      </c>
      <c r="AB56" s="126">
        <v>13.21185</v>
      </c>
      <c r="AC56" s="126">
        <v>14.04824</v>
      </c>
      <c r="AD56" s="126">
        <v>6.9533999999999994</v>
      </c>
      <c r="AE56" s="126">
        <v>23.35398</v>
      </c>
      <c r="AF56" s="126">
        <v>-2.8656299999999999</v>
      </c>
      <c r="AG56" s="126">
        <v>2.3012199999999998</v>
      </c>
      <c r="AH56" s="126">
        <v>14.73507</v>
      </c>
      <c r="AI56" s="127">
        <v>8.505370000000001</v>
      </c>
      <c r="AJ56" s="127">
        <v>11.385834000000001</v>
      </c>
      <c r="AK56" s="127">
        <v>-0.71860800000000002</v>
      </c>
      <c r="AL56" s="127">
        <v>25.419446000000001</v>
      </c>
      <c r="AM56" s="127">
        <v>21.178598000000001</v>
      </c>
      <c r="AN56" s="4"/>
      <c r="AO56" s="4"/>
      <c r="AP56" s="4"/>
      <c r="AQ56" s="4"/>
      <c r="AR56" s="4"/>
      <c r="AS56" s="4"/>
      <c r="AT56" s="4"/>
      <c r="AU56" s="4"/>
      <c r="AV56" s="4"/>
      <c r="AW56" s="4"/>
      <c r="AX56" s="4"/>
      <c r="AY56" s="4"/>
    </row>
    <row r="57" spans="1:1005" ht="15" x14ac:dyDescent="0.25">
      <c r="A57" s="125">
        <f>YampaRiverInflow.TotalOutflow!A57</f>
        <v>45231</v>
      </c>
      <c r="B57" s="13"/>
      <c r="C57" s="13"/>
      <c r="D57" s="13">
        <v>1.476</v>
      </c>
      <c r="E57" s="126">
        <v>16.094632000000001</v>
      </c>
      <c r="F57" s="126">
        <v>11.450326</v>
      </c>
      <c r="G57" s="126">
        <v>26.131626000000004</v>
      </c>
      <c r="H57" s="126">
        <v>8.3835399999999982</v>
      </c>
      <c r="I57" s="126">
        <v>1.6175140000000001</v>
      </c>
      <c r="J57" s="126">
        <v>4.4911860000000008</v>
      </c>
      <c r="K57" s="126">
        <v>8.991363999999999</v>
      </c>
      <c r="L57" s="126">
        <v>10.960080000000001</v>
      </c>
      <c r="M57" s="126">
        <v>12.147136</v>
      </c>
      <c r="N57" s="126">
        <v>3.6625680000000003</v>
      </c>
      <c r="O57" s="126">
        <v>15.820898000000001</v>
      </c>
      <c r="P57" s="126">
        <v>14.533392000000001</v>
      </c>
      <c r="Q57" s="126">
        <v>-12.37326</v>
      </c>
      <c r="R57" s="126">
        <v>14.93168</v>
      </c>
      <c r="S57" s="126">
        <v>-5.1652700000000005</v>
      </c>
      <c r="T57" s="126">
        <v>10.395850000000001</v>
      </c>
      <c r="U57" s="126">
        <v>4.0648400000000002</v>
      </c>
      <c r="V57" s="126">
        <v>3.5380700000000003</v>
      </c>
      <c r="W57" s="126">
        <v>7.5272700000000006</v>
      </c>
      <c r="X57" s="126">
        <v>13.11669</v>
      </c>
      <c r="Y57" s="126">
        <v>15.47784</v>
      </c>
      <c r="Z57" s="126">
        <v>21.893450000000001</v>
      </c>
      <c r="AA57" s="126">
        <v>12.1463</v>
      </c>
      <c r="AB57" s="126">
        <v>8.651209999999999</v>
      </c>
      <c r="AC57" s="126">
        <v>9.7618099999999988</v>
      </c>
      <c r="AD57" s="126">
        <v>16.488720000000001</v>
      </c>
      <c r="AE57" s="126">
        <v>4.6226700000000003</v>
      </c>
      <c r="AF57" s="126">
        <v>5.9689499999999995</v>
      </c>
      <c r="AG57" s="126">
        <v>-1.0023</v>
      </c>
      <c r="AH57" s="126">
        <v>2.8529</v>
      </c>
      <c r="AI57" s="127">
        <v>5.8924399999999997</v>
      </c>
      <c r="AJ57" s="127">
        <v>14.328964000000001</v>
      </c>
      <c r="AK57" s="127">
        <v>10.843160000000001</v>
      </c>
      <c r="AL57" s="127">
        <v>18.386371999999998</v>
      </c>
      <c r="AM57" s="127">
        <v>19.311062000000003</v>
      </c>
      <c r="AN57" s="4"/>
      <c r="AO57" s="4"/>
      <c r="AP57" s="4"/>
      <c r="AQ57" s="4"/>
      <c r="AR57" s="4"/>
      <c r="AS57" s="4"/>
      <c r="AT57" s="4"/>
      <c r="AU57" s="4"/>
      <c r="AV57" s="4"/>
      <c r="AW57" s="4"/>
      <c r="AX57" s="4"/>
      <c r="AY57" s="4"/>
    </row>
    <row r="58" spans="1:1005" ht="15" x14ac:dyDescent="0.25">
      <c r="A58" s="125">
        <f>YampaRiverInflow.TotalOutflow!A58</f>
        <v>45261</v>
      </c>
      <c r="B58" s="13"/>
      <c r="C58" s="13"/>
      <c r="D58" s="13">
        <v>6.306</v>
      </c>
      <c r="E58" s="126">
        <v>17.192216000000002</v>
      </c>
      <c r="F58" s="126">
        <v>14.472434000000002</v>
      </c>
      <c r="G58" s="126">
        <v>14.617889999999999</v>
      </c>
      <c r="H58" s="126">
        <v>12.40625</v>
      </c>
      <c r="I58" s="126">
        <v>14.303154000000003</v>
      </c>
      <c r="J58" s="126">
        <v>8.5718779999999999</v>
      </c>
      <c r="K58" s="126">
        <v>16.566911999999999</v>
      </c>
      <c r="L58" s="126">
        <v>23.606604000000004</v>
      </c>
      <c r="M58" s="126">
        <v>11.927992</v>
      </c>
      <c r="N58" s="126">
        <v>18.697578</v>
      </c>
      <c r="O58" s="126">
        <v>16.272072000000001</v>
      </c>
      <c r="P58" s="126">
        <v>6.2282960000000003</v>
      </c>
      <c r="Q58" s="126">
        <v>-16.238409999999998</v>
      </c>
      <c r="R58" s="126">
        <v>12.00187</v>
      </c>
      <c r="S58" s="126">
        <v>6.5915499999999998</v>
      </c>
      <c r="T58" s="126">
        <v>12.228569999999999</v>
      </c>
      <c r="U58" s="126">
        <v>1.01868</v>
      </c>
      <c r="V58" s="126">
        <v>6.6875100000000005</v>
      </c>
      <c r="W58" s="126">
        <v>11.483219999999999</v>
      </c>
      <c r="X58" s="126">
        <v>-2.7016499999999999</v>
      </c>
      <c r="Y58" s="126">
        <v>25.948370000000001</v>
      </c>
      <c r="Z58" s="126">
        <v>22.778939999999999</v>
      </c>
      <c r="AA58" s="126">
        <v>11.792920000000001</v>
      </c>
      <c r="AB58" s="126">
        <v>17.610810000000001</v>
      </c>
      <c r="AC58" s="126">
        <v>24.307770000000001</v>
      </c>
      <c r="AD58" s="126">
        <v>18.407709999999998</v>
      </c>
      <c r="AE58" s="126">
        <v>2.61571</v>
      </c>
      <c r="AF58" s="126">
        <v>-1.4079200000000001</v>
      </c>
      <c r="AG58" s="126">
        <v>-6.0315000000000003</v>
      </c>
      <c r="AH58" s="126">
        <v>15.691600000000001</v>
      </c>
      <c r="AI58" s="127">
        <v>6.0872700000000002</v>
      </c>
      <c r="AJ58" s="127">
        <v>11.088239999999999</v>
      </c>
      <c r="AK58" s="127">
        <v>24.479745999999999</v>
      </c>
      <c r="AL58" s="127">
        <v>28.815221999999999</v>
      </c>
      <c r="AM58" s="127">
        <v>25.261752000000001</v>
      </c>
      <c r="AN58" s="4"/>
      <c r="AO58" s="4"/>
      <c r="AP58" s="4"/>
      <c r="AQ58" s="4"/>
      <c r="AR58" s="4"/>
      <c r="AS58" s="4"/>
      <c r="AT58" s="4"/>
      <c r="AU58" s="4"/>
      <c r="AV58" s="4"/>
      <c r="AW58" s="4"/>
      <c r="AX58" s="4"/>
      <c r="AY58" s="4"/>
    </row>
    <row r="59" spans="1:1005" ht="15" x14ac:dyDescent="0.25">
      <c r="A59" s="125">
        <f>YampaRiverInflow.TotalOutflow!A59</f>
        <v>45292</v>
      </c>
      <c r="B59" s="13"/>
      <c r="C59" s="13"/>
      <c r="D59" s="13">
        <v>10.772</v>
      </c>
      <c r="E59" s="126">
        <v>13.399138000000001</v>
      </c>
      <c r="F59" s="126">
        <v>7.5585960000000014</v>
      </c>
      <c r="G59" s="126">
        <v>17.579034</v>
      </c>
      <c r="H59" s="126">
        <v>17.167010000000001</v>
      </c>
      <c r="I59" s="126">
        <v>17.192004000000001</v>
      </c>
      <c r="J59" s="126">
        <v>16.305914000000001</v>
      </c>
      <c r="K59" s="126">
        <v>18.317238</v>
      </c>
      <c r="L59" s="126">
        <v>101.21908400000001</v>
      </c>
      <c r="M59" s="126">
        <v>14.084605999999999</v>
      </c>
      <c r="N59" s="126">
        <v>35.531559999999999</v>
      </c>
      <c r="O59" s="126">
        <v>11.366462</v>
      </c>
      <c r="P59" s="126">
        <v>12.906422000000001</v>
      </c>
      <c r="Q59" s="126">
        <v>-12.26146</v>
      </c>
      <c r="R59" s="126">
        <v>9.9685600000000001</v>
      </c>
      <c r="S59" s="126">
        <v>3.9182399999999999</v>
      </c>
      <c r="T59" s="126">
        <v>5.2524799999999994</v>
      </c>
      <c r="U59" s="126">
        <v>0.65434000000000003</v>
      </c>
      <c r="V59" s="126">
        <v>10.38495</v>
      </c>
      <c r="W59" s="126">
        <v>14.23559</v>
      </c>
      <c r="X59" s="126">
        <v>9.8203300000000002</v>
      </c>
      <c r="Y59" s="126">
        <v>24.700430000000001</v>
      </c>
      <c r="Z59" s="126">
        <v>22.069479999999999</v>
      </c>
      <c r="AA59" s="126">
        <v>12.57952</v>
      </c>
      <c r="AB59" s="126">
        <v>19.210369999999998</v>
      </c>
      <c r="AC59" s="126">
        <v>24.414390000000001</v>
      </c>
      <c r="AD59" s="126">
        <v>14.356399999999999</v>
      </c>
      <c r="AE59" s="126">
        <v>-5.5168900000000001</v>
      </c>
      <c r="AF59" s="126">
        <v>8.7599999999999997E-2</v>
      </c>
      <c r="AG59" s="126">
        <v>10.52117</v>
      </c>
      <c r="AH59" s="126">
        <v>15.80128</v>
      </c>
      <c r="AI59" s="127">
        <v>6.6924780000000004</v>
      </c>
      <c r="AJ59" s="127">
        <v>12.522880000000001</v>
      </c>
      <c r="AK59" s="127">
        <v>13.408282000000002</v>
      </c>
      <c r="AL59" s="127">
        <v>20.393000000000001</v>
      </c>
      <c r="AM59" s="127">
        <v>26.830200000000001</v>
      </c>
      <c r="AN59" s="4"/>
      <c r="AO59" s="4"/>
      <c r="AP59" s="4"/>
      <c r="AQ59" s="4"/>
      <c r="AR59" s="4"/>
      <c r="AS59" s="4"/>
      <c r="AT59" s="4"/>
      <c r="AU59" s="4"/>
      <c r="AV59" s="4"/>
      <c r="AW59" s="4"/>
      <c r="AX59" s="4"/>
      <c r="AY59" s="4"/>
    </row>
    <row r="60" spans="1:1005" ht="15" x14ac:dyDescent="0.25">
      <c r="A60" s="125">
        <f>YampaRiverInflow.TotalOutflow!A60</f>
        <v>45323</v>
      </c>
      <c r="B60" s="13"/>
      <c r="C60" s="13"/>
      <c r="D60" s="13">
        <v>8.7650000000000006</v>
      </c>
      <c r="E60" s="126">
        <v>24.398584000000003</v>
      </c>
      <c r="F60" s="126">
        <v>22.760021999999999</v>
      </c>
      <c r="G60" s="126">
        <v>20.288758000000001</v>
      </c>
      <c r="H60" s="126">
        <v>20.558418000000003</v>
      </c>
      <c r="I60" s="126">
        <v>7.514894</v>
      </c>
      <c r="J60" s="126">
        <v>19.425978000000001</v>
      </c>
      <c r="K60" s="126">
        <v>27.521836</v>
      </c>
      <c r="L60" s="126">
        <v>75.754664000000005</v>
      </c>
      <c r="M60" s="126">
        <v>14.718234000000001</v>
      </c>
      <c r="N60" s="126">
        <v>33.481140000000003</v>
      </c>
      <c r="O60" s="126">
        <v>10.668854</v>
      </c>
      <c r="P60" s="126">
        <v>-2.5262600000000002</v>
      </c>
      <c r="Q60" s="126">
        <v>-10.192350000000001</v>
      </c>
      <c r="R60" s="126">
        <v>6.2821099999999994</v>
      </c>
      <c r="S60" s="126">
        <v>3.13246</v>
      </c>
      <c r="T60" s="126">
        <v>4.1601400000000002</v>
      </c>
      <c r="U60" s="126">
        <v>2.8380700000000001</v>
      </c>
      <c r="V60" s="126">
        <v>9.7490100000000002</v>
      </c>
      <c r="W60" s="126">
        <v>16.001570000000001</v>
      </c>
      <c r="X60" s="126">
        <v>9.5720700000000001</v>
      </c>
      <c r="Y60" s="126">
        <v>21.740169999999999</v>
      </c>
      <c r="Z60" s="126">
        <v>14.98456</v>
      </c>
      <c r="AA60" s="126">
        <v>10.01197</v>
      </c>
      <c r="AB60" s="126">
        <v>10.48507</v>
      </c>
      <c r="AC60" s="126">
        <v>13.671299999999999</v>
      </c>
      <c r="AD60" s="126">
        <v>11.7835</v>
      </c>
      <c r="AE60" s="126">
        <v>1.5763499999999999</v>
      </c>
      <c r="AF60" s="126">
        <v>-4.5615100000000002</v>
      </c>
      <c r="AG60" s="126">
        <v>4.3772399999999996</v>
      </c>
      <c r="AH60" s="126">
        <v>6.30464</v>
      </c>
      <c r="AI60" s="127">
        <v>11.420924000000001</v>
      </c>
      <c r="AJ60" s="127">
        <v>22.01473</v>
      </c>
      <c r="AK60" s="127">
        <v>19.386094</v>
      </c>
      <c r="AL60" s="127">
        <v>18.080170000000003</v>
      </c>
      <c r="AM60" s="127">
        <v>21.570738000000002</v>
      </c>
      <c r="AN60" s="4"/>
      <c r="AO60" s="4"/>
      <c r="AP60" s="4"/>
      <c r="AQ60" s="4"/>
      <c r="AR60" s="4"/>
      <c r="AS60" s="4"/>
      <c r="AT60" s="4"/>
      <c r="AU60" s="4"/>
      <c r="AV60" s="4"/>
      <c r="AW60" s="4"/>
      <c r="AX60" s="4"/>
      <c r="AY60" s="4"/>
    </row>
    <row r="61" spans="1:1005" ht="15" x14ac:dyDescent="0.25">
      <c r="A61" s="125">
        <f>YampaRiverInflow.TotalOutflow!A61</f>
        <v>45352</v>
      </c>
      <c r="B61" s="13"/>
      <c r="C61" s="13"/>
      <c r="D61" s="13">
        <v>13.571</v>
      </c>
      <c r="E61" s="126">
        <v>21.771910000000002</v>
      </c>
      <c r="F61" s="126">
        <v>6.9283080000000012</v>
      </c>
      <c r="G61" s="126">
        <v>9.9853559999999995</v>
      </c>
      <c r="H61" s="126">
        <v>4.6072879999999996</v>
      </c>
      <c r="I61" s="126">
        <v>9.3644660000000002</v>
      </c>
      <c r="J61" s="126">
        <v>26.794340000000005</v>
      </c>
      <c r="K61" s="126">
        <v>39.915998000000002</v>
      </c>
      <c r="L61" s="126">
        <v>66.375816</v>
      </c>
      <c r="M61" s="126">
        <v>17.63081</v>
      </c>
      <c r="N61" s="126">
        <v>62.605969999999999</v>
      </c>
      <c r="O61" s="126">
        <v>-10.494788</v>
      </c>
      <c r="P61" s="126">
        <v>-5.3588699999999996</v>
      </c>
      <c r="Q61" s="126">
        <v>-15.49112</v>
      </c>
      <c r="R61" s="126">
        <v>36.322969999999998</v>
      </c>
      <c r="S61" s="126">
        <v>9.210090000000001</v>
      </c>
      <c r="T61" s="126">
        <v>5.7764899999999999</v>
      </c>
      <c r="U61" s="126">
        <v>9.2872199999999996</v>
      </c>
      <c r="V61" s="126">
        <v>8.1139899999999994</v>
      </c>
      <c r="W61" s="126">
        <v>9.8301200000000009</v>
      </c>
      <c r="X61" s="126">
        <v>14.49926</v>
      </c>
      <c r="Y61" s="126">
        <v>12.03308</v>
      </c>
      <c r="Z61" s="126">
        <v>4.5342399999999996</v>
      </c>
      <c r="AA61" s="126">
        <v>19.332849999999997</v>
      </c>
      <c r="AB61" s="126">
        <v>6.37479</v>
      </c>
      <c r="AC61" s="126">
        <v>9.2942099999999996</v>
      </c>
      <c r="AD61" s="126">
        <v>12.6425</v>
      </c>
      <c r="AE61" s="126">
        <v>6.9273500000000006</v>
      </c>
      <c r="AF61" s="126">
        <v>-7.20953</v>
      </c>
      <c r="AG61" s="126">
        <v>6.0791599999999999</v>
      </c>
      <c r="AH61" s="126">
        <v>6.5443199999999999</v>
      </c>
      <c r="AI61" s="127">
        <v>13.23695</v>
      </c>
      <c r="AJ61" s="127">
        <v>24.268612000000001</v>
      </c>
      <c r="AK61" s="127">
        <v>48.256724000000006</v>
      </c>
      <c r="AL61" s="127">
        <v>19.746093999999999</v>
      </c>
      <c r="AM61" s="127">
        <v>35.103420000000007</v>
      </c>
      <c r="AN61" s="4"/>
      <c r="AO61" s="4"/>
      <c r="AP61" s="4"/>
      <c r="AQ61" s="4"/>
      <c r="AR61" s="4"/>
      <c r="AS61" s="4"/>
      <c r="AT61" s="4"/>
      <c r="AU61" s="4"/>
      <c r="AV61" s="4"/>
      <c r="AW61" s="4"/>
      <c r="AX61" s="4"/>
      <c r="AY61" s="4"/>
    </row>
    <row r="62" spans="1:1005" ht="15" x14ac:dyDescent="0.25">
      <c r="A62" s="125">
        <f>YampaRiverInflow.TotalOutflow!A62</f>
        <v>45383</v>
      </c>
      <c r="B62" s="13"/>
      <c r="C62" s="13"/>
      <c r="D62" s="13">
        <v>14.946999999999999</v>
      </c>
      <c r="E62" s="126">
        <v>23.441744000000003</v>
      </c>
      <c r="F62" s="126">
        <v>20.577144000000001</v>
      </c>
      <c r="G62" s="126">
        <v>25.502514000000001</v>
      </c>
      <c r="H62" s="126">
        <v>13.009960000000001</v>
      </c>
      <c r="I62" s="126">
        <v>4.4516200000000001</v>
      </c>
      <c r="J62" s="126">
        <v>18.399011999999999</v>
      </c>
      <c r="K62" s="126">
        <v>29.763325999999999</v>
      </c>
      <c r="L62" s="126">
        <v>41.261670000000002</v>
      </c>
      <c r="M62" s="126">
        <v>7.7661820000000006</v>
      </c>
      <c r="N62" s="126">
        <v>14.708754000000001</v>
      </c>
      <c r="O62" s="126">
        <v>23.635946000000001</v>
      </c>
      <c r="P62" s="126">
        <v>6.8406400000000005</v>
      </c>
      <c r="Q62" s="126">
        <v>-2.2138499999999999</v>
      </c>
      <c r="R62" s="126">
        <v>19.547470000000001</v>
      </c>
      <c r="S62" s="126">
        <v>11.52768</v>
      </c>
      <c r="T62" s="126">
        <v>17.343669999999999</v>
      </c>
      <c r="U62" s="126">
        <v>13.49269</v>
      </c>
      <c r="V62" s="126">
        <v>4.6643299999999996</v>
      </c>
      <c r="W62" s="126">
        <v>2.3306399999999998</v>
      </c>
      <c r="X62" s="126">
        <v>9.179590000000001</v>
      </c>
      <c r="Y62" s="126">
        <v>14.534559999999999</v>
      </c>
      <c r="Z62" s="126">
        <v>4.0880400000000003</v>
      </c>
      <c r="AA62" s="126">
        <v>12.77216</v>
      </c>
      <c r="AB62" s="126">
        <v>7.4774700000000003</v>
      </c>
      <c r="AC62" s="126">
        <v>12.525</v>
      </c>
      <c r="AD62" s="126">
        <v>22.5366</v>
      </c>
      <c r="AE62" s="126">
        <v>5.4246600000000003</v>
      </c>
      <c r="AF62" s="126">
        <v>-1.42597</v>
      </c>
      <c r="AG62" s="126">
        <v>9.8915199999999999</v>
      </c>
      <c r="AH62" s="126">
        <v>9.72743</v>
      </c>
      <c r="AI62" s="127">
        <v>7.0186580000000003</v>
      </c>
      <c r="AJ62" s="127">
        <v>14.715734000000001</v>
      </c>
      <c r="AK62" s="127">
        <v>24.234504000000001</v>
      </c>
      <c r="AL62" s="127">
        <v>24.849282000000002</v>
      </c>
      <c r="AM62" s="127">
        <v>28.551597999999998</v>
      </c>
      <c r="AN62" s="4"/>
      <c r="AO62" s="4"/>
      <c r="AP62" s="4"/>
      <c r="AQ62" s="4"/>
      <c r="AR62" s="4"/>
      <c r="AS62" s="4"/>
      <c r="AT62" s="4"/>
      <c r="AU62" s="4"/>
      <c r="AV62" s="4"/>
      <c r="AW62" s="4"/>
      <c r="AX62" s="4"/>
      <c r="AY62" s="4"/>
    </row>
    <row r="63" spans="1:1005" ht="15" x14ac:dyDescent="0.25">
      <c r="A63" s="125">
        <f>YampaRiverInflow.TotalOutflow!A63</f>
        <v>45413</v>
      </c>
      <c r="B63" s="13"/>
      <c r="C63" s="13"/>
      <c r="D63" s="13">
        <v>10.859</v>
      </c>
      <c r="E63" s="126">
        <v>-15.576908</v>
      </c>
      <c r="F63" s="126">
        <v>10.261580000000002</v>
      </c>
      <c r="G63" s="126">
        <v>14.939944000000001</v>
      </c>
      <c r="H63" s="126">
        <v>-6.4280240000000006</v>
      </c>
      <c r="I63" s="126">
        <v>-2.930132</v>
      </c>
      <c r="J63" s="126">
        <v>9.3170699999999993</v>
      </c>
      <c r="K63" s="126">
        <v>17.687328000000001</v>
      </c>
      <c r="L63" s="126">
        <v>30.256135999999998</v>
      </c>
      <c r="M63" s="126">
        <v>9.5716059999999992</v>
      </c>
      <c r="N63" s="126">
        <v>29.325434000000005</v>
      </c>
      <c r="O63" s="126">
        <v>5.5503300000000007</v>
      </c>
      <c r="P63" s="126">
        <v>8.0619300000000003</v>
      </c>
      <c r="Q63" s="126">
        <v>-4.66012</v>
      </c>
      <c r="R63" s="126">
        <v>9.683209999999999</v>
      </c>
      <c r="S63" s="126">
        <v>23.337949999999999</v>
      </c>
      <c r="T63" s="126">
        <v>11.09249</v>
      </c>
      <c r="U63" s="126">
        <v>14.89179</v>
      </c>
      <c r="V63" s="126">
        <v>9.6852700000000009</v>
      </c>
      <c r="W63" s="126">
        <v>5.5847100000000003</v>
      </c>
      <c r="X63" s="126">
        <v>4.1686000000000005</v>
      </c>
      <c r="Y63" s="126">
        <v>14.016170000000001</v>
      </c>
      <c r="Z63" s="126">
        <v>5.02379</v>
      </c>
      <c r="AA63" s="126">
        <v>16.882990000000003</v>
      </c>
      <c r="AB63" s="126">
        <v>3.9549799999999999</v>
      </c>
      <c r="AC63" s="126">
        <v>10.53945</v>
      </c>
      <c r="AD63" s="126">
        <v>19.5229</v>
      </c>
      <c r="AE63" s="126">
        <v>4.9721899999999994</v>
      </c>
      <c r="AF63" s="126">
        <v>1.2309300000000001</v>
      </c>
      <c r="AG63" s="126">
        <v>4.9847600000000005</v>
      </c>
      <c r="AH63" s="126">
        <v>9.3964200000000009</v>
      </c>
      <c r="AI63" s="127">
        <v>8.1567039999999995</v>
      </c>
      <c r="AJ63" s="127">
        <v>18.447317999999999</v>
      </c>
      <c r="AK63" s="127">
        <v>41.574200000000005</v>
      </c>
      <c r="AL63" s="127">
        <v>8.2423100000000016</v>
      </c>
      <c r="AM63" s="127">
        <v>-0.94377600000000006</v>
      </c>
      <c r="AN63" s="4"/>
      <c r="AO63" s="4"/>
      <c r="AP63" s="4"/>
      <c r="AQ63" s="4"/>
      <c r="AR63" s="4"/>
      <c r="AS63" s="4"/>
      <c r="AT63" s="4"/>
      <c r="AU63" s="4"/>
      <c r="AV63" s="4"/>
      <c r="AW63" s="4"/>
      <c r="AX63" s="4"/>
      <c r="AY63" s="4"/>
    </row>
    <row r="64" spans="1:1005" ht="15" x14ac:dyDescent="0.25">
      <c r="A64" s="125">
        <f>YampaRiverInflow.TotalOutflow!A64</f>
        <v>45444</v>
      </c>
      <c r="B64" s="13"/>
      <c r="C64" s="13"/>
      <c r="D64" s="13">
        <v>10.722</v>
      </c>
      <c r="E64" s="126">
        <v>14.274572000000001</v>
      </c>
      <c r="F64" s="126">
        <v>14.059692000000002</v>
      </c>
      <c r="G64" s="126">
        <v>2.4844780000000002</v>
      </c>
      <c r="H64" s="126">
        <v>1.888352</v>
      </c>
      <c r="I64" s="126">
        <v>10.006266000000002</v>
      </c>
      <c r="J64" s="126">
        <v>19.542680000000001</v>
      </c>
      <c r="K64" s="126">
        <v>1.2684000000000002</v>
      </c>
      <c r="L64" s="126">
        <v>4.9412060000000002</v>
      </c>
      <c r="M64" s="126">
        <v>-1.180104</v>
      </c>
      <c r="N64" s="126">
        <v>16.706314000000003</v>
      </c>
      <c r="O64" s="126">
        <v>1.3633040000000001</v>
      </c>
      <c r="P64" s="126">
        <v>-0.79383999999999999</v>
      </c>
      <c r="Q64" s="126">
        <v>-23.251810000000003</v>
      </c>
      <c r="R64" s="126">
        <v>12.69872</v>
      </c>
      <c r="S64" s="126">
        <v>19.039000000000001</v>
      </c>
      <c r="T64" s="126">
        <v>6.8687700000000005</v>
      </c>
      <c r="U64" s="126">
        <v>14.246139999999999</v>
      </c>
      <c r="V64" s="126">
        <v>18.845080000000003</v>
      </c>
      <c r="W64" s="126">
        <v>7.4909099999999995</v>
      </c>
      <c r="X64" s="126">
        <v>13.8124</v>
      </c>
      <c r="Y64" s="126">
        <v>24.775919999999999</v>
      </c>
      <c r="Z64" s="126">
        <v>9.7531100000000013</v>
      </c>
      <c r="AA64" s="126">
        <v>18.740459999999999</v>
      </c>
      <c r="AB64" s="126">
        <v>5.9942099999999998</v>
      </c>
      <c r="AC64" s="126">
        <v>10.93661</v>
      </c>
      <c r="AD64" s="126">
        <v>14.07673</v>
      </c>
      <c r="AE64" s="126">
        <v>3.54962</v>
      </c>
      <c r="AF64" s="126">
        <v>6.4226899999999993</v>
      </c>
      <c r="AG64" s="126">
        <v>10.59356</v>
      </c>
      <c r="AH64" s="126">
        <v>1.32226</v>
      </c>
      <c r="AI64" s="127">
        <v>3.633238</v>
      </c>
      <c r="AJ64" s="127">
        <v>2.8407460000000002</v>
      </c>
      <c r="AK64" s="127">
        <v>-4.0965480000000003</v>
      </c>
      <c r="AL64" s="127">
        <v>7.6460300000000005</v>
      </c>
      <c r="AM64" s="127">
        <v>19.771796000000002</v>
      </c>
      <c r="AN64" s="4"/>
      <c r="AO64" s="4"/>
      <c r="AP64" s="4"/>
      <c r="AQ64" s="4"/>
      <c r="AR64" s="4"/>
      <c r="AS64" s="4"/>
      <c r="AT64" s="4"/>
      <c r="AU64" s="4"/>
      <c r="AV64" s="4"/>
      <c r="AW64" s="4"/>
      <c r="AX64" s="4"/>
      <c r="AY64" s="4"/>
      <c r="ALQ64" s="9" t="e">
        <v>#N/A</v>
      </c>
    </row>
    <row r="65" spans="1:1005" ht="15" x14ac:dyDescent="0.25">
      <c r="A65" s="125">
        <f>YampaRiverInflow.TotalOutflow!A65</f>
        <v>45474</v>
      </c>
      <c r="B65" s="13"/>
      <c r="C65" s="13"/>
      <c r="D65" s="13">
        <v>19.248000000000001</v>
      </c>
      <c r="E65" s="126">
        <v>-9.5202080000000002</v>
      </c>
      <c r="F65" s="126">
        <v>16.145548000000002</v>
      </c>
      <c r="G65" s="126">
        <v>8.3940580000000011</v>
      </c>
      <c r="H65" s="126">
        <v>24.153351999999998</v>
      </c>
      <c r="I65" s="126">
        <v>8.4327039999999993</v>
      </c>
      <c r="J65" s="126">
        <v>3.5028120000000005</v>
      </c>
      <c r="K65" s="126">
        <v>15.702810000000001</v>
      </c>
      <c r="L65" s="126">
        <v>2.0310160000000002</v>
      </c>
      <c r="M65" s="126">
        <v>8.0089059999999996</v>
      </c>
      <c r="N65" s="126">
        <v>20.697440000000004</v>
      </c>
      <c r="O65" s="126">
        <v>17.755964000000002</v>
      </c>
      <c r="P65" s="126">
        <v>11.63293</v>
      </c>
      <c r="Q65" s="126">
        <v>-12.476629999999998</v>
      </c>
      <c r="R65" s="126">
        <v>23.625509999999998</v>
      </c>
      <c r="S65" s="126">
        <v>20.54889</v>
      </c>
      <c r="T65" s="126">
        <v>8.319090000000001</v>
      </c>
      <c r="U65" s="126">
        <v>20.105460000000001</v>
      </c>
      <c r="V65" s="126">
        <v>19.50067</v>
      </c>
      <c r="W65" s="126">
        <v>8.3446700000000007</v>
      </c>
      <c r="X65" s="126">
        <v>18.455950000000001</v>
      </c>
      <c r="Y65" s="126">
        <v>31.79073</v>
      </c>
      <c r="Z65" s="126">
        <v>14.55987</v>
      </c>
      <c r="AA65" s="126">
        <v>21.886839999999999</v>
      </c>
      <c r="AB65" s="126">
        <v>25.583909999999999</v>
      </c>
      <c r="AC65" s="126">
        <v>21.074020000000001</v>
      </c>
      <c r="AD65" s="126">
        <v>18.544400000000003</v>
      </c>
      <c r="AE65" s="126">
        <v>6.5901300000000003</v>
      </c>
      <c r="AF65" s="126">
        <v>14.91146</v>
      </c>
      <c r="AG65" s="126">
        <v>14.38373</v>
      </c>
      <c r="AH65" s="126">
        <v>27.614090000000001</v>
      </c>
      <c r="AI65" s="127">
        <v>1.747992</v>
      </c>
      <c r="AJ65" s="127">
        <v>12.233666000000001</v>
      </c>
      <c r="AK65" s="127">
        <v>40.837490000000003</v>
      </c>
      <c r="AL65" s="127">
        <v>46.478228000000001</v>
      </c>
      <c r="AM65" s="127">
        <v>13.864426000000002</v>
      </c>
      <c r="AN65" s="4"/>
      <c r="AO65" s="4"/>
      <c r="AP65" s="4"/>
      <c r="AQ65" s="4"/>
      <c r="AR65" s="4"/>
      <c r="AS65" s="4"/>
      <c r="AT65" s="4"/>
      <c r="AU65" s="4"/>
      <c r="AV65" s="4"/>
      <c r="AW65" s="4"/>
      <c r="AX65" s="4"/>
      <c r="AY65" s="4"/>
      <c r="ALQ65" s="9" t="e">
        <v>#N/A</v>
      </c>
    </row>
    <row r="66" spans="1:1005" ht="15" x14ac:dyDescent="0.25">
      <c r="A66" s="125">
        <f>YampaRiverInflow.TotalOutflow!A66</f>
        <v>45505</v>
      </c>
      <c r="B66" s="13"/>
      <c r="C66" s="13"/>
      <c r="D66" s="13">
        <v>17.199000000000002</v>
      </c>
      <c r="E66" s="126">
        <v>14.672851999999999</v>
      </c>
      <c r="F66" s="126">
        <v>32.564776000000002</v>
      </c>
      <c r="G66" s="126">
        <v>18.685385999999998</v>
      </c>
      <c r="H66" s="126">
        <v>18.337461999999999</v>
      </c>
      <c r="I66" s="126">
        <v>16.435265999999999</v>
      </c>
      <c r="J66" s="126">
        <v>21.988620000000001</v>
      </c>
      <c r="K66" s="126">
        <v>28.766426000000003</v>
      </c>
      <c r="L66" s="126">
        <v>19.739957999999998</v>
      </c>
      <c r="M66" s="126">
        <v>11.451958000000001</v>
      </c>
      <c r="N66" s="126">
        <v>20.660824000000002</v>
      </c>
      <c r="O66" s="126">
        <v>13.796706</v>
      </c>
      <c r="P66" s="126">
        <v>9.7706299999999988</v>
      </c>
      <c r="Q66" s="126">
        <v>7.4435000000000002</v>
      </c>
      <c r="R66" s="126">
        <v>20.504860000000001</v>
      </c>
      <c r="S66" s="126">
        <v>22.135639999999999</v>
      </c>
      <c r="T66" s="126">
        <v>5.2130799999999997</v>
      </c>
      <c r="U66" s="126">
        <v>14.802440000000001</v>
      </c>
      <c r="V66" s="126">
        <v>21.94164</v>
      </c>
      <c r="W66" s="126">
        <v>8.4181799999999996</v>
      </c>
      <c r="X66" s="126">
        <v>21.659500000000001</v>
      </c>
      <c r="Y66" s="126">
        <v>35.8294</v>
      </c>
      <c r="Z66" s="126">
        <v>14.210139999999999</v>
      </c>
      <c r="AA66" s="126">
        <v>24.195160000000001</v>
      </c>
      <c r="AB66" s="126">
        <v>26.496269999999999</v>
      </c>
      <c r="AC66" s="126">
        <v>24.024999999999999</v>
      </c>
      <c r="AD66" s="126">
        <v>22.344560000000001</v>
      </c>
      <c r="AE66" s="126">
        <v>9.8739599999999985</v>
      </c>
      <c r="AF66" s="126">
        <v>13.84548</v>
      </c>
      <c r="AG66" s="126">
        <v>16.93469</v>
      </c>
      <c r="AH66" s="126">
        <v>14.48996</v>
      </c>
      <c r="AI66" s="127">
        <v>23.217804000000005</v>
      </c>
      <c r="AJ66" s="127">
        <v>21.390052000000001</v>
      </c>
      <c r="AK66" s="127">
        <v>33.227021999999998</v>
      </c>
      <c r="AL66" s="127">
        <v>46.634092000000003</v>
      </c>
      <c r="AM66" s="127">
        <v>0.76430000000000009</v>
      </c>
      <c r="AN66" s="4"/>
      <c r="AO66" s="4"/>
      <c r="AP66" s="4"/>
      <c r="AQ66" s="4"/>
      <c r="AR66" s="4"/>
      <c r="AS66" s="4"/>
      <c r="AT66" s="4"/>
      <c r="AU66" s="4"/>
      <c r="AV66" s="4"/>
      <c r="AW66" s="4"/>
      <c r="AX66" s="4"/>
      <c r="AY66" s="4"/>
      <c r="ALQ66" s="9" t="e">
        <v>#N/A</v>
      </c>
    </row>
    <row r="67" spans="1:1005" ht="15" x14ac:dyDescent="0.25">
      <c r="A67" s="125">
        <f>YampaRiverInflow.TotalOutflow!A67</f>
        <v>45536</v>
      </c>
      <c r="B67" s="13"/>
      <c r="C67" s="13"/>
      <c r="D67" s="13">
        <v>13.558</v>
      </c>
      <c r="E67" s="126">
        <v>12.587112000000001</v>
      </c>
      <c r="F67" s="126">
        <v>13.715842000000002</v>
      </c>
      <c r="G67" s="126">
        <v>14.078788000000001</v>
      </c>
      <c r="H67" s="126">
        <v>17.133922000000002</v>
      </c>
      <c r="I67" s="126">
        <v>36.728893999999997</v>
      </c>
      <c r="J67" s="126">
        <v>21.500264000000001</v>
      </c>
      <c r="K67" s="126">
        <v>26.366382000000002</v>
      </c>
      <c r="L67" s="126">
        <v>15.737406</v>
      </c>
      <c r="M67" s="126">
        <v>14.914582000000003</v>
      </c>
      <c r="N67" s="126">
        <v>14.839589999999999</v>
      </c>
      <c r="O67" s="126">
        <v>10.647540000000001</v>
      </c>
      <c r="P67" s="126">
        <v>-6.0112700000000006</v>
      </c>
      <c r="Q67" s="126">
        <v>19.914009999999998</v>
      </c>
      <c r="R67" s="126">
        <v>13.555149999999999</v>
      </c>
      <c r="S67" s="126">
        <v>15.397549999999999</v>
      </c>
      <c r="T67" s="126">
        <v>7.1036899999999994</v>
      </c>
      <c r="U67" s="126">
        <v>8.6973899999999986</v>
      </c>
      <c r="V67" s="126">
        <v>11.841569999999999</v>
      </c>
      <c r="W67" s="126">
        <v>3.6388400000000001</v>
      </c>
      <c r="X67" s="126">
        <v>18.084299999999999</v>
      </c>
      <c r="Y67" s="126">
        <v>24.926950000000001</v>
      </c>
      <c r="Z67" s="126">
        <v>13.032249999999999</v>
      </c>
      <c r="AA67" s="126">
        <v>14.707469999999999</v>
      </c>
      <c r="AB67" s="126">
        <v>15.101129999999999</v>
      </c>
      <c r="AC67" s="126">
        <v>9.3519199999999998</v>
      </c>
      <c r="AD67" s="126">
        <v>35.037589999999994</v>
      </c>
      <c r="AE67" s="126">
        <v>-2.8639899999999998</v>
      </c>
      <c r="AF67" s="126">
        <v>6.7481800000000005</v>
      </c>
      <c r="AG67" s="126">
        <v>15.02529</v>
      </c>
      <c r="AH67" s="126">
        <v>11.451879999999999</v>
      </c>
      <c r="AI67" s="127">
        <v>15.371198000000001</v>
      </c>
      <c r="AJ67" s="127">
        <v>22.553249999999998</v>
      </c>
      <c r="AK67" s="127">
        <v>8.4984000000000002</v>
      </c>
      <c r="AL67" s="127">
        <v>20.619562000000002</v>
      </c>
      <c r="AM67" s="127">
        <v>12.313067999999999</v>
      </c>
      <c r="AN67" s="4"/>
      <c r="AO67" s="4"/>
      <c r="AP67" s="4"/>
      <c r="AQ67" s="4"/>
      <c r="AR67" s="4"/>
      <c r="AS67" s="4"/>
      <c r="AT67" s="4"/>
      <c r="AU67" s="4"/>
      <c r="AV67" s="4"/>
      <c r="AW67" s="4"/>
      <c r="AX67" s="4"/>
      <c r="AY67" s="4"/>
      <c r="ALQ67" s="9" t="e">
        <v>#N/A</v>
      </c>
    </row>
    <row r="68" spans="1:1005" ht="15" x14ac:dyDescent="0.25">
      <c r="A68" s="125"/>
      <c r="B68" s="13"/>
      <c r="C68" s="13"/>
      <c r="D68" s="13"/>
      <c r="E68" s="126"/>
      <c r="F68" s="126"/>
      <c r="G68" s="126"/>
      <c r="H68" s="126"/>
      <c r="I68" s="126"/>
      <c r="J68" s="126"/>
      <c r="K68" s="126"/>
      <c r="L68" s="126"/>
      <c r="M68" s="126"/>
      <c r="N68" s="126"/>
      <c r="O68" s="126"/>
      <c r="P68" s="126"/>
      <c r="Q68" s="126"/>
      <c r="R68" s="126"/>
      <c r="S68" s="126"/>
      <c r="T68" s="126"/>
      <c r="U68" s="126"/>
      <c r="V68" s="126"/>
      <c r="W68" s="126"/>
      <c r="X68" s="126"/>
      <c r="Y68" s="126"/>
      <c r="Z68" s="126"/>
      <c r="AA68" s="126"/>
      <c r="AB68" s="126"/>
      <c r="AC68" s="126"/>
      <c r="AD68" s="126"/>
      <c r="AE68" s="126"/>
      <c r="AF68" s="126"/>
      <c r="AG68" s="126"/>
      <c r="AH68" s="126"/>
      <c r="AI68" s="127"/>
      <c r="AJ68" s="127"/>
      <c r="AK68" s="127"/>
      <c r="AL68" s="127"/>
      <c r="AM68" s="127"/>
      <c r="AN68" s="4"/>
      <c r="AO68" s="4"/>
      <c r="AP68" s="4"/>
      <c r="AQ68" s="4"/>
      <c r="AR68" s="4"/>
      <c r="AS68" s="4"/>
      <c r="AT68" s="4"/>
      <c r="AU68" s="4"/>
      <c r="AV68" s="4"/>
      <c r="AW68" s="4"/>
      <c r="AX68" s="4"/>
      <c r="AY68" s="4"/>
      <c r="ALQ68" s="9" t="e">
        <v>#N/A</v>
      </c>
    </row>
    <row r="69" spans="1:1005" ht="15" x14ac:dyDescent="0.25">
      <c r="A69" s="125"/>
      <c r="B69" s="13"/>
      <c r="C69" s="13"/>
      <c r="D69" s="13"/>
      <c r="E69" s="126"/>
      <c r="F69" s="126"/>
      <c r="G69" s="126"/>
      <c r="H69" s="126"/>
      <c r="I69" s="126"/>
      <c r="J69" s="126"/>
      <c r="K69" s="126"/>
      <c r="L69" s="126"/>
      <c r="M69" s="126"/>
      <c r="N69" s="126"/>
      <c r="O69" s="126"/>
      <c r="P69" s="126"/>
      <c r="Q69" s="126"/>
      <c r="R69" s="126"/>
      <c r="S69" s="126"/>
      <c r="T69" s="126"/>
      <c r="U69" s="126"/>
      <c r="V69" s="126"/>
      <c r="W69" s="126"/>
      <c r="X69" s="126"/>
      <c r="Y69" s="126"/>
      <c r="Z69" s="126"/>
      <c r="AA69" s="126"/>
      <c r="AB69" s="126"/>
      <c r="AC69" s="126"/>
      <c r="AD69" s="126"/>
      <c r="AE69" s="126"/>
      <c r="AF69" s="126"/>
      <c r="AG69" s="126"/>
      <c r="AH69" s="126"/>
      <c r="AI69" s="127"/>
      <c r="AJ69" s="127"/>
      <c r="AK69" s="127"/>
      <c r="AL69" s="127"/>
      <c r="AM69" s="127"/>
      <c r="AN69" s="4"/>
      <c r="AO69" s="4"/>
      <c r="AP69" s="4"/>
      <c r="AQ69" s="4"/>
      <c r="AR69" s="4"/>
      <c r="AS69" s="4"/>
      <c r="AT69" s="4"/>
      <c r="AU69" s="4"/>
      <c r="AV69" s="4"/>
      <c r="AW69" s="4"/>
      <c r="AX69" s="4"/>
      <c r="AY69" s="4"/>
      <c r="ALQ69" s="9" t="e">
        <v>#N/A</v>
      </c>
    </row>
    <row r="70" spans="1:1005" ht="15" x14ac:dyDescent="0.25">
      <c r="A70" s="125"/>
      <c r="B70" s="13"/>
      <c r="C70" s="13"/>
      <c r="D70" s="13"/>
      <c r="E70" s="126"/>
      <c r="F70" s="126"/>
      <c r="G70" s="126"/>
      <c r="H70" s="126"/>
      <c r="I70" s="126"/>
      <c r="J70" s="126"/>
      <c r="K70" s="126"/>
      <c r="L70" s="126"/>
      <c r="M70" s="126"/>
      <c r="N70" s="126"/>
      <c r="O70" s="126"/>
      <c r="P70" s="126"/>
      <c r="Q70" s="126"/>
      <c r="R70" s="126"/>
      <c r="S70" s="126"/>
      <c r="T70" s="126"/>
      <c r="U70" s="126"/>
      <c r="V70" s="126"/>
      <c r="W70" s="126"/>
      <c r="X70" s="126"/>
      <c r="Y70" s="126"/>
      <c r="Z70" s="126"/>
      <c r="AA70" s="126"/>
      <c r="AB70" s="126"/>
      <c r="AC70" s="126"/>
      <c r="AD70" s="126"/>
      <c r="AE70" s="126"/>
      <c r="AF70" s="126"/>
      <c r="AG70" s="126"/>
      <c r="AH70" s="126"/>
      <c r="AI70" s="127"/>
      <c r="AJ70" s="127"/>
      <c r="AK70" s="127"/>
      <c r="AL70" s="127"/>
      <c r="AM70" s="127"/>
      <c r="AN70" s="4"/>
      <c r="AO70" s="4"/>
      <c r="AP70" s="4"/>
      <c r="AQ70" s="4"/>
      <c r="AR70" s="4"/>
      <c r="AS70" s="4"/>
      <c r="AT70" s="4"/>
      <c r="AU70" s="4"/>
      <c r="AV70" s="4"/>
      <c r="AW70" s="4"/>
      <c r="AX70" s="4"/>
      <c r="AY70" s="4"/>
      <c r="ALQ70" s="9" t="e">
        <v>#N/A</v>
      </c>
    </row>
    <row r="71" spans="1:1005" ht="15" x14ac:dyDescent="0.25">
      <c r="A71" s="125"/>
      <c r="B71" s="13"/>
      <c r="C71" s="13"/>
      <c r="D71" s="13"/>
      <c r="E71" s="126"/>
      <c r="F71" s="126"/>
      <c r="G71" s="126"/>
      <c r="H71" s="126"/>
      <c r="I71" s="126"/>
      <c r="J71" s="126"/>
      <c r="K71" s="126"/>
      <c r="L71" s="126"/>
      <c r="M71" s="126"/>
      <c r="N71" s="126"/>
      <c r="O71" s="126"/>
      <c r="P71" s="126"/>
      <c r="Q71" s="126"/>
      <c r="R71" s="126"/>
      <c r="S71" s="126"/>
      <c r="T71" s="126"/>
      <c r="U71" s="126"/>
      <c r="V71" s="126"/>
      <c r="W71" s="126"/>
      <c r="X71" s="126"/>
      <c r="Y71" s="126"/>
      <c r="Z71" s="126"/>
      <c r="AA71" s="126"/>
      <c r="AB71" s="126"/>
      <c r="AC71" s="126"/>
      <c r="AD71" s="126"/>
      <c r="AE71" s="126"/>
      <c r="AF71" s="126"/>
      <c r="AG71" s="126"/>
      <c r="AH71" s="126"/>
      <c r="AI71" s="127"/>
      <c r="AJ71" s="127"/>
      <c r="AK71" s="127"/>
      <c r="AL71" s="127"/>
      <c r="AM71" s="127"/>
      <c r="AN71" s="4"/>
      <c r="AO71" s="4"/>
      <c r="AP71" s="4"/>
      <c r="AQ71" s="4"/>
      <c r="AR71" s="4"/>
      <c r="AS71" s="4"/>
      <c r="AT71" s="4"/>
      <c r="AU71" s="4"/>
      <c r="AV71" s="4"/>
      <c r="AW71" s="4"/>
      <c r="AX71" s="4"/>
      <c r="AY71" s="4"/>
      <c r="ALQ71" s="9" t="e">
        <v>#N/A</v>
      </c>
    </row>
    <row r="72" spans="1:1005" ht="12.75" customHeight="1" x14ac:dyDescent="0.25">
      <c r="ALQ72" s="9" t="e">
        <v>#N/A</v>
      </c>
    </row>
  </sheetData>
  <mergeCells count="1">
    <mergeCell ref="B1:AH1"/>
  </mergeCells>
  <pageMargins left="0.7" right="0.7" top="0.75" bottom="0.75" header="0.3" footer="0.3"/>
  <legacyDrawing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4">
    <tabColor rgb="FFFF0000"/>
  </sheetPr>
  <dimension ref="A1:ALQ76"/>
  <sheetViews>
    <sheetView topLeftCell="AC1" workbookViewId="0">
      <pane ySplit="3" topLeftCell="A4" activePane="bottomLeft" state="frozen"/>
      <selection pane="bottomLeft" activeCell="B4" sqref="B4:AZ100"/>
    </sheetView>
  </sheetViews>
  <sheetFormatPr defaultColWidth="18.7109375" defaultRowHeight="12.75" customHeight="1" x14ac:dyDescent="0.25"/>
  <cols>
    <col min="1" max="1" width="14.28515625" style="9" customWidth="1"/>
    <col min="2" max="2" width="9.140625" style="9" customWidth="1"/>
    <col min="3" max="3" width="9.7109375" style="9" bestFit="1" customWidth="1"/>
    <col min="4" max="54" width="9.140625" style="9" customWidth="1"/>
    <col min="55" max="16384" width="18.7109375" style="9"/>
  </cols>
  <sheetData>
    <row r="1" spans="1:54" ht="15" x14ac:dyDescent="0.25">
      <c r="A1" s="128"/>
      <c r="B1" s="129"/>
      <c r="C1" s="129"/>
      <c r="D1" s="129"/>
      <c r="E1" s="129"/>
      <c r="F1" s="129"/>
      <c r="G1" s="129"/>
      <c r="H1" s="129"/>
      <c r="I1" s="129"/>
      <c r="J1" s="129"/>
      <c r="K1" s="129"/>
      <c r="L1" s="129"/>
      <c r="M1" s="129"/>
      <c r="N1" s="129"/>
      <c r="O1" s="129"/>
      <c r="P1" s="129"/>
      <c r="Q1" s="129"/>
      <c r="R1" s="129"/>
      <c r="S1" s="129"/>
      <c r="T1" s="129"/>
      <c r="U1" s="129"/>
      <c r="V1" s="129"/>
      <c r="W1" s="129"/>
      <c r="X1" s="129"/>
      <c r="Y1" s="129"/>
      <c r="Z1" s="129"/>
      <c r="AA1" s="129"/>
      <c r="AB1" s="129"/>
      <c r="AC1" s="129"/>
      <c r="AD1" s="129"/>
      <c r="AE1" s="129"/>
      <c r="AF1" s="129"/>
      <c r="AG1" s="129"/>
      <c r="AH1" s="129"/>
      <c r="AI1" s="130"/>
      <c r="AJ1" s="130"/>
      <c r="AK1" s="130"/>
      <c r="AL1" s="130"/>
      <c r="AM1" s="130"/>
    </row>
    <row r="2" spans="1:54" ht="15" x14ac:dyDescent="0.25">
      <c r="A2" s="128" t="s">
        <v>58</v>
      </c>
      <c r="B2" s="130" t="s">
        <v>0</v>
      </c>
      <c r="C2" s="130" t="s">
        <v>1</v>
      </c>
      <c r="D2" s="130" t="s">
        <v>2</v>
      </c>
      <c r="E2" s="130">
        <v>1981</v>
      </c>
      <c r="F2" s="130">
        <v>1982</v>
      </c>
      <c r="G2" s="130">
        <v>1983</v>
      </c>
      <c r="H2" s="130">
        <v>1984</v>
      </c>
      <c r="I2" s="130">
        <v>1985</v>
      </c>
      <c r="J2" s="130">
        <v>1986</v>
      </c>
      <c r="K2" s="130">
        <v>1987</v>
      </c>
      <c r="L2" s="130">
        <v>1988</v>
      </c>
      <c r="M2" s="130">
        <v>1989</v>
      </c>
      <c r="N2" s="130">
        <v>1990</v>
      </c>
      <c r="O2" s="130">
        <v>1991</v>
      </c>
      <c r="P2" s="130">
        <v>1992</v>
      </c>
      <c r="Q2" s="130">
        <v>1993</v>
      </c>
      <c r="R2" s="130">
        <v>1994</v>
      </c>
      <c r="S2" s="130">
        <v>1995</v>
      </c>
      <c r="T2" s="130">
        <v>1996</v>
      </c>
      <c r="U2" s="130">
        <v>1997</v>
      </c>
      <c r="V2" s="130">
        <v>1998</v>
      </c>
      <c r="W2" s="130">
        <v>1999</v>
      </c>
      <c r="X2" s="130">
        <v>2000</v>
      </c>
      <c r="Y2" s="130">
        <v>2001</v>
      </c>
      <c r="Z2" s="130">
        <v>2002</v>
      </c>
      <c r="AA2" s="130">
        <v>2003</v>
      </c>
      <c r="AB2" s="130">
        <v>2004</v>
      </c>
      <c r="AC2" s="130">
        <v>2005</v>
      </c>
      <c r="AD2" s="130">
        <v>2006</v>
      </c>
      <c r="AE2" s="131">
        <v>2007</v>
      </c>
      <c r="AF2" s="130">
        <v>2008</v>
      </c>
      <c r="AG2" s="130">
        <v>2009</v>
      </c>
      <c r="AH2" s="130">
        <v>2010</v>
      </c>
      <c r="AI2" s="130">
        <v>2011</v>
      </c>
      <c r="AJ2" s="130">
        <v>2012</v>
      </c>
      <c r="AK2" s="130">
        <v>2013</v>
      </c>
      <c r="AL2" s="130">
        <v>2014</v>
      </c>
      <c r="AM2" s="130">
        <v>2015</v>
      </c>
      <c r="AN2" s="130">
        <v>2016</v>
      </c>
      <c r="AO2" s="130">
        <v>2017</v>
      </c>
      <c r="AP2" s="130">
        <v>2018</v>
      </c>
      <c r="AQ2" s="130">
        <v>2019</v>
      </c>
      <c r="AR2" s="130">
        <v>2020</v>
      </c>
      <c r="AS2" s="130">
        <v>2021</v>
      </c>
      <c r="AT2" s="9">
        <v>2022</v>
      </c>
      <c r="AU2" s="9">
        <v>2023</v>
      </c>
      <c r="AV2" s="9">
        <v>2024</v>
      </c>
      <c r="AW2" s="9">
        <v>2025</v>
      </c>
      <c r="AX2" s="9">
        <v>2026</v>
      </c>
      <c r="AY2" s="9">
        <v>2027</v>
      </c>
      <c r="AZ2" s="9">
        <v>2028</v>
      </c>
      <c r="BA2" s="9">
        <v>2029</v>
      </c>
      <c r="BB2" s="9">
        <v>2030</v>
      </c>
    </row>
    <row r="3" spans="1:54" ht="15" x14ac:dyDescent="0.25">
      <c r="A3" s="132" t="str">
        <f>A2&amp;"_"&amp;"Time"</f>
        <v>ImpToMex_In_Time</v>
      </c>
      <c r="B3" s="133" t="s">
        <v>3</v>
      </c>
      <c r="C3" s="133" t="s">
        <v>4</v>
      </c>
      <c r="D3" s="133" t="s">
        <v>5</v>
      </c>
      <c r="E3" s="133" t="s">
        <v>6</v>
      </c>
      <c r="F3" s="133" t="s">
        <v>7</v>
      </c>
      <c r="G3" s="133" t="s">
        <v>8</v>
      </c>
      <c r="H3" s="133" t="s">
        <v>9</v>
      </c>
      <c r="I3" s="133" t="s">
        <v>10</v>
      </c>
      <c r="J3" s="133" t="s">
        <v>11</v>
      </c>
      <c r="K3" s="133" t="s">
        <v>12</v>
      </c>
      <c r="L3" s="133" t="s">
        <v>13</v>
      </c>
      <c r="M3" s="133" t="s">
        <v>14</v>
      </c>
      <c r="N3" s="133" t="s">
        <v>15</v>
      </c>
      <c r="O3" s="133" t="s">
        <v>16</v>
      </c>
      <c r="P3" s="133" t="s">
        <v>17</v>
      </c>
      <c r="Q3" s="133" t="s">
        <v>18</v>
      </c>
      <c r="R3" s="133" t="s">
        <v>19</v>
      </c>
      <c r="S3" s="133" t="s">
        <v>20</v>
      </c>
      <c r="T3" s="133" t="s">
        <v>21</v>
      </c>
      <c r="U3" s="133" t="s">
        <v>22</v>
      </c>
      <c r="V3" s="133" t="s">
        <v>23</v>
      </c>
      <c r="W3" s="133" t="s">
        <v>24</v>
      </c>
      <c r="X3" s="133" t="s">
        <v>25</v>
      </c>
      <c r="Y3" s="133" t="s">
        <v>26</v>
      </c>
      <c r="Z3" s="133" t="s">
        <v>27</v>
      </c>
      <c r="AA3" s="133" t="s">
        <v>28</v>
      </c>
      <c r="AB3" s="133" t="s">
        <v>29</v>
      </c>
      <c r="AC3" s="133" t="s">
        <v>30</v>
      </c>
      <c r="AD3" s="133" t="s">
        <v>31</v>
      </c>
      <c r="AE3" s="133" t="s">
        <v>32</v>
      </c>
      <c r="AF3" s="133" t="s">
        <v>33</v>
      </c>
      <c r="AG3" s="133" t="s">
        <v>34</v>
      </c>
      <c r="AH3" s="133" t="s">
        <v>35</v>
      </c>
      <c r="AI3" s="133" t="s">
        <v>36</v>
      </c>
      <c r="AJ3" s="133" t="s">
        <v>37</v>
      </c>
      <c r="AK3" s="133" t="s">
        <v>38</v>
      </c>
      <c r="AL3" s="133" t="s">
        <v>39</v>
      </c>
      <c r="AM3" s="133" t="s">
        <v>40</v>
      </c>
      <c r="AN3" s="133" t="s">
        <v>41</v>
      </c>
      <c r="AO3" s="133" t="s">
        <v>42</v>
      </c>
      <c r="AP3" s="133" t="s">
        <v>43</v>
      </c>
      <c r="AQ3" s="133" t="s">
        <v>44</v>
      </c>
      <c r="AR3" s="133" t="s">
        <v>45</v>
      </c>
      <c r="AS3" s="133" t="s">
        <v>46</v>
      </c>
      <c r="AT3" s="9" t="s">
        <v>47</v>
      </c>
      <c r="AU3" s="9" t="s">
        <v>48</v>
      </c>
      <c r="AV3" s="9" t="s">
        <v>49</v>
      </c>
      <c r="AW3" s="9" t="s">
        <v>50</v>
      </c>
      <c r="AX3" s="9" t="s">
        <v>51</v>
      </c>
      <c r="AY3" s="9" t="s">
        <v>52</v>
      </c>
      <c r="AZ3" s="9" t="s">
        <v>53</v>
      </c>
      <c r="BA3" s="9" t="s">
        <v>54</v>
      </c>
      <c r="BB3" s="9" t="s">
        <v>55</v>
      </c>
    </row>
    <row r="4" spans="1:54" ht="15" x14ac:dyDescent="0.25">
      <c r="A4" s="134">
        <f>YampaRiverInflow.TotalOutflow!A4</f>
        <v>43617</v>
      </c>
      <c r="B4" s="13"/>
      <c r="C4" s="13"/>
      <c r="D4" s="13">
        <v>-3.3969999999999998</v>
      </c>
      <c r="E4" s="126">
        <v>10.185</v>
      </c>
      <c r="F4" s="126">
        <v>8.9730000000000008</v>
      </c>
      <c r="G4" s="126">
        <v>-56.872</v>
      </c>
      <c r="H4" s="126">
        <v>29.183</v>
      </c>
      <c r="I4" s="126">
        <v>-2.262</v>
      </c>
      <c r="J4" s="126">
        <v>-2.2789999999999999</v>
      </c>
      <c r="K4" s="126">
        <v>1.631</v>
      </c>
      <c r="L4" s="126">
        <v>-6.1520000000000001</v>
      </c>
      <c r="M4" s="126">
        <v>-8.4760000000000009</v>
      </c>
      <c r="N4" s="126">
        <v>24.515999999999998</v>
      </c>
      <c r="O4" s="126">
        <v>4.5979999999999999</v>
      </c>
      <c r="P4" s="126">
        <v>13.497999999999999</v>
      </c>
      <c r="Q4" s="126">
        <v>-26.187000000000001</v>
      </c>
      <c r="R4" s="126">
        <v>-3.3490000000000002</v>
      </c>
      <c r="S4" s="126">
        <v>4.0839999999999996</v>
      </c>
      <c r="T4" s="126">
        <v>-11.676</v>
      </c>
      <c r="U4" s="126">
        <v>-4.1000000000000002E-2</v>
      </c>
      <c r="V4" s="126">
        <v>5.609</v>
      </c>
      <c r="W4" s="126">
        <v>-3.698</v>
      </c>
      <c r="X4" s="126">
        <v>-11.834</v>
      </c>
      <c r="Y4" s="126">
        <v>-9.2289999999999992</v>
      </c>
      <c r="Z4" s="126">
        <v>-8.5180000000000007</v>
      </c>
      <c r="AA4" s="126">
        <v>-26.905999999999999</v>
      </c>
      <c r="AB4" s="126">
        <v>-30.081</v>
      </c>
      <c r="AC4" s="126">
        <v>1.8560000000000001</v>
      </c>
      <c r="AD4" s="126">
        <v>-14.717000000000001</v>
      </c>
      <c r="AE4" s="126">
        <v>-14.012</v>
      </c>
      <c r="AF4" s="126">
        <v>-1.52</v>
      </c>
      <c r="AG4" s="126">
        <v>-16.565999999999999</v>
      </c>
      <c r="AH4" s="126">
        <v>-17.778869999999998</v>
      </c>
      <c r="AI4" s="126">
        <v>-8.3348700000000004</v>
      </c>
      <c r="AJ4" s="126">
        <v>-5.4185299999999996</v>
      </c>
      <c r="AK4" s="126">
        <v>-7.2006999999999994</v>
      </c>
      <c r="AL4" s="126">
        <v>-0.73851239867699991</v>
      </c>
      <c r="AM4" s="126">
        <v>3.31216528727</v>
      </c>
      <c r="AN4" s="4"/>
      <c r="AO4" s="4"/>
      <c r="AP4" s="4"/>
      <c r="AQ4" s="4"/>
      <c r="AR4" s="4"/>
      <c r="AS4" s="4"/>
      <c r="AT4" s="4"/>
      <c r="AU4" s="4"/>
      <c r="AV4" s="4"/>
      <c r="AW4" s="4"/>
      <c r="AX4" s="4"/>
      <c r="AY4" s="4"/>
    </row>
    <row r="5" spans="1:54" ht="15" x14ac:dyDescent="0.25">
      <c r="A5" s="134">
        <f>YampaRiverInflow.TotalOutflow!A5</f>
        <v>43647</v>
      </c>
      <c r="B5" s="13"/>
      <c r="C5" s="13"/>
      <c r="D5" s="13">
        <v>-2.1280000000000001</v>
      </c>
      <c r="E5" s="126">
        <v>9.4459999999999997</v>
      </c>
      <c r="F5" s="126">
        <v>7.9630000000000001</v>
      </c>
      <c r="G5" s="126">
        <v>79.977000000000004</v>
      </c>
      <c r="H5" s="126">
        <v>-11.765000000000001</v>
      </c>
      <c r="I5" s="126">
        <v>-10.845000000000001</v>
      </c>
      <c r="J5" s="126">
        <v>-4.5999999999999999E-2</v>
      </c>
      <c r="K5" s="126">
        <v>-5.7720000000000002</v>
      </c>
      <c r="L5" s="126">
        <v>-9.9499999999999993</v>
      </c>
      <c r="M5" s="126">
        <v>-11.750999999999999</v>
      </c>
      <c r="N5" s="126">
        <v>20.866</v>
      </c>
      <c r="O5" s="126">
        <v>1.85</v>
      </c>
      <c r="P5" s="126">
        <v>3.0960000000000001</v>
      </c>
      <c r="Q5" s="126">
        <v>-10.608000000000001</v>
      </c>
      <c r="R5" s="126">
        <v>-7.6440000000000001</v>
      </c>
      <c r="S5" s="126">
        <v>8.1270000000000007</v>
      </c>
      <c r="T5" s="126">
        <v>-11.493</v>
      </c>
      <c r="U5" s="126">
        <v>10.728</v>
      </c>
      <c r="V5" s="126">
        <v>8.7200000000000006</v>
      </c>
      <c r="W5" s="126">
        <v>-1.2669999999999999</v>
      </c>
      <c r="X5" s="126">
        <v>-11.347</v>
      </c>
      <c r="Y5" s="126">
        <v>-18.335999999999999</v>
      </c>
      <c r="Z5" s="126">
        <v>-2.9430000000000001</v>
      </c>
      <c r="AA5" s="126">
        <v>-31.49</v>
      </c>
      <c r="AB5" s="126">
        <v>-20.471</v>
      </c>
      <c r="AC5" s="126">
        <v>-11.896000000000001</v>
      </c>
      <c r="AD5" s="126">
        <v>-5.8959999999999999</v>
      </c>
      <c r="AE5" s="126">
        <v>-9.4190000000000005</v>
      </c>
      <c r="AF5" s="126">
        <v>-9.65</v>
      </c>
      <c r="AG5" s="126">
        <v>-13.497</v>
      </c>
      <c r="AH5" s="126">
        <v>-20.782049999999998</v>
      </c>
      <c r="AI5" s="127">
        <v>-5.3935699999999995</v>
      </c>
      <c r="AJ5" s="127">
        <v>-16.034389999999998</v>
      </c>
      <c r="AK5" s="127">
        <v>-7.2505600000000001</v>
      </c>
      <c r="AL5" s="127">
        <v>-12.2247933908</v>
      </c>
      <c r="AM5" s="127">
        <v>-1.1186446296900001</v>
      </c>
      <c r="AN5" s="4"/>
      <c r="AO5" s="4"/>
      <c r="AP5" s="4"/>
      <c r="AQ5" s="4"/>
      <c r="AR5" s="4"/>
      <c r="AS5" s="4"/>
      <c r="AT5" s="4"/>
      <c r="AU5" s="4"/>
      <c r="AV5" s="4"/>
      <c r="AW5" s="4"/>
      <c r="AX5" s="4"/>
      <c r="AY5" s="4"/>
    </row>
    <row r="6" spans="1:54" ht="15" x14ac:dyDescent="0.25">
      <c r="A6" s="134">
        <f>YampaRiverInflow.TotalOutflow!A6</f>
        <v>43678</v>
      </c>
      <c r="B6" s="13"/>
      <c r="C6" s="13"/>
      <c r="D6" s="13">
        <v>0.35299999999999998</v>
      </c>
      <c r="E6" s="126">
        <v>5.1120000000000001</v>
      </c>
      <c r="F6" s="126">
        <v>10.664999999999999</v>
      </c>
      <c r="G6" s="126">
        <v>5.9720000000000004</v>
      </c>
      <c r="H6" s="126">
        <v>-4.8890000000000002</v>
      </c>
      <c r="I6" s="126">
        <v>-3.1019999999999999</v>
      </c>
      <c r="J6" s="126">
        <v>12.827999999999999</v>
      </c>
      <c r="K6" s="126">
        <v>-4.125</v>
      </c>
      <c r="L6" s="126">
        <v>-0.66400000000000003</v>
      </c>
      <c r="M6" s="126">
        <v>-1.9179999999999999</v>
      </c>
      <c r="N6" s="126">
        <v>27.553999999999998</v>
      </c>
      <c r="O6" s="126">
        <v>4.3259999999999996</v>
      </c>
      <c r="P6" s="126">
        <v>3.7869999999999999</v>
      </c>
      <c r="Q6" s="126">
        <v>-3.95</v>
      </c>
      <c r="R6" s="126">
        <v>-0.94599999999999995</v>
      </c>
      <c r="S6" s="126">
        <v>2.1970000000000001</v>
      </c>
      <c r="T6" s="126">
        <v>-4.3259999999999996</v>
      </c>
      <c r="U6" s="126">
        <v>-10.675000000000001</v>
      </c>
      <c r="V6" s="126">
        <v>1.804</v>
      </c>
      <c r="W6" s="126">
        <v>4.2789999999999999</v>
      </c>
      <c r="X6" s="126">
        <v>-12.226000000000001</v>
      </c>
      <c r="Y6" s="126">
        <v>-3.8130000000000002</v>
      </c>
      <c r="Z6" s="126">
        <v>-0.78500000000000003</v>
      </c>
      <c r="AA6" s="126">
        <v>-7.6040000000000001</v>
      </c>
      <c r="AB6" s="126">
        <v>-5.4119999999999999</v>
      </c>
      <c r="AC6" s="126">
        <v>-13.86</v>
      </c>
      <c r="AD6" s="126">
        <v>-14.737</v>
      </c>
      <c r="AE6" s="126">
        <v>-6.2569999999999997</v>
      </c>
      <c r="AF6" s="126">
        <v>-22.553999999999998</v>
      </c>
      <c r="AG6" s="126">
        <v>-2.4489999999999998</v>
      </c>
      <c r="AH6" s="126">
        <v>-15.135450000000001</v>
      </c>
      <c r="AI6" s="127">
        <v>2.9768400000000002</v>
      </c>
      <c r="AJ6" s="127">
        <v>5.9177799999999996</v>
      </c>
      <c r="AK6" s="127">
        <v>3.3304999999999998</v>
      </c>
      <c r="AL6" s="127">
        <v>10.5769677696</v>
      </c>
      <c r="AM6" s="127">
        <v>-6.3205289276000007</v>
      </c>
      <c r="AN6" s="4"/>
      <c r="AO6" s="4"/>
      <c r="AP6" s="4"/>
      <c r="AQ6" s="4"/>
      <c r="AR6" s="4"/>
      <c r="AS6" s="4"/>
      <c r="AT6" s="4"/>
      <c r="AU6" s="4"/>
      <c r="AV6" s="4"/>
      <c r="AW6" s="4"/>
      <c r="AX6" s="4"/>
      <c r="AY6" s="4"/>
    </row>
    <row r="7" spans="1:54" ht="15" x14ac:dyDescent="0.25">
      <c r="A7" s="134">
        <f>YampaRiverInflow.TotalOutflow!A7</f>
        <v>43709</v>
      </c>
      <c r="B7" s="13"/>
      <c r="C7" s="13"/>
      <c r="D7" s="13">
        <v>1.4410000000000001</v>
      </c>
      <c r="E7" s="126">
        <v>12.664999999999999</v>
      </c>
      <c r="F7" s="126">
        <v>7.843</v>
      </c>
      <c r="G7" s="126">
        <v>21.111000000000001</v>
      </c>
      <c r="H7" s="126">
        <v>-9.8369999999999997</v>
      </c>
      <c r="I7" s="126">
        <v>10.523999999999999</v>
      </c>
      <c r="J7" s="126">
        <v>-8.4480000000000004</v>
      </c>
      <c r="K7" s="126">
        <v>-5.992</v>
      </c>
      <c r="L7" s="126">
        <v>7.3310000000000004</v>
      </c>
      <c r="M7" s="126">
        <v>-4.6890000000000001</v>
      </c>
      <c r="N7" s="126">
        <v>14.712999999999999</v>
      </c>
      <c r="O7" s="126">
        <v>2.484</v>
      </c>
      <c r="P7" s="126">
        <v>5.2409999999999997</v>
      </c>
      <c r="Q7" s="126">
        <v>-12.904</v>
      </c>
      <c r="R7" s="126">
        <v>8.5779999999999994</v>
      </c>
      <c r="S7" s="126">
        <v>15.861000000000001</v>
      </c>
      <c r="T7" s="126">
        <v>4.218</v>
      </c>
      <c r="U7" s="126">
        <v>2.15</v>
      </c>
      <c r="V7" s="126">
        <v>-6.8959999999999999</v>
      </c>
      <c r="W7" s="126">
        <v>-12.975</v>
      </c>
      <c r="X7" s="126">
        <v>-7.1189999999999998</v>
      </c>
      <c r="Y7" s="126">
        <v>-2.2879999999999998</v>
      </c>
      <c r="Z7" s="126">
        <v>-15.519</v>
      </c>
      <c r="AA7" s="126">
        <v>-21.178000000000001</v>
      </c>
      <c r="AB7" s="126">
        <v>-6.0739999999999998</v>
      </c>
      <c r="AC7" s="126">
        <v>-3.6960000000000002</v>
      </c>
      <c r="AD7" s="126">
        <v>0.23</v>
      </c>
      <c r="AE7" s="126">
        <v>-2.0470000000000002</v>
      </c>
      <c r="AF7" s="126">
        <v>-1.55</v>
      </c>
      <c r="AG7" s="126">
        <v>8.7729999999999997</v>
      </c>
      <c r="AH7" s="126">
        <v>-8.4957199999999986</v>
      </c>
      <c r="AI7" s="127">
        <v>10.460270000000001</v>
      </c>
      <c r="AJ7" s="127">
        <v>-5.7617600000000007</v>
      </c>
      <c r="AK7" s="127">
        <v>-2.9507099999999999</v>
      </c>
      <c r="AL7" s="127">
        <v>5.5732644647899994</v>
      </c>
      <c r="AM7" s="127">
        <v>7.3737107418200001</v>
      </c>
      <c r="AN7" s="4"/>
      <c r="AO7" s="4"/>
      <c r="AP7" s="4"/>
      <c r="AQ7" s="4"/>
      <c r="AR7" s="4"/>
      <c r="AS7" s="4"/>
      <c r="AT7" s="4"/>
      <c r="AU7" s="4"/>
      <c r="AV7" s="4"/>
      <c r="AW7" s="4"/>
      <c r="AX7" s="4"/>
      <c r="AY7" s="4"/>
    </row>
    <row r="8" spans="1:54" ht="15" x14ac:dyDescent="0.25">
      <c r="A8" s="134">
        <f>YampaRiverInflow.TotalOutflow!A8</f>
        <v>43739</v>
      </c>
      <c r="B8" s="13"/>
      <c r="C8" s="13"/>
      <c r="D8" s="13">
        <v>4.9660000000000002</v>
      </c>
      <c r="E8" s="126">
        <v>14.252000000000001</v>
      </c>
      <c r="F8" s="126">
        <v>9.3710000000000004</v>
      </c>
      <c r="G8" s="126">
        <v>15.488</v>
      </c>
      <c r="H8" s="126">
        <v>-6.1580000000000004</v>
      </c>
      <c r="I8" s="126">
        <v>3.9750000000000001</v>
      </c>
      <c r="J8" s="126">
        <v>-1.39</v>
      </c>
      <c r="K8" s="126">
        <v>1.2050000000000001</v>
      </c>
      <c r="L8" s="126">
        <v>5.649</v>
      </c>
      <c r="M8" s="126">
        <v>-0.52300000000000002</v>
      </c>
      <c r="N8" s="126">
        <v>14.474</v>
      </c>
      <c r="O8" s="126">
        <v>4.5730000000000004</v>
      </c>
      <c r="P8" s="126">
        <v>16.068000000000001</v>
      </c>
      <c r="Q8" s="126">
        <v>-0.16700000000000001</v>
      </c>
      <c r="R8" s="126">
        <v>3.9340000000000002</v>
      </c>
      <c r="S8" s="126">
        <v>-8.1950000000000003</v>
      </c>
      <c r="T8" s="126">
        <v>1.153</v>
      </c>
      <c r="U8" s="126">
        <v>4.8550000000000004</v>
      </c>
      <c r="V8" s="126">
        <v>-2.7719999999999998</v>
      </c>
      <c r="W8" s="126">
        <v>10.111000000000001</v>
      </c>
      <c r="X8" s="126">
        <v>-7.88</v>
      </c>
      <c r="Y8" s="126">
        <v>4.2610000000000001</v>
      </c>
      <c r="Z8" s="126">
        <v>-9.0299999999999994</v>
      </c>
      <c r="AA8" s="126">
        <v>-19.219000000000001</v>
      </c>
      <c r="AB8" s="126">
        <v>-22.152000000000001</v>
      </c>
      <c r="AC8" s="126">
        <v>1.0089999999999999</v>
      </c>
      <c r="AD8" s="126">
        <v>-7.5469999999999997</v>
      </c>
      <c r="AE8" s="126">
        <v>3.0539999999999998</v>
      </c>
      <c r="AF8" s="126">
        <v>-0.55300000000000005</v>
      </c>
      <c r="AG8" s="126">
        <v>-10.613</v>
      </c>
      <c r="AH8" s="126">
        <v>-11.085850000000001</v>
      </c>
      <c r="AI8" s="127">
        <v>5.77902</v>
      </c>
      <c r="AJ8" s="127">
        <v>-2.5799099999999999</v>
      </c>
      <c r="AK8" s="127">
        <v>11.36007</v>
      </c>
      <c r="AL8" s="127">
        <v>13.2843884321</v>
      </c>
      <c r="AM8" s="127">
        <v>-7.7399921552699995</v>
      </c>
      <c r="AN8" s="4"/>
      <c r="AO8" s="4"/>
      <c r="AP8" s="4"/>
      <c r="AQ8" s="4"/>
      <c r="AR8" s="4"/>
      <c r="AS8" s="4"/>
      <c r="AT8" s="4"/>
      <c r="AU8" s="4"/>
      <c r="AV8" s="4"/>
      <c r="AW8" s="4"/>
      <c r="AX8" s="4"/>
      <c r="AY8" s="4"/>
    </row>
    <row r="9" spans="1:54" ht="15" x14ac:dyDescent="0.25">
      <c r="A9" s="134">
        <f>YampaRiverInflow.TotalOutflow!A9</f>
        <v>43770</v>
      </c>
      <c r="B9" s="13"/>
      <c r="C9" s="13"/>
      <c r="D9" s="13">
        <v>6.3620000000000001</v>
      </c>
      <c r="E9" s="126">
        <v>10.364000000000001</v>
      </c>
      <c r="F9" s="126">
        <v>11.958</v>
      </c>
      <c r="G9" s="126">
        <v>26.683</v>
      </c>
      <c r="H9" s="126">
        <v>-13.926</v>
      </c>
      <c r="I9" s="126">
        <v>-7.468</v>
      </c>
      <c r="J9" s="126">
        <v>-28.899000000000001</v>
      </c>
      <c r="K9" s="126">
        <v>2.085</v>
      </c>
      <c r="L9" s="126">
        <v>8.407</v>
      </c>
      <c r="M9" s="126">
        <v>-0.58899999999999997</v>
      </c>
      <c r="N9" s="126">
        <v>22.443999999999999</v>
      </c>
      <c r="O9" s="126">
        <v>6.7830000000000004</v>
      </c>
      <c r="P9" s="126">
        <v>12.221</v>
      </c>
      <c r="Q9" s="126">
        <v>-13.337999999999999</v>
      </c>
      <c r="R9" s="126">
        <v>4.8029999999999999</v>
      </c>
      <c r="S9" s="126">
        <v>7.5140000000000002</v>
      </c>
      <c r="T9" s="126">
        <v>2.7349999999999999</v>
      </c>
      <c r="U9" s="126">
        <v>6.601</v>
      </c>
      <c r="V9" s="126">
        <v>0.97699999999999998</v>
      </c>
      <c r="W9" s="126">
        <v>8.3629999999999995</v>
      </c>
      <c r="X9" s="126">
        <v>1.911</v>
      </c>
      <c r="Y9" s="126">
        <v>-3.2410000000000001</v>
      </c>
      <c r="Z9" s="126">
        <v>2.9350000000000001</v>
      </c>
      <c r="AA9" s="126">
        <v>-7.6369999999999996</v>
      </c>
      <c r="AB9" s="126">
        <v>3.4329999999999998</v>
      </c>
      <c r="AC9" s="126">
        <v>5.0679999999999996</v>
      </c>
      <c r="AD9" s="126">
        <v>-2.4470000000000001</v>
      </c>
      <c r="AE9" s="126">
        <v>9.4309999999999992</v>
      </c>
      <c r="AF9" s="126">
        <v>-7.2889999999999997</v>
      </c>
      <c r="AG9" s="126">
        <v>-3.6389999999999998</v>
      </c>
      <c r="AH9" s="126">
        <v>0.89403999999999995</v>
      </c>
      <c r="AI9" s="127">
        <v>10.06827</v>
      </c>
      <c r="AJ9" s="127">
        <v>6.3182299999999998</v>
      </c>
      <c r="AK9" s="127">
        <v>14.429110000000001</v>
      </c>
      <c r="AL9" s="127">
        <v>13.142818181799999</v>
      </c>
      <c r="AM9" s="127">
        <v>-3.7337908998399998</v>
      </c>
      <c r="AN9" s="4"/>
      <c r="AO9" s="4"/>
      <c r="AP9" s="4"/>
      <c r="AQ9" s="4"/>
      <c r="AR9" s="4"/>
      <c r="AS9" s="4"/>
      <c r="AT9" s="4"/>
      <c r="AU9" s="4"/>
      <c r="AV9" s="4"/>
      <c r="AW9" s="4"/>
      <c r="AX9" s="4"/>
      <c r="AY9" s="4"/>
    </row>
    <row r="10" spans="1:54" ht="15" x14ac:dyDescent="0.25">
      <c r="A10" s="134">
        <f>YampaRiverInflow.TotalOutflow!A10</f>
        <v>43800</v>
      </c>
      <c r="B10" s="13"/>
      <c r="C10" s="13"/>
      <c r="D10" s="13">
        <v>6.4660000000000002</v>
      </c>
      <c r="E10" s="126">
        <v>17.004000000000001</v>
      </c>
      <c r="F10" s="126">
        <v>9.5869999999999997</v>
      </c>
      <c r="G10" s="126">
        <v>0.30399999999999999</v>
      </c>
      <c r="H10" s="126">
        <v>-3.339</v>
      </c>
      <c r="I10" s="126">
        <v>-11.507999999999999</v>
      </c>
      <c r="J10" s="126">
        <v>-10.381</v>
      </c>
      <c r="K10" s="126">
        <v>5.13</v>
      </c>
      <c r="L10" s="126">
        <v>6.2859999999999996</v>
      </c>
      <c r="M10" s="126">
        <v>3.5110000000000001</v>
      </c>
      <c r="N10" s="126">
        <v>17.72</v>
      </c>
      <c r="O10" s="126">
        <v>8.3699999999999992</v>
      </c>
      <c r="P10" s="126">
        <v>26.24</v>
      </c>
      <c r="Q10" s="126">
        <v>9.7059999999999995</v>
      </c>
      <c r="R10" s="126">
        <v>15.848000000000001</v>
      </c>
      <c r="S10" s="126">
        <v>94.941000000000003</v>
      </c>
      <c r="T10" s="126">
        <v>-1.6679999999999999</v>
      </c>
      <c r="U10" s="126">
        <v>27.11</v>
      </c>
      <c r="V10" s="126">
        <v>15.473000000000001</v>
      </c>
      <c r="W10" s="126">
        <v>23.396999999999998</v>
      </c>
      <c r="X10" s="126">
        <v>-21.466999999999999</v>
      </c>
      <c r="Y10" s="126">
        <v>-1.9690000000000001</v>
      </c>
      <c r="Z10" s="126">
        <v>6.1689999999999996</v>
      </c>
      <c r="AA10" s="126">
        <v>-8.734</v>
      </c>
      <c r="AB10" s="126">
        <v>2.1890000000000001</v>
      </c>
      <c r="AC10" s="126">
        <v>6.22</v>
      </c>
      <c r="AD10" s="126">
        <v>-1.919</v>
      </c>
      <c r="AE10" s="126">
        <v>-0.40100000000000002</v>
      </c>
      <c r="AF10" s="126">
        <v>-10.759</v>
      </c>
      <c r="AG10" s="126">
        <v>-7.3310000000000004</v>
      </c>
      <c r="AH10" s="126">
        <v>7.5781999999999998</v>
      </c>
      <c r="AI10" s="127">
        <v>10.29767</v>
      </c>
      <c r="AJ10" s="127">
        <v>-5.8699700000000004</v>
      </c>
      <c r="AK10" s="127">
        <v>24.633080000000003</v>
      </c>
      <c r="AL10" s="127">
        <v>23.363190082799999</v>
      </c>
      <c r="AM10" s="127">
        <v>-4.4305979113900005</v>
      </c>
      <c r="AN10" s="4"/>
      <c r="AO10" s="4"/>
      <c r="AP10" s="4"/>
      <c r="AQ10" s="4"/>
      <c r="AR10" s="4"/>
      <c r="AS10" s="4"/>
      <c r="AT10" s="4"/>
      <c r="AU10" s="4"/>
      <c r="AV10" s="4"/>
      <c r="AW10" s="4"/>
      <c r="AX10" s="4"/>
      <c r="AY10" s="4"/>
    </row>
    <row r="11" spans="1:54" ht="15" x14ac:dyDescent="0.25">
      <c r="A11" s="134">
        <f>YampaRiverInflow.TotalOutflow!A11</f>
        <v>43831</v>
      </c>
      <c r="B11" s="13"/>
      <c r="C11" s="13"/>
      <c r="D11" s="13">
        <v>7.032</v>
      </c>
      <c r="E11" s="126">
        <v>20.103999999999999</v>
      </c>
      <c r="F11" s="126">
        <v>1.06</v>
      </c>
      <c r="G11" s="126">
        <v>-6.7050000000000001</v>
      </c>
      <c r="H11" s="126">
        <v>5.38</v>
      </c>
      <c r="I11" s="126">
        <v>6.5129999999999999</v>
      </c>
      <c r="J11" s="126">
        <v>-4.4320000000000004</v>
      </c>
      <c r="K11" s="126">
        <v>5.085</v>
      </c>
      <c r="L11" s="126">
        <v>4.3979999999999997</v>
      </c>
      <c r="M11" s="126">
        <v>1.542</v>
      </c>
      <c r="N11" s="126">
        <v>7.4649999999999999</v>
      </c>
      <c r="O11" s="126">
        <v>6.9909999999999997</v>
      </c>
      <c r="P11" s="126">
        <v>-30.036999999999999</v>
      </c>
      <c r="Q11" s="126">
        <v>0.34799999999999998</v>
      </c>
      <c r="R11" s="126">
        <v>8.1069999999999993</v>
      </c>
      <c r="S11" s="126">
        <v>-4.0170000000000003</v>
      </c>
      <c r="T11" s="126">
        <v>-0.42499999999999999</v>
      </c>
      <c r="U11" s="126">
        <v>-9.2249999999999996</v>
      </c>
      <c r="V11" s="126">
        <v>16.908000000000001</v>
      </c>
      <c r="W11" s="126">
        <v>1.482</v>
      </c>
      <c r="X11" s="126">
        <v>-11.156000000000001</v>
      </c>
      <c r="Y11" s="126">
        <v>-10.212999999999999</v>
      </c>
      <c r="Z11" s="126">
        <v>-20.742999999999999</v>
      </c>
      <c r="AA11" s="126">
        <v>-9.2750000000000004</v>
      </c>
      <c r="AB11" s="126">
        <v>-13.997999999999999</v>
      </c>
      <c r="AC11" s="126">
        <v>-0.47799999999999998</v>
      </c>
      <c r="AD11" s="126">
        <v>-2.403</v>
      </c>
      <c r="AE11" s="126">
        <v>3.4119999999999999</v>
      </c>
      <c r="AF11" s="126">
        <v>-10.265000000000001</v>
      </c>
      <c r="AG11" s="126">
        <v>17.93282</v>
      </c>
      <c r="AH11" s="126">
        <v>-2.55436</v>
      </c>
      <c r="AI11" s="127">
        <v>-2.7433800000000002</v>
      </c>
      <c r="AJ11" s="127">
        <v>-21.323439999999998</v>
      </c>
      <c r="AK11" s="127">
        <v>2.6227190070699997</v>
      </c>
      <c r="AL11" s="127">
        <v>1.4601900836399999</v>
      </c>
      <c r="AM11" s="127">
        <v>18.143000000000001</v>
      </c>
      <c r="AN11" s="4"/>
      <c r="AO11" s="4"/>
      <c r="AP11" s="4"/>
      <c r="AQ11" s="4"/>
      <c r="AR11" s="4"/>
      <c r="AS11" s="4"/>
      <c r="AT11" s="4"/>
      <c r="AU11" s="4"/>
      <c r="AV11" s="4"/>
      <c r="AW11" s="4"/>
      <c r="AX11" s="4"/>
      <c r="AY11" s="4"/>
    </row>
    <row r="12" spans="1:54" ht="15" x14ac:dyDescent="0.25">
      <c r="A12" s="134">
        <f>YampaRiverInflow.TotalOutflow!A12</f>
        <v>43862</v>
      </c>
      <c r="B12" s="13"/>
      <c r="C12" s="13"/>
      <c r="D12" s="13">
        <v>-1.353</v>
      </c>
      <c r="E12" s="126">
        <v>17.045999999999999</v>
      </c>
      <c r="F12" s="126">
        <v>28.591000000000001</v>
      </c>
      <c r="G12" s="126">
        <v>33.414000000000001</v>
      </c>
      <c r="H12" s="126">
        <v>22.41</v>
      </c>
      <c r="I12" s="126">
        <v>32.200000000000003</v>
      </c>
      <c r="J12" s="126">
        <v>-3.0870000000000002</v>
      </c>
      <c r="K12" s="126">
        <v>5.883</v>
      </c>
      <c r="L12" s="126">
        <v>-0.33700000000000002</v>
      </c>
      <c r="M12" s="126">
        <v>5.5730000000000004</v>
      </c>
      <c r="N12" s="126">
        <v>9.9540000000000006</v>
      </c>
      <c r="O12" s="126">
        <v>4.1059999999999999</v>
      </c>
      <c r="P12" s="126">
        <v>-45.491</v>
      </c>
      <c r="Q12" s="126">
        <v>-8.9390000000000001</v>
      </c>
      <c r="R12" s="126">
        <v>14.935</v>
      </c>
      <c r="S12" s="126">
        <v>-2.7170000000000001</v>
      </c>
      <c r="T12" s="126">
        <v>1.121</v>
      </c>
      <c r="U12" s="126">
        <v>-12.965</v>
      </c>
      <c r="V12" s="126">
        <v>0.91800000000000004</v>
      </c>
      <c r="W12" s="126">
        <v>1.9139999999999999</v>
      </c>
      <c r="X12" s="126">
        <v>-9.2040000000000006</v>
      </c>
      <c r="Y12" s="126">
        <v>-8.66</v>
      </c>
      <c r="Z12" s="126">
        <v>-7.7130000000000001</v>
      </c>
      <c r="AA12" s="126">
        <v>-7.8449999999999998</v>
      </c>
      <c r="AB12" s="126">
        <v>-18.251999999999999</v>
      </c>
      <c r="AC12" s="126">
        <v>-3.117</v>
      </c>
      <c r="AD12" s="126">
        <v>-7.3280000000000003</v>
      </c>
      <c r="AE12" s="126">
        <v>1.02</v>
      </c>
      <c r="AF12" s="126">
        <v>-14.303000000000001</v>
      </c>
      <c r="AG12" s="126">
        <v>-13.95496</v>
      </c>
      <c r="AH12" s="126">
        <v>-11.963200000000001</v>
      </c>
      <c r="AI12" s="127">
        <v>-5.2006099999999993</v>
      </c>
      <c r="AJ12" s="127">
        <v>-1.8404100000000001</v>
      </c>
      <c r="AK12" s="127">
        <v>4.1879586768900001</v>
      </c>
      <c r="AL12" s="127">
        <v>8.4784876017200013</v>
      </c>
      <c r="AM12" s="127">
        <v>14.496</v>
      </c>
      <c r="AN12" s="4"/>
      <c r="AO12" s="4"/>
      <c r="AP12" s="4"/>
      <c r="AQ12" s="4"/>
      <c r="AR12" s="4"/>
      <c r="AS12" s="4"/>
      <c r="AT12" s="4"/>
      <c r="AU12" s="4"/>
      <c r="AV12" s="4"/>
      <c r="AW12" s="4"/>
      <c r="AX12" s="4"/>
      <c r="AY12" s="4"/>
    </row>
    <row r="13" spans="1:54" ht="15" x14ac:dyDescent="0.25">
      <c r="A13" s="134">
        <f>YampaRiverInflow.TotalOutflow!A13</f>
        <v>43891</v>
      </c>
      <c r="B13" s="13"/>
      <c r="C13" s="13"/>
      <c r="D13" s="13">
        <v>-6.4580000000000002</v>
      </c>
      <c r="E13" s="126">
        <v>6.1710000000000003</v>
      </c>
      <c r="F13" s="126">
        <v>11.651999999999999</v>
      </c>
      <c r="G13" s="126">
        <v>31.146000000000001</v>
      </c>
      <c r="H13" s="126">
        <v>5.4130000000000003</v>
      </c>
      <c r="I13" s="126">
        <v>22.428000000000001</v>
      </c>
      <c r="J13" s="126">
        <v>-10.952999999999999</v>
      </c>
      <c r="K13" s="126">
        <v>-3.7189999999999999</v>
      </c>
      <c r="L13" s="126">
        <v>-8.3870000000000005</v>
      </c>
      <c r="M13" s="126">
        <v>14.401999999999999</v>
      </c>
      <c r="N13" s="126">
        <v>2.5150000000000001</v>
      </c>
      <c r="O13" s="126">
        <v>-1.482</v>
      </c>
      <c r="P13" s="126">
        <v>-85.617000000000004</v>
      </c>
      <c r="Q13" s="126">
        <v>-18.977</v>
      </c>
      <c r="R13" s="126">
        <v>-3.0750000000000002</v>
      </c>
      <c r="S13" s="126">
        <v>33.225999999999999</v>
      </c>
      <c r="T13" s="126">
        <v>11.038</v>
      </c>
      <c r="U13" s="126">
        <v>4.673</v>
      </c>
      <c r="V13" s="126">
        <v>4.1000000000000002E-2</v>
      </c>
      <c r="W13" s="126">
        <v>8.1969999999999992</v>
      </c>
      <c r="X13" s="126">
        <v>5.577</v>
      </c>
      <c r="Y13" s="126">
        <v>-5.0199999999999996</v>
      </c>
      <c r="Z13" s="126">
        <v>-3.68</v>
      </c>
      <c r="AA13" s="126">
        <v>-25.69</v>
      </c>
      <c r="AB13" s="126">
        <v>16.045999999999999</v>
      </c>
      <c r="AC13" s="126">
        <v>-10.304</v>
      </c>
      <c r="AD13" s="126">
        <v>-11.891999999999999</v>
      </c>
      <c r="AE13" s="126">
        <v>0.318</v>
      </c>
      <c r="AF13" s="126">
        <v>-9.7430000000000003</v>
      </c>
      <c r="AG13" s="126">
        <v>-12.145200000000001</v>
      </c>
      <c r="AH13" s="126">
        <v>-6.3741000000000003</v>
      </c>
      <c r="AI13" s="127">
        <v>-11.246979999999999</v>
      </c>
      <c r="AJ13" s="127">
        <v>-5.8244099999999994</v>
      </c>
      <c r="AK13" s="127">
        <v>-14.067462812699999</v>
      </c>
      <c r="AL13" s="127">
        <v>-0.28571900964999997</v>
      </c>
      <c r="AM13" s="127">
        <v>8.0129999999999999</v>
      </c>
      <c r="AN13" s="4"/>
      <c r="AO13" s="4"/>
      <c r="AP13" s="4"/>
      <c r="AQ13" s="4"/>
      <c r="AR13" s="4"/>
      <c r="AS13" s="4"/>
      <c r="AT13" s="4"/>
      <c r="AU13" s="4"/>
      <c r="AV13" s="4"/>
      <c r="AW13" s="4"/>
      <c r="AX13" s="4"/>
      <c r="AY13" s="4"/>
    </row>
    <row r="14" spans="1:54" ht="15" x14ac:dyDescent="0.25">
      <c r="A14" s="134">
        <f>YampaRiverInflow.TotalOutflow!A14</f>
        <v>43922</v>
      </c>
      <c r="B14" s="13"/>
      <c r="C14" s="13"/>
      <c r="D14" s="13">
        <v>-3.6219999999999999</v>
      </c>
      <c r="E14" s="126">
        <v>7.52</v>
      </c>
      <c r="F14" s="126">
        <v>-11.246</v>
      </c>
      <c r="G14" s="126">
        <v>4.5250000000000004</v>
      </c>
      <c r="H14" s="126">
        <v>-15.333</v>
      </c>
      <c r="I14" s="126">
        <v>18.954000000000001</v>
      </c>
      <c r="J14" s="126">
        <v>-3.2869999999999999</v>
      </c>
      <c r="K14" s="126">
        <v>-15.096</v>
      </c>
      <c r="L14" s="126">
        <v>0.37</v>
      </c>
      <c r="M14" s="126">
        <v>14.292</v>
      </c>
      <c r="N14" s="126">
        <v>5.7640000000000002</v>
      </c>
      <c r="O14" s="126">
        <v>12.843999999999999</v>
      </c>
      <c r="P14" s="126">
        <v>-51.061999999999998</v>
      </c>
      <c r="Q14" s="126">
        <v>-15.113</v>
      </c>
      <c r="R14" s="126">
        <v>-4.2430000000000003</v>
      </c>
      <c r="S14" s="126">
        <v>-7.5759999999999996</v>
      </c>
      <c r="T14" s="126">
        <v>15.396000000000001</v>
      </c>
      <c r="U14" s="126">
        <v>39.173999999999999</v>
      </c>
      <c r="V14" s="126">
        <v>-0.41699999999999998</v>
      </c>
      <c r="W14" s="126">
        <v>-3.9380000000000002</v>
      </c>
      <c r="X14" s="126">
        <v>0.93100000000000005</v>
      </c>
      <c r="Y14" s="126">
        <v>-11.872999999999999</v>
      </c>
      <c r="Z14" s="126">
        <v>-13.384</v>
      </c>
      <c r="AA14" s="126">
        <v>-6.9089999999999998</v>
      </c>
      <c r="AB14" s="126">
        <v>4.298</v>
      </c>
      <c r="AC14" s="126">
        <v>-1.605</v>
      </c>
      <c r="AD14" s="126">
        <v>-3.3879999999999999</v>
      </c>
      <c r="AE14" s="126">
        <v>-8.2620000000000005</v>
      </c>
      <c r="AF14" s="126">
        <v>-14.076000000000001</v>
      </c>
      <c r="AG14" s="126">
        <v>-15.64438</v>
      </c>
      <c r="AH14" s="126">
        <v>-20.393439999999998</v>
      </c>
      <c r="AI14" s="127">
        <v>-12.259069999999999</v>
      </c>
      <c r="AJ14" s="127">
        <v>-6.0398699999999996</v>
      </c>
      <c r="AK14" s="127">
        <v>14.1864628099</v>
      </c>
      <c r="AL14" s="127">
        <v>-8.4453140515699996</v>
      </c>
      <c r="AM14" s="127">
        <v>13.148999999999999</v>
      </c>
      <c r="AN14" s="4"/>
      <c r="AO14" s="4"/>
      <c r="AP14" s="4"/>
      <c r="AQ14" s="4"/>
      <c r="AR14" s="4"/>
      <c r="AS14" s="4"/>
      <c r="AT14" s="4"/>
      <c r="AU14" s="4"/>
      <c r="AV14" s="4"/>
      <c r="AW14" s="4"/>
      <c r="AX14" s="4"/>
      <c r="AY14" s="4"/>
    </row>
    <row r="15" spans="1:54" ht="15" x14ac:dyDescent="0.25">
      <c r="A15" s="134">
        <f>YampaRiverInflow.TotalOutflow!A15</f>
        <v>43952</v>
      </c>
      <c r="B15" s="13"/>
      <c r="C15" s="13"/>
      <c r="D15" s="13">
        <v>2.0209999999999999</v>
      </c>
      <c r="E15" s="126">
        <v>12.454000000000001</v>
      </c>
      <c r="F15" s="126">
        <v>4.819</v>
      </c>
      <c r="G15" s="126">
        <v>26.466999999999999</v>
      </c>
      <c r="H15" s="126">
        <v>-2.0129999999999999</v>
      </c>
      <c r="I15" s="126">
        <v>-11.66</v>
      </c>
      <c r="J15" s="126">
        <v>0.27800000000000002</v>
      </c>
      <c r="K15" s="126">
        <v>-5.2439999999999998</v>
      </c>
      <c r="L15" s="126">
        <v>-3.9220000000000002</v>
      </c>
      <c r="M15" s="126">
        <v>17</v>
      </c>
      <c r="N15" s="126">
        <v>7.5990000000000002</v>
      </c>
      <c r="O15" s="126">
        <v>4.7030000000000003</v>
      </c>
      <c r="P15" s="126">
        <v>-61.749000000000002</v>
      </c>
      <c r="Q15" s="126">
        <v>-4.7960000000000003</v>
      </c>
      <c r="R15" s="126">
        <v>-13.974</v>
      </c>
      <c r="S15" s="126">
        <v>-8.2089999999999996</v>
      </c>
      <c r="T15" s="126">
        <v>11.73</v>
      </c>
      <c r="U15" s="126">
        <v>21.998999999999999</v>
      </c>
      <c r="V15" s="126">
        <v>0.111</v>
      </c>
      <c r="W15" s="126">
        <v>-14.868</v>
      </c>
      <c r="X15" s="126">
        <v>-7.181</v>
      </c>
      <c r="Y15" s="126">
        <v>-5.67</v>
      </c>
      <c r="Z15" s="126">
        <v>-33.700000000000003</v>
      </c>
      <c r="AA15" s="126">
        <v>-4.7220000000000004</v>
      </c>
      <c r="AB15" s="126">
        <v>-17.382000000000001</v>
      </c>
      <c r="AC15" s="126">
        <v>-33.279000000000003</v>
      </c>
      <c r="AD15" s="126">
        <v>-5.4210000000000003</v>
      </c>
      <c r="AE15" s="126">
        <v>-5.2460000000000004</v>
      </c>
      <c r="AF15" s="126">
        <v>3.149</v>
      </c>
      <c r="AG15" s="126">
        <v>-9.5569299999999995</v>
      </c>
      <c r="AH15" s="126">
        <v>4.5381899999999993</v>
      </c>
      <c r="AI15" s="127">
        <v>2.7454499999999999</v>
      </c>
      <c r="AJ15" s="127">
        <v>4.5651899999999994</v>
      </c>
      <c r="AK15" s="127">
        <v>0.109545453554</v>
      </c>
      <c r="AL15" s="127">
        <v>8.5840991759299996</v>
      </c>
      <c r="AM15" s="127">
        <v>15.768000000000001</v>
      </c>
      <c r="AN15" s="4"/>
      <c r="AO15" s="4"/>
      <c r="AP15" s="4"/>
      <c r="AQ15" s="4"/>
      <c r="AR15" s="4"/>
      <c r="AS15" s="4"/>
      <c r="AT15" s="4"/>
      <c r="AU15" s="4"/>
      <c r="AV15" s="4"/>
      <c r="AW15" s="4"/>
      <c r="AX15" s="4"/>
      <c r="AY15" s="4"/>
    </row>
    <row r="16" spans="1:54" ht="15" x14ac:dyDescent="0.25">
      <c r="A16" s="134">
        <f>YampaRiverInflow.TotalOutflow!A16</f>
        <v>43983</v>
      </c>
      <c r="B16" s="13"/>
      <c r="C16" s="13"/>
      <c r="D16" s="13">
        <v>-3.3969999999999998</v>
      </c>
      <c r="E16" s="126">
        <v>8.9730000000000008</v>
      </c>
      <c r="F16" s="126">
        <v>-56.872</v>
      </c>
      <c r="G16" s="126">
        <v>29.183</v>
      </c>
      <c r="H16" s="126">
        <v>-2.262</v>
      </c>
      <c r="I16" s="126">
        <v>-2.2789999999999999</v>
      </c>
      <c r="J16" s="126">
        <v>1.631</v>
      </c>
      <c r="K16" s="126">
        <v>-6.1520000000000001</v>
      </c>
      <c r="L16" s="126">
        <v>-8.4760000000000009</v>
      </c>
      <c r="M16" s="126">
        <v>24.515999999999998</v>
      </c>
      <c r="N16" s="126">
        <v>4.5979999999999999</v>
      </c>
      <c r="O16" s="126">
        <v>13.497999999999999</v>
      </c>
      <c r="P16" s="126">
        <v>-26.187000000000001</v>
      </c>
      <c r="Q16" s="126">
        <v>-3.3490000000000002</v>
      </c>
      <c r="R16" s="126">
        <v>4.0839999999999996</v>
      </c>
      <c r="S16" s="126">
        <v>-11.676</v>
      </c>
      <c r="T16" s="126">
        <v>-4.1000000000000002E-2</v>
      </c>
      <c r="U16" s="126">
        <v>5.609</v>
      </c>
      <c r="V16" s="126">
        <v>-3.698</v>
      </c>
      <c r="W16" s="126">
        <v>-11.834</v>
      </c>
      <c r="X16" s="126">
        <v>-9.2289999999999992</v>
      </c>
      <c r="Y16" s="126">
        <v>-8.5180000000000007</v>
      </c>
      <c r="Z16" s="126">
        <v>-26.905999999999999</v>
      </c>
      <c r="AA16" s="126">
        <v>-30.081</v>
      </c>
      <c r="AB16" s="126">
        <v>1.8560000000000001</v>
      </c>
      <c r="AC16" s="126">
        <v>-14.717000000000001</v>
      </c>
      <c r="AD16" s="126">
        <v>-14.012</v>
      </c>
      <c r="AE16" s="126">
        <v>-1.52</v>
      </c>
      <c r="AF16" s="126">
        <v>-16.565999999999999</v>
      </c>
      <c r="AG16" s="126">
        <v>-17.778869999999998</v>
      </c>
      <c r="AH16" s="126">
        <v>-8.3348700000000004</v>
      </c>
      <c r="AI16" s="127">
        <v>-5.4185299999999996</v>
      </c>
      <c r="AJ16" s="127">
        <v>-7.2006999999999994</v>
      </c>
      <c r="AK16" s="127">
        <v>-0.73851239867699991</v>
      </c>
      <c r="AL16" s="127">
        <v>3.31216528727</v>
      </c>
      <c r="AM16" s="127">
        <v>10.185</v>
      </c>
      <c r="AN16" s="4"/>
      <c r="AO16" s="4"/>
      <c r="AP16" s="4"/>
      <c r="AQ16" s="4"/>
      <c r="AR16" s="4"/>
      <c r="AS16" s="4"/>
      <c r="AT16" s="4"/>
      <c r="AU16" s="4"/>
      <c r="AV16" s="4"/>
      <c r="AW16" s="4"/>
      <c r="AX16" s="4"/>
      <c r="AY16" s="4"/>
    </row>
    <row r="17" spans="1:51" ht="15" x14ac:dyDescent="0.25">
      <c r="A17" s="134">
        <f>YampaRiverInflow.TotalOutflow!A17</f>
        <v>44013</v>
      </c>
      <c r="B17" s="13"/>
      <c r="C17" s="13"/>
      <c r="D17" s="13">
        <v>-2.1280000000000001</v>
      </c>
      <c r="E17" s="126">
        <v>7.9630000000000001</v>
      </c>
      <c r="F17" s="126">
        <v>79.977000000000004</v>
      </c>
      <c r="G17" s="126">
        <v>-11.765000000000001</v>
      </c>
      <c r="H17" s="126">
        <v>-10.845000000000001</v>
      </c>
      <c r="I17" s="126">
        <v>-4.5999999999999999E-2</v>
      </c>
      <c r="J17" s="126">
        <v>-5.7720000000000002</v>
      </c>
      <c r="K17" s="126">
        <v>-9.9499999999999993</v>
      </c>
      <c r="L17" s="126">
        <v>-11.750999999999999</v>
      </c>
      <c r="M17" s="126">
        <v>20.866</v>
      </c>
      <c r="N17" s="126">
        <v>1.85</v>
      </c>
      <c r="O17" s="126">
        <v>3.0960000000000001</v>
      </c>
      <c r="P17" s="126">
        <v>-10.608000000000001</v>
      </c>
      <c r="Q17" s="126">
        <v>-7.6440000000000001</v>
      </c>
      <c r="R17" s="126">
        <v>8.1270000000000007</v>
      </c>
      <c r="S17" s="126">
        <v>-11.493</v>
      </c>
      <c r="T17" s="126">
        <v>10.728</v>
      </c>
      <c r="U17" s="126">
        <v>8.7200000000000006</v>
      </c>
      <c r="V17" s="126">
        <v>-1.2669999999999999</v>
      </c>
      <c r="W17" s="126">
        <v>-11.347</v>
      </c>
      <c r="X17" s="126">
        <v>-18.335999999999999</v>
      </c>
      <c r="Y17" s="126">
        <v>-2.9430000000000001</v>
      </c>
      <c r="Z17" s="126">
        <v>-31.49</v>
      </c>
      <c r="AA17" s="126">
        <v>-20.471</v>
      </c>
      <c r="AB17" s="126">
        <v>-11.896000000000001</v>
      </c>
      <c r="AC17" s="126">
        <v>-5.8959999999999999</v>
      </c>
      <c r="AD17" s="126">
        <v>-9.4190000000000005</v>
      </c>
      <c r="AE17" s="126">
        <v>-9.65</v>
      </c>
      <c r="AF17" s="126">
        <v>-13.497</v>
      </c>
      <c r="AG17" s="126">
        <v>-20.782049999999998</v>
      </c>
      <c r="AH17" s="126">
        <v>-5.3935699999999995</v>
      </c>
      <c r="AI17" s="127">
        <v>-16.034389999999998</v>
      </c>
      <c r="AJ17" s="127">
        <v>-7.2505600000000001</v>
      </c>
      <c r="AK17" s="127">
        <v>-12.2247933908</v>
      </c>
      <c r="AL17" s="127">
        <v>-1.1186446296900001</v>
      </c>
      <c r="AM17" s="127">
        <v>9.4459999999999997</v>
      </c>
      <c r="AN17" s="4"/>
      <c r="AO17" s="4"/>
      <c r="AP17" s="4"/>
      <c r="AQ17" s="4"/>
      <c r="AR17" s="4"/>
      <c r="AS17" s="4"/>
      <c r="AT17" s="4"/>
      <c r="AU17" s="4"/>
      <c r="AV17" s="4"/>
      <c r="AW17" s="4"/>
      <c r="AX17" s="4"/>
      <c r="AY17" s="4"/>
    </row>
    <row r="18" spans="1:51" ht="15" x14ac:dyDescent="0.25">
      <c r="A18" s="134">
        <f>YampaRiverInflow.TotalOutflow!A18</f>
        <v>44044</v>
      </c>
      <c r="B18" s="13"/>
      <c r="C18" s="13"/>
      <c r="D18" s="13">
        <v>0.35299999999999998</v>
      </c>
      <c r="E18" s="126">
        <v>10.664999999999999</v>
      </c>
      <c r="F18" s="126">
        <v>5.9720000000000004</v>
      </c>
      <c r="G18" s="126">
        <v>-4.8890000000000002</v>
      </c>
      <c r="H18" s="126">
        <v>-3.1019999999999999</v>
      </c>
      <c r="I18" s="126">
        <v>12.827999999999999</v>
      </c>
      <c r="J18" s="126">
        <v>-4.125</v>
      </c>
      <c r="K18" s="126">
        <v>-0.66400000000000003</v>
      </c>
      <c r="L18" s="126">
        <v>-1.9179999999999999</v>
      </c>
      <c r="M18" s="126">
        <v>27.553999999999998</v>
      </c>
      <c r="N18" s="126">
        <v>4.3259999999999996</v>
      </c>
      <c r="O18" s="126">
        <v>3.7869999999999999</v>
      </c>
      <c r="P18" s="126">
        <v>-3.95</v>
      </c>
      <c r="Q18" s="126">
        <v>-0.94599999999999995</v>
      </c>
      <c r="R18" s="126">
        <v>2.1970000000000001</v>
      </c>
      <c r="S18" s="126">
        <v>-4.3259999999999996</v>
      </c>
      <c r="T18" s="126">
        <v>-10.675000000000001</v>
      </c>
      <c r="U18" s="126">
        <v>1.804</v>
      </c>
      <c r="V18" s="126">
        <v>4.2789999999999999</v>
      </c>
      <c r="W18" s="126">
        <v>-12.226000000000001</v>
      </c>
      <c r="X18" s="126">
        <v>-3.8130000000000002</v>
      </c>
      <c r="Y18" s="126">
        <v>-0.78500000000000003</v>
      </c>
      <c r="Z18" s="126">
        <v>-7.6040000000000001</v>
      </c>
      <c r="AA18" s="126">
        <v>-5.4119999999999999</v>
      </c>
      <c r="AB18" s="126">
        <v>-13.86</v>
      </c>
      <c r="AC18" s="126">
        <v>-14.737</v>
      </c>
      <c r="AD18" s="126">
        <v>-6.2569999999999997</v>
      </c>
      <c r="AE18" s="126">
        <v>-22.553999999999998</v>
      </c>
      <c r="AF18" s="126">
        <v>-2.4489999999999998</v>
      </c>
      <c r="AG18" s="126">
        <v>-15.135450000000001</v>
      </c>
      <c r="AH18" s="126">
        <v>2.9768400000000002</v>
      </c>
      <c r="AI18" s="127">
        <v>5.9177799999999996</v>
      </c>
      <c r="AJ18" s="127">
        <v>3.3304999999999998</v>
      </c>
      <c r="AK18" s="127">
        <v>10.5769677696</v>
      </c>
      <c r="AL18" s="127">
        <v>-6.3205289276000007</v>
      </c>
      <c r="AM18" s="127">
        <v>5.1120000000000001</v>
      </c>
      <c r="AN18" s="4"/>
      <c r="AO18" s="4"/>
      <c r="AP18" s="4"/>
      <c r="AQ18" s="4"/>
      <c r="AR18" s="4"/>
      <c r="AS18" s="4"/>
      <c r="AT18" s="4"/>
      <c r="AU18" s="4"/>
      <c r="AV18" s="4"/>
      <c r="AW18" s="4"/>
      <c r="AX18" s="4"/>
      <c r="AY18" s="4"/>
    </row>
    <row r="19" spans="1:51" ht="15" x14ac:dyDescent="0.25">
      <c r="A19" s="134">
        <f>YampaRiverInflow.TotalOutflow!A19</f>
        <v>44075</v>
      </c>
      <c r="B19" s="13"/>
      <c r="C19" s="13"/>
      <c r="D19" s="13">
        <v>1.4410000000000001</v>
      </c>
      <c r="E19" s="126">
        <v>7.843</v>
      </c>
      <c r="F19" s="126">
        <v>21.111000000000001</v>
      </c>
      <c r="G19" s="126">
        <v>-9.8369999999999997</v>
      </c>
      <c r="H19" s="126">
        <v>10.523999999999999</v>
      </c>
      <c r="I19" s="126">
        <v>-8.4480000000000004</v>
      </c>
      <c r="J19" s="126">
        <v>-5.992</v>
      </c>
      <c r="K19" s="126">
        <v>7.3310000000000004</v>
      </c>
      <c r="L19" s="126">
        <v>-4.6890000000000001</v>
      </c>
      <c r="M19" s="126">
        <v>14.712999999999999</v>
      </c>
      <c r="N19" s="126">
        <v>2.484</v>
      </c>
      <c r="O19" s="126">
        <v>5.2409999999999997</v>
      </c>
      <c r="P19" s="126">
        <v>-12.904</v>
      </c>
      <c r="Q19" s="126">
        <v>8.5779999999999994</v>
      </c>
      <c r="R19" s="126">
        <v>15.861000000000001</v>
      </c>
      <c r="S19" s="126">
        <v>4.218</v>
      </c>
      <c r="T19" s="126">
        <v>2.15</v>
      </c>
      <c r="U19" s="126">
        <v>-6.8959999999999999</v>
      </c>
      <c r="V19" s="126">
        <v>-12.975</v>
      </c>
      <c r="W19" s="126">
        <v>-7.1189999999999998</v>
      </c>
      <c r="X19" s="126">
        <v>-2.2879999999999998</v>
      </c>
      <c r="Y19" s="126">
        <v>-15.519</v>
      </c>
      <c r="Z19" s="126">
        <v>-21.178000000000001</v>
      </c>
      <c r="AA19" s="126">
        <v>-6.0739999999999998</v>
      </c>
      <c r="AB19" s="126">
        <v>-3.6960000000000002</v>
      </c>
      <c r="AC19" s="126">
        <v>0.23</v>
      </c>
      <c r="AD19" s="126">
        <v>-2.0470000000000002</v>
      </c>
      <c r="AE19" s="126">
        <v>-1.55</v>
      </c>
      <c r="AF19" s="126">
        <v>8.7729999999999997</v>
      </c>
      <c r="AG19" s="126">
        <v>-8.4957199999999986</v>
      </c>
      <c r="AH19" s="126">
        <v>10.460270000000001</v>
      </c>
      <c r="AI19" s="127">
        <v>-5.7617600000000007</v>
      </c>
      <c r="AJ19" s="127">
        <v>-2.9507099999999999</v>
      </c>
      <c r="AK19" s="127">
        <v>5.5732644647899994</v>
      </c>
      <c r="AL19" s="127">
        <v>7.3737107418200001</v>
      </c>
      <c r="AM19" s="127">
        <v>12.664999999999999</v>
      </c>
      <c r="AN19" s="4"/>
      <c r="AO19" s="4"/>
      <c r="AP19" s="4"/>
      <c r="AQ19" s="4"/>
      <c r="AR19" s="4"/>
      <c r="AS19" s="4"/>
      <c r="AT19" s="4"/>
      <c r="AU19" s="4"/>
      <c r="AV19" s="4"/>
      <c r="AW19" s="4"/>
      <c r="AX19" s="4"/>
      <c r="AY19" s="4"/>
    </row>
    <row r="20" spans="1:51" ht="15" x14ac:dyDescent="0.25">
      <c r="A20" s="134">
        <f>YampaRiverInflow.TotalOutflow!A20</f>
        <v>44105</v>
      </c>
      <c r="B20" s="13"/>
      <c r="C20" s="13"/>
      <c r="D20" s="13">
        <v>4.9660000000000002</v>
      </c>
      <c r="E20" s="126">
        <v>9.3710000000000004</v>
      </c>
      <c r="F20" s="126">
        <v>15.488</v>
      </c>
      <c r="G20" s="126">
        <v>-6.1580000000000004</v>
      </c>
      <c r="H20" s="126">
        <v>3.9750000000000001</v>
      </c>
      <c r="I20" s="126">
        <v>-1.39</v>
      </c>
      <c r="J20" s="126">
        <v>1.2050000000000001</v>
      </c>
      <c r="K20" s="126">
        <v>5.649</v>
      </c>
      <c r="L20" s="126">
        <v>-0.52300000000000002</v>
      </c>
      <c r="M20" s="126">
        <v>14.474</v>
      </c>
      <c r="N20" s="126">
        <v>4.5730000000000004</v>
      </c>
      <c r="O20" s="126">
        <v>16.068000000000001</v>
      </c>
      <c r="P20" s="126">
        <v>-0.16700000000000001</v>
      </c>
      <c r="Q20" s="126">
        <v>3.9340000000000002</v>
      </c>
      <c r="R20" s="126">
        <v>-8.1950000000000003</v>
      </c>
      <c r="S20" s="126">
        <v>1.153</v>
      </c>
      <c r="T20" s="126">
        <v>4.8550000000000004</v>
      </c>
      <c r="U20" s="126">
        <v>-2.7719999999999998</v>
      </c>
      <c r="V20" s="126">
        <v>10.111000000000001</v>
      </c>
      <c r="W20" s="126">
        <v>-7.88</v>
      </c>
      <c r="X20" s="126">
        <v>4.2610000000000001</v>
      </c>
      <c r="Y20" s="126">
        <v>-9.0299999999999994</v>
      </c>
      <c r="Z20" s="126">
        <v>-19.219000000000001</v>
      </c>
      <c r="AA20" s="126">
        <v>-22.152000000000001</v>
      </c>
      <c r="AB20" s="126">
        <v>1.0089999999999999</v>
      </c>
      <c r="AC20" s="126">
        <v>-7.5469999999999997</v>
      </c>
      <c r="AD20" s="126">
        <v>3.0539999999999998</v>
      </c>
      <c r="AE20" s="126">
        <v>-0.55300000000000005</v>
      </c>
      <c r="AF20" s="126">
        <v>-10.613</v>
      </c>
      <c r="AG20" s="126">
        <v>-11.085850000000001</v>
      </c>
      <c r="AH20" s="126">
        <v>5.77902</v>
      </c>
      <c r="AI20" s="127">
        <v>-2.5799099999999999</v>
      </c>
      <c r="AJ20" s="127">
        <v>11.36007</v>
      </c>
      <c r="AK20" s="127">
        <v>13.2843884321</v>
      </c>
      <c r="AL20" s="127">
        <v>-7.7399921552699995</v>
      </c>
      <c r="AM20" s="127">
        <v>14.252000000000001</v>
      </c>
      <c r="AN20" s="4"/>
      <c r="AO20" s="4"/>
      <c r="AP20" s="4"/>
      <c r="AQ20" s="4"/>
      <c r="AR20" s="4"/>
      <c r="AS20" s="4"/>
      <c r="AT20" s="4"/>
      <c r="AU20" s="4"/>
      <c r="AV20" s="4"/>
      <c r="AW20" s="4"/>
      <c r="AX20" s="4"/>
      <c r="AY20" s="4"/>
    </row>
    <row r="21" spans="1:51" ht="15" x14ac:dyDescent="0.25">
      <c r="A21" s="134">
        <f>YampaRiverInflow.TotalOutflow!A21</f>
        <v>44136</v>
      </c>
      <c r="B21" s="13"/>
      <c r="C21" s="13"/>
      <c r="D21" s="13">
        <v>6.3620000000000001</v>
      </c>
      <c r="E21" s="126">
        <v>11.958</v>
      </c>
      <c r="F21" s="126">
        <v>26.683</v>
      </c>
      <c r="G21" s="126">
        <v>-13.926</v>
      </c>
      <c r="H21" s="126">
        <v>-7.468</v>
      </c>
      <c r="I21" s="126">
        <v>-28.899000000000001</v>
      </c>
      <c r="J21" s="126">
        <v>2.085</v>
      </c>
      <c r="K21" s="126">
        <v>8.407</v>
      </c>
      <c r="L21" s="126">
        <v>-0.58899999999999997</v>
      </c>
      <c r="M21" s="126">
        <v>22.443999999999999</v>
      </c>
      <c r="N21" s="126">
        <v>6.7830000000000004</v>
      </c>
      <c r="O21" s="126">
        <v>12.221</v>
      </c>
      <c r="P21" s="126">
        <v>-13.337999999999999</v>
      </c>
      <c r="Q21" s="126">
        <v>4.8029999999999999</v>
      </c>
      <c r="R21" s="126">
        <v>7.5140000000000002</v>
      </c>
      <c r="S21" s="126">
        <v>2.7349999999999999</v>
      </c>
      <c r="T21" s="126">
        <v>6.601</v>
      </c>
      <c r="U21" s="126">
        <v>0.97699999999999998</v>
      </c>
      <c r="V21" s="126">
        <v>8.3629999999999995</v>
      </c>
      <c r="W21" s="126">
        <v>1.911</v>
      </c>
      <c r="X21" s="126">
        <v>-3.2410000000000001</v>
      </c>
      <c r="Y21" s="126">
        <v>2.9350000000000001</v>
      </c>
      <c r="Z21" s="126">
        <v>-7.6369999999999996</v>
      </c>
      <c r="AA21" s="126">
        <v>3.4329999999999998</v>
      </c>
      <c r="AB21" s="126">
        <v>5.0679999999999996</v>
      </c>
      <c r="AC21" s="126">
        <v>-2.4470000000000001</v>
      </c>
      <c r="AD21" s="126">
        <v>9.4309999999999992</v>
      </c>
      <c r="AE21" s="126">
        <v>-7.2889999999999997</v>
      </c>
      <c r="AF21" s="126">
        <v>-3.6389999999999998</v>
      </c>
      <c r="AG21" s="126">
        <v>0.89403999999999995</v>
      </c>
      <c r="AH21" s="126">
        <v>10.06827</v>
      </c>
      <c r="AI21" s="127">
        <v>6.3182299999999998</v>
      </c>
      <c r="AJ21" s="127">
        <v>14.429110000000001</v>
      </c>
      <c r="AK21" s="127">
        <v>13.142818181799999</v>
      </c>
      <c r="AL21" s="127">
        <v>-3.7337908998399998</v>
      </c>
      <c r="AM21" s="127">
        <v>10.364000000000001</v>
      </c>
      <c r="AN21" s="4"/>
      <c r="AO21" s="4"/>
      <c r="AP21" s="4"/>
      <c r="AQ21" s="4"/>
      <c r="AR21" s="4"/>
      <c r="AS21" s="4"/>
      <c r="AT21" s="4"/>
      <c r="AU21" s="4"/>
      <c r="AV21" s="4"/>
      <c r="AW21" s="4"/>
      <c r="AX21" s="4"/>
      <c r="AY21" s="4"/>
    </row>
    <row r="22" spans="1:51" ht="15" x14ac:dyDescent="0.25">
      <c r="A22" s="134">
        <f>YampaRiverInflow.TotalOutflow!A22</f>
        <v>44166</v>
      </c>
      <c r="B22" s="13"/>
      <c r="C22" s="13"/>
      <c r="D22" s="13">
        <v>6.4660000000000002</v>
      </c>
      <c r="E22" s="126">
        <v>9.5869999999999997</v>
      </c>
      <c r="F22" s="126">
        <v>0.30399999999999999</v>
      </c>
      <c r="G22" s="126">
        <v>-3.339</v>
      </c>
      <c r="H22" s="126">
        <v>-11.507999999999999</v>
      </c>
      <c r="I22" s="126">
        <v>-10.381</v>
      </c>
      <c r="J22" s="126">
        <v>5.13</v>
      </c>
      <c r="K22" s="126">
        <v>6.2859999999999996</v>
      </c>
      <c r="L22" s="126">
        <v>3.5110000000000001</v>
      </c>
      <c r="M22" s="126">
        <v>17.72</v>
      </c>
      <c r="N22" s="126">
        <v>8.3699999999999992</v>
      </c>
      <c r="O22" s="126">
        <v>26.24</v>
      </c>
      <c r="P22" s="126">
        <v>9.7059999999999995</v>
      </c>
      <c r="Q22" s="126">
        <v>15.848000000000001</v>
      </c>
      <c r="R22" s="126">
        <v>94.941000000000003</v>
      </c>
      <c r="S22" s="126">
        <v>-1.6679999999999999</v>
      </c>
      <c r="T22" s="126">
        <v>27.11</v>
      </c>
      <c r="U22" s="126">
        <v>15.473000000000001</v>
      </c>
      <c r="V22" s="126">
        <v>23.396999999999998</v>
      </c>
      <c r="W22" s="126">
        <v>-21.466999999999999</v>
      </c>
      <c r="X22" s="126">
        <v>-1.9690000000000001</v>
      </c>
      <c r="Y22" s="126">
        <v>6.1689999999999996</v>
      </c>
      <c r="Z22" s="126">
        <v>-8.734</v>
      </c>
      <c r="AA22" s="126">
        <v>2.1890000000000001</v>
      </c>
      <c r="AB22" s="126">
        <v>6.22</v>
      </c>
      <c r="AC22" s="126">
        <v>-1.919</v>
      </c>
      <c r="AD22" s="126">
        <v>-0.40100000000000002</v>
      </c>
      <c r="AE22" s="126">
        <v>-10.759</v>
      </c>
      <c r="AF22" s="126">
        <v>-7.3310000000000004</v>
      </c>
      <c r="AG22" s="126">
        <v>7.5781999999999998</v>
      </c>
      <c r="AH22" s="126">
        <v>10.29767</v>
      </c>
      <c r="AI22" s="127">
        <v>-5.8699700000000004</v>
      </c>
      <c r="AJ22" s="127">
        <v>24.633080000000003</v>
      </c>
      <c r="AK22" s="127">
        <v>23.363190082799999</v>
      </c>
      <c r="AL22" s="127">
        <v>-4.4305979113900005</v>
      </c>
      <c r="AM22" s="127">
        <v>17.004000000000001</v>
      </c>
      <c r="AN22" s="4"/>
      <c r="AO22" s="4"/>
      <c r="AP22" s="4"/>
      <c r="AQ22" s="4"/>
      <c r="AR22" s="4"/>
      <c r="AS22" s="4"/>
      <c r="AT22" s="4"/>
      <c r="AU22" s="4"/>
      <c r="AV22" s="4"/>
      <c r="AW22" s="4"/>
      <c r="AX22" s="4"/>
      <c r="AY22" s="4"/>
    </row>
    <row r="23" spans="1:51" ht="15" x14ac:dyDescent="0.25">
      <c r="A23" s="134">
        <f>YampaRiverInflow.TotalOutflow!A23</f>
        <v>44197</v>
      </c>
      <c r="B23" s="13"/>
      <c r="C23" s="13"/>
      <c r="D23" s="13">
        <v>7.032</v>
      </c>
      <c r="E23" s="126">
        <v>1.06</v>
      </c>
      <c r="F23" s="126">
        <v>-6.7050000000000001</v>
      </c>
      <c r="G23" s="126">
        <v>5.38</v>
      </c>
      <c r="H23" s="126">
        <v>6.5129999999999999</v>
      </c>
      <c r="I23" s="126">
        <v>-4.4320000000000004</v>
      </c>
      <c r="J23" s="126">
        <v>5.085</v>
      </c>
      <c r="K23" s="126">
        <v>4.3979999999999997</v>
      </c>
      <c r="L23" s="126">
        <v>1.542</v>
      </c>
      <c r="M23" s="126">
        <v>7.4649999999999999</v>
      </c>
      <c r="N23" s="126">
        <v>6.9909999999999997</v>
      </c>
      <c r="O23" s="126">
        <v>-30.036999999999999</v>
      </c>
      <c r="P23" s="126">
        <v>0.34799999999999998</v>
      </c>
      <c r="Q23" s="126">
        <v>8.1069999999999993</v>
      </c>
      <c r="R23" s="126">
        <v>-4.0170000000000003</v>
      </c>
      <c r="S23" s="126">
        <v>-0.42499999999999999</v>
      </c>
      <c r="T23" s="126">
        <v>-9.2249999999999996</v>
      </c>
      <c r="U23" s="126">
        <v>16.908000000000001</v>
      </c>
      <c r="V23" s="126">
        <v>1.482</v>
      </c>
      <c r="W23" s="126">
        <v>-11.156000000000001</v>
      </c>
      <c r="X23" s="126">
        <v>-10.212999999999999</v>
      </c>
      <c r="Y23" s="126">
        <v>-20.742999999999999</v>
      </c>
      <c r="Z23" s="126">
        <v>-9.2750000000000004</v>
      </c>
      <c r="AA23" s="126">
        <v>-13.997999999999999</v>
      </c>
      <c r="AB23" s="126">
        <v>-0.47799999999999998</v>
      </c>
      <c r="AC23" s="126">
        <v>-2.403</v>
      </c>
      <c r="AD23" s="126">
        <v>3.4119999999999999</v>
      </c>
      <c r="AE23" s="126">
        <v>-10.265000000000001</v>
      </c>
      <c r="AF23" s="126">
        <v>17.93282</v>
      </c>
      <c r="AG23" s="126">
        <v>-2.55436</v>
      </c>
      <c r="AH23" s="126">
        <v>-2.7433800000000002</v>
      </c>
      <c r="AI23" s="127">
        <v>-21.323439999999998</v>
      </c>
      <c r="AJ23" s="127">
        <v>2.6227190070699997</v>
      </c>
      <c r="AK23" s="127">
        <v>1.4601900836399999</v>
      </c>
      <c r="AL23" s="127">
        <v>18.143000000000001</v>
      </c>
      <c r="AM23" s="127">
        <v>20.103999999999999</v>
      </c>
      <c r="AN23" s="4"/>
      <c r="AO23" s="4"/>
      <c r="AP23" s="4"/>
      <c r="AQ23" s="4"/>
      <c r="AR23" s="4"/>
      <c r="AS23" s="4"/>
      <c r="AT23" s="4"/>
      <c r="AU23" s="4"/>
      <c r="AV23" s="4"/>
      <c r="AW23" s="4"/>
      <c r="AX23" s="4"/>
      <c r="AY23" s="4"/>
    </row>
    <row r="24" spans="1:51" ht="15" x14ac:dyDescent="0.25">
      <c r="A24" s="134">
        <f>YampaRiverInflow.TotalOutflow!A24</f>
        <v>44228</v>
      </c>
      <c r="B24" s="13"/>
      <c r="C24" s="13"/>
      <c r="D24" s="13">
        <v>-1.353</v>
      </c>
      <c r="E24" s="126">
        <v>28.591000000000001</v>
      </c>
      <c r="F24" s="126">
        <v>33.414000000000001</v>
      </c>
      <c r="G24" s="126">
        <v>22.41</v>
      </c>
      <c r="H24" s="126">
        <v>32.200000000000003</v>
      </c>
      <c r="I24" s="126">
        <v>-3.0870000000000002</v>
      </c>
      <c r="J24" s="126">
        <v>5.883</v>
      </c>
      <c r="K24" s="126">
        <v>-0.33700000000000002</v>
      </c>
      <c r="L24" s="126">
        <v>5.5730000000000004</v>
      </c>
      <c r="M24" s="126">
        <v>9.9540000000000006</v>
      </c>
      <c r="N24" s="126">
        <v>4.1059999999999999</v>
      </c>
      <c r="O24" s="126">
        <v>-45.491</v>
      </c>
      <c r="P24" s="126">
        <v>-8.9390000000000001</v>
      </c>
      <c r="Q24" s="126">
        <v>14.935</v>
      </c>
      <c r="R24" s="126">
        <v>-2.7170000000000001</v>
      </c>
      <c r="S24" s="126">
        <v>1.121</v>
      </c>
      <c r="T24" s="126">
        <v>-12.965</v>
      </c>
      <c r="U24" s="126">
        <v>0.91800000000000004</v>
      </c>
      <c r="V24" s="126">
        <v>1.9139999999999999</v>
      </c>
      <c r="W24" s="126">
        <v>-9.2040000000000006</v>
      </c>
      <c r="X24" s="126">
        <v>-8.66</v>
      </c>
      <c r="Y24" s="126">
        <v>-7.7130000000000001</v>
      </c>
      <c r="Z24" s="126">
        <v>-7.8449999999999998</v>
      </c>
      <c r="AA24" s="126">
        <v>-18.251999999999999</v>
      </c>
      <c r="AB24" s="126">
        <v>-3.117</v>
      </c>
      <c r="AC24" s="126">
        <v>-7.3280000000000003</v>
      </c>
      <c r="AD24" s="126">
        <v>1.02</v>
      </c>
      <c r="AE24" s="126">
        <v>-14.303000000000001</v>
      </c>
      <c r="AF24" s="126">
        <v>-13.95496</v>
      </c>
      <c r="AG24" s="126">
        <v>-11.963200000000001</v>
      </c>
      <c r="AH24" s="126">
        <v>-5.2006099999999993</v>
      </c>
      <c r="AI24" s="127">
        <v>-1.8404100000000001</v>
      </c>
      <c r="AJ24" s="127">
        <v>4.1879586768900001</v>
      </c>
      <c r="AK24" s="127">
        <v>8.4784876017200013</v>
      </c>
      <c r="AL24" s="127">
        <v>14.496</v>
      </c>
      <c r="AM24" s="127">
        <v>17.045999999999999</v>
      </c>
      <c r="AN24" s="4"/>
      <c r="AO24" s="4"/>
      <c r="AP24" s="4"/>
      <c r="AQ24" s="4"/>
      <c r="AR24" s="4"/>
      <c r="AS24" s="4"/>
      <c r="AT24" s="4"/>
      <c r="AU24" s="4"/>
      <c r="AV24" s="4"/>
      <c r="AW24" s="4"/>
      <c r="AX24" s="4"/>
      <c r="AY24" s="4"/>
    </row>
    <row r="25" spans="1:51" ht="15" x14ac:dyDescent="0.25">
      <c r="A25" s="134">
        <f>YampaRiverInflow.TotalOutflow!A25</f>
        <v>44256</v>
      </c>
      <c r="B25" s="13"/>
      <c r="C25" s="13"/>
      <c r="D25" s="13">
        <v>-6.4580000000000002</v>
      </c>
      <c r="E25" s="126">
        <v>11.651999999999999</v>
      </c>
      <c r="F25" s="126">
        <v>31.146000000000001</v>
      </c>
      <c r="G25" s="126">
        <v>5.4130000000000003</v>
      </c>
      <c r="H25" s="126">
        <v>22.428000000000001</v>
      </c>
      <c r="I25" s="126">
        <v>-10.952999999999999</v>
      </c>
      <c r="J25" s="126">
        <v>-3.7189999999999999</v>
      </c>
      <c r="K25" s="126">
        <v>-8.3870000000000005</v>
      </c>
      <c r="L25" s="126">
        <v>14.401999999999999</v>
      </c>
      <c r="M25" s="126">
        <v>2.5150000000000001</v>
      </c>
      <c r="N25" s="126">
        <v>-1.482</v>
      </c>
      <c r="O25" s="126">
        <v>-85.617000000000004</v>
      </c>
      <c r="P25" s="126">
        <v>-18.977</v>
      </c>
      <c r="Q25" s="126">
        <v>-3.0750000000000002</v>
      </c>
      <c r="R25" s="126">
        <v>33.225999999999999</v>
      </c>
      <c r="S25" s="126">
        <v>11.038</v>
      </c>
      <c r="T25" s="126">
        <v>4.673</v>
      </c>
      <c r="U25" s="126">
        <v>4.1000000000000002E-2</v>
      </c>
      <c r="V25" s="126">
        <v>8.1969999999999992</v>
      </c>
      <c r="W25" s="126">
        <v>5.577</v>
      </c>
      <c r="X25" s="126">
        <v>-5.0199999999999996</v>
      </c>
      <c r="Y25" s="126">
        <v>-3.68</v>
      </c>
      <c r="Z25" s="126">
        <v>-25.69</v>
      </c>
      <c r="AA25" s="126">
        <v>16.045999999999999</v>
      </c>
      <c r="AB25" s="126">
        <v>-10.304</v>
      </c>
      <c r="AC25" s="126">
        <v>-11.891999999999999</v>
      </c>
      <c r="AD25" s="126">
        <v>0.318</v>
      </c>
      <c r="AE25" s="126">
        <v>-9.7430000000000003</v>
      </c>
      <c r="AF25" s="126">
        <v>-12.145200000000001</v>
      </c>
      <c r="AG25" s="126">
        <v>-6.3741000000000003</v>
      </c>
      <c r="AH25" s="126">
        <v>-11.246979999999999</v>
      </c>
      <c r="AI25" s="127">
        <v>-5.8244099999999994</v>
      </c>
      <c r="AJ25" s="127">
        <v>-14.067462812699999</v>
      </c>
      <c r="AK25" s="127">
        <v>-0.28571900964999997</v>
      </c>
      <c r="AL25" s="127">
        <v>8.0129999999999999</v>
      </c>
      <c r="AM25" s="127">
        <v>6.1710000000000003</v>
      </c>
      <c r="AN25" s="4"/>
      <c r="AO25" s="4"/>
      <c r="AP25" s="4"/>
      <c r="AQ25" s="4"/>
      <c r="AR25" s="4"/>
      <c r="AS25" s="4"/>
      <c r="AT25" s="4"/>
      <c r="AU25" s="4"/>
      <c r="AV25" s="4"/>
      <c r="AW25" s="4"/>
      <c r="AX25" s="4"/>
      <c r="AY25" s="4"/>
    </row>
    <row r="26" spans="1:51" ht="15" x14ac:dyDescent="0.25">
      <c r="A26" s="134">
        <f>YampaRiverInflow.TotalOutflow!A26</f>
        <v>44287</v>
      </c>
      <c r="B26" s="13"/>
      <c r="C26" s="13"/>
      <c r="D26" s="13">
        <v>-3.6219999999999999</v>
      </c>
      <c r="E26" s="126">
        <v>-11.246</v>
      </c>
      <c r="F26" s="126">
        <v>4.5250000000000004</v>
      </c>
      <c r="G26" s="126">
        <v>-15.333</v>
      </c>
      <c r="H26" s="126">
        <v>18.954000000000001</v>
      </c>
      <c r="I26" s="126">
        <v>-3.2869999999999999</v>
      </c>
      <c r="J26" s="126">
        <v>-15.096</v>
      </c>
      <c r="K26" s="126">
        <v>0.37</v>
      </c>
      <c r="L26" s="126">
        <v>14.292</v>
      </c>
      <c r="M26" s="126">
        <v>5.7640000000000002</v>
      </c>
      <c r="N26" s="126">
        <v>12.843999999999999</v>
      </c>
      <c r="O26" s="126">
        <v>-51.061999999999998</v>
      </c>
      <c r="P26" s="126">
        <v>-15.113</v>
      </c>
      <c r="Q26" s="126">
        <v>-4.2430000000000003</v>
      </c>
      <c r="R26" s="126">
        <v>-7.5759999999999996</v>
      </c>
      <c r="S26" s="126">
        <v>15.396000000000001</v>
      </c>
      <c r="T26" s="126">
        <v>39.173999999999999</v>
      </c>
      <c r="U26" s="126">
        <v>-0.41699999999999998</v>
      </c>
      <c r="V26" s="126">
        <v>-3.9380000000000002</v>
      </c>
      <c r="W26" s="126">
        <v>0.93100000000000005</v>
      </c>
      <c r="X26" s="126">
        <v>-11.872999999999999</v>
      </c>
      <c r="Y26" s="126">
        <v>-13.384</v>
      </c>
      <c r="Z26" s="126">
        <v>-6.9089999999999998</v>
      </c>
      <c r="AA26" s="126">
        <v>4.298</v>
      </c>
      <c r="AB26" s="126">
        <v>-1.605</v>
      </c>
      <c r="AC26" s="126">
        <v>-3.3879999999999999</v>
      </c>
      <c r="AD26" s="126">
        <v>-8.2620000000000005</v>
      </c>
      <c r="AE26" s="126">
        <v>-14.076000000000001</v>
      </c>
      <c r="AF26" s="126">
        <v>-15.64438</v>
      </c>
      <c r="AG26" s="126">
        <v>-20.393439999999998</v>
      </c>
      <c r="AH26" s="126">
        <v>-12.259069999999999</v>
      </c>
      <c r="AI26" s="127">
        <v>-6.0398699999999996</v>
      </c>
      <c r="AJ26" s="127">
        <v>14.1864628099</v>
      </c>
      <c r="AK26" s="127">
        <v>-8.4453140515699996</v>
      </c>
      <c r="AL26" s="127">
        <v>13.148999999999999</v>
      </c>
      <c r="AM26" s="127">
        <v>7.52</v>
      </c>
      <c r="AN26" s="4"/>
      <c r="AO26" s="4"/>
      <c r="AP26" s="4"/>
      <c r="AQ26" s="4"/>
      <c r="AR26" s="4"/>
      <c r="AS26" s="4"/>
      <c r="AT26" s="4"/>
      <c r="AU26" s="4"/>
      <c r="AV26" s="4"/>
      <c r="AW26" s="4"/>
      <c r="AX26" s="4"/>
      <c r="AY26" s="4"/>
    </row>
    <row r="27" spans="1:51" ht="15" x14ac:dyDescent="0.25">
      <c r="A27" s="134">
        <f>YampaRiverInflow.TotalOutflow!A27</f>
        <v>44317</v>
      </c>
      <c r="B27" s="13"/>
      <c r="C27" s="13"/>
      <c r="D27" s="13">
        <v>2.0209999999999999</v>
      </c>
      <c r="E27" s="126">
        <v>4.819</v>
      </c>
      <c r="F27" s="126">
        <v>26.466999999999999</v>
      </c>
      <c r="G27" s="126">
        <v>-2.0129999999999999</v>
      </c>
      <c r="H27" s="126">
        <v>-11.66</v>
      </c>
      <c r="I27" s="126">
        <v>0.27800000000000002</v>
      </c>
      <c r="J27" s="126">
        <v>-5.2439999999999998</v>
      </c>
      <c r="K27" s="126">
        <v>-3.9220000000000002</v>
      </c>
      <c r="L27" s="126">
        <v>17</v>
      </c>
      <c r="M27" s="126">
        <v>7.5990000000000002</v>
      </c>
      <c r="N27" s="126">
        <v>4.7030000000000003</v>
      </c>
      <c r="O27" s="126">
        <v>-61.749000000000002</v>
      </c>
      <c r="P27" s="126">
        <v>-4.7960000000000003</v>
      </c>
      <c r="Q27" s="126">
        <v>-13.974</v>
      </c>
      <c r="R27" s="126">
        <v>-8.2089999999999996</v>
      </c>
      <c r="S27" s="126">
        <v>11.73</v>
      </c>
      <c r="T27" s="126">
        <v>21.998999999999999</v>
      </c>
      <c r="U27" s="126">
        <v>0.111</v>
      </c>
      <c r="V27" s="126">
        <v>-14.868</v>
      </c>
      <c r="W27" s="126">
        <v>-7.181</v>
      </c>
      <c r="X27" s="126">
        <v>-5.67</v>
      </c>
      <c r="Y27" s="126">
        <v>-33.700000000000003</v>
      </c>
      <c r="Z27" s="126">
        <v>-4.7220000000000004</v>
      </c>
      <c r="AA27" s="126">
        <v>-17.382000000000001</v>
      </c>
      <c r="AB27" s="126">
        <v>-33.279000000000003</v>
      </c>
      <c r="AC27" s="126">
        <v>-5.4210000000000003</v>
      </c>
      <c r="AD27" s="126">
        <v>-5.2460000000000004</v>
      </c>
      <c r="AE27" s="126">
        <v>3.149</v>
      </c>
      <c r="AF27" s="126">
        <v>-9.5569299999999995</v>
      </c>
      <c r="AG27" s="126">
        <v>4.5381899999999993</v>
      </c>
      <c r="AH27" s="126">
        <v>2.7454499999999999</v>
      </c>
      <c r="AI27" s="127">
        <v>4.5651899999999994</v>
      </c>
      <c r="AJ27" s="127">
        <v>0.109545453554</v>
      </c>
      <c r="AK27" s="127">
        <v>8.5840991759299996</v>
      </c>
      <c r="AL27" s="127">
        <v>15.768000000000001</v>
      </c>
      <c r="AM27" s="127">
        <v>12.454000000000001</v>
      </c>
      <c r="AN27" s="4"/>
      <c r="AO27" s="4"/>
      <c r="AP27" s="4"/>
      <c r="AQ27" s="4"/>
      <c r="AR27" s="4"/>
      <c r="AS27" s="4"/>
      <c r="AT27" s="4"/>
      <c r="AU27" s="4"/>
      <c r="AV27" s="4"/>
      <c r="AW27" s="4"/>
      <c r="AX27" s="4"/>
      <c r="AY27" s="4"/>
    </row>
    <row r="28" spans="1:51" ht="15" x14ac:dyDescent="0.25">
      <c r="A28" s="134">
        <f>YampaRiverInflow.TotalOutflow!A28</f>
        <v>44348</v>
      </c>
      <c r="B28" s="13"/>
      <c r="C28" s="13"/>
      <c r="D28" s="13">
        <v>-3.3969999999999998</v>
      </c>
      <c r="E28" s="126">
        <v>-56.872</v>
      </c>
      <c r="F28" s="126">
        <v>29.183</v>
      </c>
      <c r="G28" s="126">
        <v>-2.262</v>
      </c>
      <c r="H28" s="126">
        <v>-2.2789999999999999</v>
      </c>
      <c r="I28" s="126">
        <v>1.631</v>
      </c>
      <c r="J28" s="126">
        <v>-6.1520000000000001</v>
      </c>
      <c r="K28" s="126">
        <v>-8.4760000000000009</v>
      </c>
      <c r="L28" s="126">
        <v>24.515999999999998</v>
      </c>
      <c r="M28" s="126">
        <v>4.5979999999999999</v>
      </c>
      <c r="N28" s="126">
        <v>13.497999999999999</v>
      </c>
      <c r="O28" s="126">
        <v>-26.187000000000001</v>
      </c>
      <c r="P28" s="126">
        <v>-3.3490000000000002</v>
      </c>
      <c r="Q28" s="126">
        <v>4.0839999999999996</v>
      </c>
      <c r="R28" s="126">
        <v>-11.676</v>
      </c>
      <c r="S28" s="126">
        <v>-4.1000000000000002E-2</v>
      </c>
      <c r="T28" s="126">
        <v>5.609</v>
      </c>
      <c r="U28" s="126">
        <v>-3.698</v>
      </c>
      <c r="V28" s="126">
        <v>-11.834</v>
      </c>
      <c r="W28" s="126">
        <v>-9.2289999999999992</v>
      </c>
      <c r="X28" s="126">
        <v>-8.5180000000000007</v>
      </c>
      <c r="Y28" s="126">
        <v>-26.905999999999999</v>
      </c>
      <c r="Z28" s="126">
        <v>-30.081</v>
      </c>
      <c r="AA28" s="126">
        <v>1.8560000000000001</v>
      </c>
      <c r="AB28" s="126">
        <v>-14.717000000000001</v>
      </c>
      <c r="AC28" s="126">
        <v>-14.012</v>
      </c>
      <c r="AD28" s="126">
        <v>-1.52</v>
      </c>
      <c r="AE28" s="126">
        <v>-16.565999999999999</v>
      </c>
      <c r="AF28" s="126">
        <v>-17.778869999999998</v>
      </c>
      <c r="AG28" s="126">
        <v>-8.3348700000000004</v>
      </c>
      <c r="AH28" s="126">
        <v>-5.4185299999999996</v>
      </c>
      <c r="AI28" s="127">
        <v>-7.2006999999999994</v>
      </c>
      <c r="AJ28" s="127">
        <v>-0.73851239867699991</v>
      </c>
      <c r="AK28" s="127">
        <v>3.31216528727</v>
      </c>
      <c r="AL28" s="127">
        <v>10.185</v>
      </c>
      <c r="AM28" s="127">
        <v>8.9730000000000008</v>
      </c>
      <c r="AN28" s="4"/>
      <c r="AO28" s="4"/>
      <c r="AP28" s="4"/>
      <c r="AQ28" s="4"/>
      <c r="AR28" s="4"/>
      <c r="AS28" s="4"/>
      <c r="AT28" s="4"/>
      <c r="AU28" s="4"/>
      <c r="AV28" s="4"/>
      <c r="AW28" s="4"/>
      <c r="AX28" s="4"/>
      <c r="AY28" s="4"/>
    </row>
    <row r="29" spans="1:51" ht="15" x14ac:dyDescent="0.25">
      <c r="A29" s="134">
        <f>YampaRiverInflow.TotalOutflow!A29</f>
        <v>44378</v>
      </c>
      <c r="B29" s="13"/>
      <c r="C29" s="13"/>
      <c r="D29" s="13">
        <v>-2.1280000000000001</v>
      </c>
      <c r="E29" s="126">
        <v>79.977000000000004</v>
      </c>
      <c r="F29" s="126">
        <v>-11.765000000000001</v>
      </c>
      <c r="G29" s="126">
        <v>-10.845000000000001</v>
      </c>
      <c r="H29" s="126">
        <v>-4.5999999999999999E-2</v>
      </c>
      <c r="I29" s="126">
        <v>-5.7720000000000002</v>
      </c>
      <c r="J29" s="126">
        <v>-9.9499999999999993</v>
      </c>
      <c r="K29" s="126">
        <v>-11.750999999999999</v>
      </c>
      <c r="L29" s="126">
        <v>20.866</v>
      </c>
      <c r="M29" s="126">
        <v>1.85</v>
      </c>
      <c r="N29" s="126">
        <v>3.0960000000000001</v>
      </c>
      <c r="O29" s="126">
        <v>-10.608000000000001</v>
      </c>
      <c r="P29" s="126">
        <v>-7.6440000000000001</v>
      </c>
      <c r="Q29" s="126">
        <v>8.1270000000000007</v>
      </c>
      <c r="R29" s="126">
        <v>-11.493</v>
      </c>
      <c r="S29" s="126">
        <v>10.728</v>
      </c>
      <c r="T29" s="126">
        <v>8.7200000000000006</v>
      </c>
      <c r="U29" s="126">
        <v>-1.2669999999999999</v>
      </c>
      <c r="V29" s="126">
        <v>-11.347</v>
      </c>
      <c r="W29" s="126">
        <v>-18.335999999999999</v>
      </c>
      <c r="X29" s="126">
        <v>-2.9430000000000001</v>
      </c>
      <c r="Y29" s="126">
        <v>-31.49</v>
      </c>
      <c r="Z29" s="126">
        <v>-20.471</v>
      </c>
      <c r="AA29" s="126">
        <v>-11.896000000000001</v>
      </c>
      <c r="AB29" s="126">
        <v>-5.8959999999999999</v>
      </c>
      <c r="AC29" s="126">
        <v>-9.4190000000000005</v>
      </c>
      <c r="AD29" s="126">
        <v>-9.65</v>
      </c>
      <c r="AE29" s="126">
        <v>-13.497</v>
      </c>
      <c r="AF29" s="126">
        <v>-20.782049999999998</v>
      </c>
      <c r="AG29" s="126">
        <v>-5.3935699999999995</v>
      </c>
      <c r="AH29" s="126">
        <v>-16.034389999999998</v>
      </c>
      <c r="AI29" s="127">
        <v>-7.2505600000000001</v>
      </c>
      <c r="AJ29" s="127">
        <v>-12.2247933908</v>
      </c>
      <c r="AK29" s="127">
        <v>-1.1186446296900001</v>
      </c>
      <c r="AL29" s="127">
        <v>9.4459999999999997</v>
      </c>
      <c r="AM29" s="127">
        <v>7.9630000000000001</v>
      </c>
      <c r="AN29" s="4"/>
      <c r="AO29" s="4"/>
      <c r="AP29" s="4"/>
      <c r="AQ29" s="4"/>
      <c r="AR29" s="4"/>
      <c r="AS29" s="4"/>
      <c r="AT29" s="4"/>
      <c r="AU29" s="4"/>
      <c r="AV29" s="4"/>
      <c r="AW29" s="4"/>
      <c r="AX29" s="4"/>
      <c r="AY29" s="4"/>
    </row>
    <row r="30" spans="1:51" ht="15" x14ac:dyDescent="0.25">
      <c r="A30" s="134">
        <f>YampaRiverInflow.TotalOutflow!A30</f>
        <v>44409</v>
      </c>
      <c r="B30" s="13"/>
      <c r="C30" s="13"/>
      <c r="D30" s="13">
        <v>0.35299999999999998</v>
      </c>
      <c r="E30" s="126">
        <v>5.9720000000000004</v>
      </c>
      <c r="F30" s="126">
        <v>-4.8890000000000002</v>
      </c>
      <c r="G30" s="126">
        <v>-3.1019999999999999</v>
      </c>
      <c r="H30" s="126">
        <v>12.827999999999999</v>
      </c>
      <c r="I30" s="126">
        <v>-4.125</v>
      </c>
      <c r="J30" s="126">
        <v>-0.66400000000000003</v>
      </c>
      <c r="K30" s="126">
        <v>-1.9179999999999999</v>
      </c>
      <c r="L30" s="126">
        <v>27.553999999999998</v>
      </c>
      <c r="M30" s="126">
        <v>4.3259999999999996</v>
      </c>
      <c r="N30" s="126">
        <v>3.7869999999999999</v>
      </c>
      <c r="O30" s="126">
        <v>-3.95</v>
      </c>
      <c r="P30" s="126">
        <v>-0.94599999999999995</v>
      </c>
      <c r="Q30" s="126">
        <v>2.1970000000000001</v>
      </c>
      <c r="R30" s="126">
        <v>-4.3259999999999996</v>
      </c>
      <c r="S30" s="126">
        <v>-10.675000000000001</v>
      </c>
      <c r="T30" s="126">
        <v>1.804</v>
      </c>
      <c r="U30" s="126">
        <v>4.2789999999999999</v>
      </c>
      <c r="V30" s="126">
        <v>-12.226000000000001</v>
      </c>
      <c r="W30" s="126">
        <v>-3.8130000000000002</v>
      </c>
      <c r="X30" s="126">
        <v>-0.78500000000000003</v>
      </c>
      <c r="Y30" s="126">
        <v>-7.6040000000000001</v>
      </c>
      <c r="Z30" s="126">
        <v>-5.4119999999999999</v>
      </c>
      <c r="AA30" s="126">
        <v>-13.86</v>
      </c>
      <c r="AB30" s="126">
        <v>-14.737</v>
      </c>
      <c r="AC30" s="126">
        <v>-6.2569999999999997</v>
      </c>
      <c r="AD30" s="126">
        <v>-22.553999999999998</v>
      </c>
      <c r="AE30" s="126">
        <v>-2.4489999999999998</v>
      </c>
      <c r="AF30" s="126">
        <v>-15.135450000000001</v>
      </c>
      <c r="AG30" s="126">
        <v>2.9768400000000002</v>
      </c>
      <c r="AH30" s="126">
        <v>5.9177799999999996</v>
      </c>
      <c r="AI30" s="127">
        <v>3.3304999999999998</v>
      </c>
      <c r="AJ30" s="127">
        <v>10.5769677696</v>
      </c>
      <c r="AK30" s="127">
        <v>-6.3205289276000007</v>
      </c>
      <c r="AL30" s="127">
        <v>5.1120000000000001</v>
      </c>
      <c r="AM30" s="127">
        <v>10.664999999999999</v>
      </c>
      <c r="AN30" s="4"/>
      <c r="AO30" s="4"/>
      <c r="AP30" s="4"/>
      <c r="AQ30" s="4"/>
      <c r="AR30" s="4"/>
      <c r="AS30" s="4"/>
      <c r="AT30" s="4"/>
      <c r="AU30" s="4"/>
      <c r="AV30" s="4"/>
      <c r="AW30" s="4"/>
      <c r="AX30" s="4"/>
      <c r="AY30" s="4"/>
    </row>
    <row r="31" spans="1:51" ht="15" x14ac:dyDescent="0.25">
      <c r="A31" s="134">
        <f>YampaRiverInflow.TotalOutflow!A31</f>
        <v>44440</v>
      </c>
      <c r="B31" s="13"/>
      <c r="C31" s="13"/>
      <c r="D31" s="13">
        <v>1.4410000000000001</v>
      </c>
      <c r="E31" s="126">
        <v>21.111000000000001</v>
      </c>
      <c r="F31" s="126">
        <v>-9.8369999999999997</v>
      </c>
      <c r="G31" s="126">
        <v>10.523999999999999</v>
      </c>
      <c r="H31" s="126">
        <v>-8.4480000000000004</v>
      </c>
      <c r="I31" s="126">
        <v>-5.992</v>
      </c>
      <c r="J31" s="126">
        <v>7.3310000000000004</v>
      </c>
      <c r="K31" s="126">
        <v>-4.6890000000000001</v>
      </c>
      <c r="L31" s="126">
        <v>14.712999999999999</v>
      </c>
      <c r="M31" s="126">
        <v>2.484</v>
      </c>
      <c r="N31" s="126">
        <v>5.2409999999999997</v>
      </c>
      <c r="O31" s="126">
        <v>-12.904</v>
      </c>
      <c r="P31" s="126">
        <v>8.5779999999999994</v>
      </c>
      <c r="Q31" s="126">
        <v>15.861000000000001</v>
      </c>
      <c r="R31" s="126">
        <v>4.218</v>
      </c>
      <c r="S31" s="126">
        <v>2.15</v>
      </c>
      <c r="T31" s="126">
        <v>-6.8959999999999999</v>
      </c>
      <c r="U31" s="126">
        <v>-12.975</v>
      </c>
      <c r="V31" s="126">
        <v>-7.1189999999999998</v>
      </c>
      <c r="W31" s="126">
        <v>-2.2879999999999998</v>
      </c>
      <c r="X31" s="126">
        <v>-15.519</v>
      </c>
      <c r="Y31" s="126">
        <v>-21.178000000000001</v>
      </c>
      <c r="Z31" s="126">
        <v>-6.0739999999999998</v>
      </c>
      <c r="AA31" s="126">
        <v>-3.6960000000000002</v>
      </c>
      <c r="AB31" s="126">
        <v>0.23</v>
      </c>
      <c r="AC31" s="126">
        <v>-2.0470000000000002</v>
      </c>
      <c r="AD31" s="126">
        <v>-1.55</v>
      </c>
      <c r="AE31" s="126">
        <v>8.7729999999999997</v>
      </c>
      <c r="AF31" s="126">
        <v>-8.4957199999999986</v>
      </c>
      <c r="AG31" s="126">
        <v>10.460270000000001</v>
      </c>
      <c r="AH31" s="126">
        <v>-5.7617600000000007</v>
      </c>
      <c r="AI31" s="127">
        <v>-2.9507099999999999</v>
      </c>
      <c r="AJ31" s="127">
        <v>5.5732644647899994</v>
      </c>
      <c r="AK31" s="127">
        <v>7.3737107418200001</v>
      </c>
      <c r="AL31" s="127">
        <v>12.664999999999999</v>
      </c>
      <c r="AM31" s="127">
        <v>7.843</v>
      </c>
      <c r="AN31" s="4"/>
      <c r="AO31" s="4"/>
      <c r="AP31" s="4"/>
      <c r="AQ31" s="4"/>
      <c r="AR31" s="4"/>
      <c r="AS31" s="4"/>
      <c r="AT31" s="4"/>
      <c r="AU31" s="4"/>
      <c r="AV31" s="4"/>
      <c r="AW31" s="4"/>
      <c r="AX31" s="4"/>
      <c r="AY31" s="4"/>
    </row>
    <row r="32" spans="1:51" ht="15" x14ac:dyDescent="0.25">
      <c r="A32" s="134">
        <f>YampaRiverInflow.TotalOutflow!A32</f>
        <v>44470</v>
      </c>
      <c r="B32" s="13"/>
      <c r="C32" s="13"/>
      <c r="D32" s="13">
        <v>4.9660000000000002</v>
      </c>
      <c r="E32" s="126">
        <v>15.488</v>
      </c>
      <c r="F32" s="126">
        <v>-6.1580000000000004</v>
      </c>
      <c r="G32" s="126">
        <v>3.9750000000000001</v>
      </c>
      <c r="H32" s="126">
        <v>-1.39</v>
      </c>
      <c r="I32" s="126">
        <v>1.2050000000000001</v>
      </c>
      <c r="J32" s="126">
        <v>5.649</v>
      </c>
      <c r="K32" s="126">
        <v>-0.52300000000000002</v>
      </c>
      <c r="L32" s="126">
        <v>14.474</v>
      </c>
      <c r="M32" s="126">
        <v>4.5730000000000004</v>
      </c>
      <c r="N32" s="126">
        <v>16.068000000000001</v>
      </c>
      <c r="O32" s="126">
        <v>-0.16700000000000001</v>
      </c>
      <c r="P32" s="126">
        <v>3.9340000000000002</v>
      </c>
      <c r="Q32" s="126">
        <v>-8.1950000000000003</v>
      </c>
      <c r="R32" s="126">
        <v>1.153</v>
      </c>
      <c r="S32" s="126">
        <v>4.8550000000000004</v>
      </c>
      <c r="T32" s="126">
        <v>-2.7719999999999998</v>
      </c>
      <c r="U32" s="126">
        <v>10.111000000000001</v>
      </c>
      <c r="V32" s="126">
        <v>-7.88</v>
      </c>
      <c r="W32" s="126">
        <v>4.2610000000000001</v>
      </c>
      <c r="X32" s="126">
        <v>-9.0299999999999994</v>
      </c>
      <c r="Y32" s="126">
        <v>-19.219000000000001</v>
      </c>
      <c r="Z32" s="126">
        <v>-22.152000000000001</v>
      </c>
      <c r="AA32" s="126">
        <v>1.0089999999999999</v>
      </c>
      <c r="AB32" s="126">
        <v>-7.5469999999999997</v>
      </c>
      <c r="AC32" s="126">
        <v>3.0539999999999998</v>
      </c>
      <c r="AD32" s="126">
        <v>-0.55300000000000005</v>
      </c>
      <c r="AE32" s="126">
        <v>-10.613</v>
      </c>
      <c r="AF32" s="126">
        <v>-11.085850000000001</v>
      </c>
      <c r="AG32" s="126">
        <v>5.77902</v>
      </c>
      <c r="AH32" s="126">
        <v>-2.5799099999999999</v>
      </c>
      <c r="AI32" s="127">
        <v>11.36007</v>
      </c>
      <c r="AJ32" s="127">
        <v>13.2843884321</v>
      </c>
      <c r="AK32" s="127">
        <v>-7.7399921552699995</v>
      </c>
      <c r="AL32" s="127">
        <v>14.252000000000001</v>
      </c>
      <c r="AM32" s="127">
        <v>9.3710000000000004</v>
      </c>
      <c r="AN32" s="4"/>
      <c r="AO32" s="4"/>
      <c r="AP32" s="4"/>
      <c r="AQ32" s="4"/>
      <c r="AR32" s="4"/>
      <c r="AS32" s="4"/>
      <c r="AT32" s="4"/>
      <c r="AU32" s="4"/>
      <c r="AV32" s="4"/>
      <c r="AW32" s="4"/>
      <c r="AX32" s="4"/>
      <c r="AY32" s="4"/>
    </row>
    <row r="33" spans="1:51" ht="15" x14ac:dyDescent="0.25">
      <c r="A33" s="134">
        <f>YampaRiverInflow.TotalOutflow!A33</f>
        <v>44501</v>
      </c>
      <c r="B33" s="13"/>
      <c r="C33" s="13"/>
      <c r="D33" s="13">
        <v>6.3620000000000001</v>
      </c>
      <c r="E33" s="126">
        <v>26.683</v>
      </c>
      <c r="F33" s="126">
        <v>-13.926</v>
      </c>
      <c r="G33" s="126">
        <v>-7.468</v>
      </c>
      <c r="H33" s="126">
        <v>-28.899000000000001</v>
      </c>
      <c r="I33" s="126">
        <v>2.085</v>
      </c>
      <c r="J33" s="126">
        <v>8.407</v>
      </c>
      <c r="K33" s="126">
        <v>-0.58899999999999997</v>
      </c>
      <c r="L33" s="126">
        <v>22.443999999999999</v>
      </c>
      <c r="M33" s="126">
        <v>6.7830000000000004</v>
      </c>
      <c r="N33" s="126">
        <v>12.221</v>
      </c>
      <c r="O33" s="126">
        <v>-13.337999999999999</v>
      </c>
      <c r="P33" s="126">
        <v>4.8029999999999999</v>
      </c>
      <c r="Q33" s="126">
        <v>7.5140000000000002</v>
      </c>
      <c r="R33" s="126">
        <v>2.7349999999999999</v>
      </c>
      <c r="S33" s="126">
        <v>6.601</v>
      </c>
      <c r="T33" s="126">
        <v>0.97699999999999998</v>
      </c>
      <c r="U33" s="126">
        <v>8.3629999999999995</v>
      </c>
      <c r="V33" s="126">
        <v>1.911</v>
      </c>
      <c r="W33" s="126">
        <v>-3.2410000000000001</v>
      </c>
      <c r="X33" s="126">
        <v>2.9350000000000001</v>
      </c>
      <c r="Y33" s="126">
        <v>-7.6369999999999996</v>
      </c>
      <c r="Z33" s="126">
        <v>3.4329999999999998</v>
      </c>
      <c r="AA33" s="126">
        <v>5.0679999999999996</v>
      </c>
      <c r="AB33" s="126">
        <v>-2.4470000000000001</v>
      </c>
      <c r="AC33" s="126">
        <v>9.4309999999999992</v>
      </c>
      <c r="AD33" s="126">
        <v>-7.2889999999999997</v>
      </c>
      <c r="AE33" s="126">
        <v>-3.6389999999999998</v>
      </c>
      <c r="AF33" s="126">
        <v>0.89403999999999995</v>
      </c>
      <c r="AG33" s="126">
        <v>10.06827</v>
      </c>
      <c r="AH33" s="126">
        <v>6.3182299999999998</v>
      </c>
      <c r="AI33" s="127">
        <v>14.429110000000001</v>
      </c>
      <c r="AJ33" s="127">
        <v>13.142818181799999</v>
      </c>
      <c r="AK33" s="127">
        <v>-3.7337908998399998</v>
      </c>
      <c r="AL33" s="127">
        <v>10.364000000000001</v>
      </c>
      <c r="AM33" s="127">
        <v>11.958</v>
      </c>
      <c r="AN33" s="4"/>
      <c r="AO33" s="4"/>
      <c r="AP33" s="4"/>
      <c r="AQ33" s="4"/>
      <c r="AR33" s="4"/>
      <c r="AS33" s="4"/>
      <c r="AT33" s="4"/>
      <c r="AU33" s="4"/>
      <c r="AV33" s="4"/>
      <c r="AW33" s="4"/>
      <c r="AX33" s="4"/>
      <c r="AY33" s="4"/>
    </row>
    <row r="34" spans="1:51" ht="15" x14ac:dyDescent="0.25">
      <c r="A34" s="134">
        <f>YampaRiverInflow.TotalOutflow!A34</f>
        <v>44531</v>
      </c>
      <c r="B34" s="13"/>
      <c r="C34" s="13"/>
      <c r="D34" s="13">
        <v>6.4660000000000002</v>
      </c>
      <c r="E34" s="126">
        <v>0.30399999999999999</v>
      </c>
      <c r="F34" s="126">
        <v>-3.339</v>
      </c>
      <c r="G34" s="126">
        <v>-11.507999999999999</v>
      </c>
      <c r="H34" s="126">
        <v>-10.381</v>
      </c>
      <c r="I34" s="126">
        <v>5.13</v>
      </c>
      <c r="J34" s="126">
        <v>6.2859999999999996</v>
      </c>
      <c r="K34" s="126">
        <v>3.5110000000000001</v>
      </c>
      <c r="L34" s="126">
        <v>17.72</v>
      </c>
      <c r="M34" s="126">
        <v>8.3699999999999992</v>
      </c>
      <c r="N34" s="126">
        <v>26.24</v>
      </c>
      <c r="O34" s="126">
        <v>9.7059999999999995</v>
      </c>
      <c r="P34" s="126">
        <v>15.848000000000001</v>
      </c>
      <c r="Q34" s="126">
        <v>94.941000000000003</v>
      </c>
      <c r="R34" s="126">
        <v>-1.6679999999999999</v>
      </c>
      <c r="S34" s="126">
        <v>27.11</v>
      </c>
      <c r="T34" s="126">
        <v>15.473000000000001</v>
      </c>
      <c r="U34" s="126">
        <v>23.396999999999998</v>
      </c>
      <c r="V34" s="126">
        <v>-21.466999999999999</v>
      </c>
      <c r="W34" s="126">
        <v>-1.9690000000000001</v>
      </c>
      <c r="X34" s="126">
        <v>6.1689999999999996</v>
      </c>
      <c r="Y34" s="126">
        <v>-8.734</v>
      </c>
      <c r="Z34" s="126">
        <v>2.1890000000000001</v>
      </c>
      <c r="AA34" s="126">
        <v>6.22</v>
      </c>
      <c r="AB34" s="126">
        <v>-1.919</v>
      </c>
      <c r="AC34" s="126">
        <v>-0.40100000000000002</v>
      </c>
      <c r="AD34" s="126">
        <v>-10.759</v>
      </c>
      <c r="AE34" s="126">
        <v>-7.3310000000000004</v>
      </c>
      <c r="AF34" s="126">
        <v>7.5781999999999998</v>
      </c>
      <c r="AG34" s="126">
        <v>10.29767</v>
      </c>
      <c r="AH34" s="126">
        <v>-5.8699700000000004</v>
      </c>
      <c r="AI34" s="127">
        <v>24.633080000000003</v>
      </c>
      <c r="AJ34" s="127">
        <v>23.363190082799999</v>
      </c>
      <c r="AK34" s="127">
        <v>-4.4305979113900005</v>
      </c>
      <c r="AL34" s="127">
        <v>17.004000000000001</v>
      </c>
      <c r="AM34" s="127">
        <v>9.5869999999999997</v>
      </c>
      <c r="AN34" s="4"/>
      <c r="AO34" s="4"/>
      <c r="AP34" s="4"/>
      <c r="AQ34" s="4"/>
      <c r="AR34" s="4"/>
      <c r="AS34" s="4"/>
      <c r="AT34" s="4"/>
      <c r="AU34" s="4"/>
      <c r="AV34" s="4"/>
      <c r="AW34" s="4"/>
      <c r="AX34" s="4"/>
      <c r="AY34" s="4"/>
    </row>
    <row r="35" spans="1:51" ht="15" x14ac:dyDescent="0.25">
      <c r="A35" s="134">
        <f>YampaRiverInflow.TotalOutflow!A35</f>
        <v>44562</v>
      </c>
      <c r="B35" s="13"/>
      <c r="C35" s="13"/>
      <c r="D35" s="13">
        <v>7.032</v>
      </c>
      <c r="E35" s="126">
        <v>-6.7050000000000001</v>
      </c>
      <c r="F35" s="126">
        <v>5.38</v>
      </c>
      <c r="G35" s="126">
        <v>6.5129999999999999</v>
      </c>
      <c r="H35" s="126">
        <v>-4.4320000000000004</v>
      </c>
      <c r="I35" s="126">
        <v>5.085</v>
      </c>
      <c r="J35" s="126">
        <v>4.3979999999999997</v>
      </c>
      <c r="K35" s="126">
        <v>1.542</v>
      </c>
      <c r="L35" s="126">
        <v>7.4649999999999999</v>
      </c>
      <c r="M35" s="126">
        <v>6.9909999999999997</v>
      </c>
      <c r="N35" s="126">
        <v>-30.036999999999999</v>
      </c>
      <c r="O35" s="126">
        <v>0.34799999999999998</v>
      </c>
      <c r="P35" s="126">
        <v>8.1069999999999993</v>
      </c>
      <c r="Q35" s="126">
        <v>-4.0170000000000003</v>
      </c>
      <c r="R35" s="126">
        <v>-0.42499999999999999</v>
      </c>
      <c r="S35" s="126">
        <v>-9.2249999999999996</v>
      </c>
      <c r="T35" s="126">
        <v>16.908000000000001</v>
      </c>
      <c r="U35" s="126">
        <v>1.482</v>
      </c>
      <c r="V35" s="126">
        <v>-11.156000000000001</v>
      </c>
      <c r="W35" s="126">
        <v>-10.212999999999999</v>
      </c>
      <c r="X35" s="126">
        <v>-20.742999999999999</v>
      </c>
      <c r="Y35" s="126">
        <v>-9.2750000000000004</v>
      </c>
      <c r="Z35" s="126">
        <v>-13.997999999999999</v>
      </c>
      <c r="AA35" s="126">
        <v>-0.47799999999999998</v>
      </c>
      <c r="AB35" s="126">
        <v>-2.403</v>
      </c>
      <c r="AC35" s="126">
        <v>3.4119999999999999</v>
      </c>
      <c r="AD35" s="126">
        <v>-10.265000000000001</v>
      </c>
      <c r="AE35" s="126">
        <v>17.93282</v>
      </c>
      <c r="AF35" s="126">
        <v>-2.55436</v>
      </c>
      <c r="AG35" s="126">
        <v>-2.7433800000000002</v>
      </c>
      <c r="AH35" s="126">
        <v>-21.323439999999998</v>
      </c>
      <c r="AI35" s="127">
        <v>2.6227190070699997</v>
      </c>
      <c r="AJ35" s="127">
        <v>1.4601900836399999</v>
      </c>
      <c r="AK35" s="127">
        <v>18.143000000000001</v>
      </c>
      <c r="AL35" s="127">
        <v>20.103999999999999</v>
      </c>
      <c r="AM35" s="127">
        <v>1.06</v>
      </c>
      <c r="AN35" s="4"/>
      <c r="AO35" s="4"/>
      <c r="AP35" s="4"/>
      <c r="AQ35" s="4"/>
      <c r="AR35" s="4"/>
      <c r="AS35" s="4"/>
      <c r="AT35" s="4"/>
      <c r="AU35" s="4"/>
      <c r="AV35" s="4"/>
      <c r="AW35" s="4"/>
      <c r="AX35" s="4"/>
      <c r="AY35" s="4"/>
    </row>
    <row r="36" spans="1:51" ht="15" x14ac:dyDescent="0.25">
      <c r="A36" s="134">
        <f>YampaRiverInflow.TotalOutflow!A36</f>
        <v>44593</v>
      </c>
      <c r="B36" s="13"/>
      <c r="C36" s="13"/>
      <c r="D36" s="13">
        <v>-1.353</v>
      </c>
      <c r="E36" s="126">
        <v>33.414000000000001</v>
      </c>
      <c r="F36" s="126">
        <v>22.41</v>
      </c>
      <c r="G36" s="126">
        <v>32.200000000000003</v>
      </c>
      <c r="H36" s="126">
        <v>-3.0870000000000002</v>
      </c>
      <c r="I36" s="126">
        <v>5.883</v>
      </c>
      <c r="J36" s="126">
        <v>-0.33700000000000002</v>
      </c>
      <c r="K36" s="126">
        <v>5.5730000000000004</v>
      </c>
      <c r="L36" s="126">
        <v>9.9540000000000006</v>
      </c>
      <c r="M36" s="126">
        <v>4.1059999999999999</v>
      </c>
      <c r="N36" s="126">
        <v>-45.491</v>
      </c>
      <c r="O36" s="126">
        <v>-8.9390000000000001</v>
      </c>
      <c r="P36" s="126">
        <v>14.935</v>
      </c>
      <c r="Q36" s="126">
        <v>-2.7170000000000001</v>
      </c>
      <c r="R36" s="126">
        <v>1.121</v>
      </c>
      <c r="S36" s="126">
        <v>-12.965</v>
      </c>
      <c r="T36" s="126">
        <v>0.91800000000000004</v>
      </c>
      <c r="U36" s="126">
        <v>1.9139999999999999</v>
      </c>
      <c r="V36" s="126">
        <v>-9.2040000000000006</v>
      </c>
      <c r="W36" s="126">
        <v>-8.66</v>
      </c>
      <c r="X36" s="126">
        <v>-7.7130000000000001</v>
      </c>
      <c r="Y36" s="126">
        <v>-7.8449999999999998</v>
      </c>
      <c r="Z36" s="126">
        <v>-18.251999999999999</v>
      </c>
      <c r="AA36" s="126">
        <v>-3.117</v>
      </c>
      <c r="AB36" s="126">
        <v>-7.3280000000000003</v>
      </c>
      <c r="AC36" s="126">
        <v>1.02</v>
      </c>
      <c r="AD36" s="126">
        <v>-14.303000000000001</v>
      </c>
      <c r="AE36" s="126">
        <v>-13.95496</v>
      </c>
      <c r="AF36" s="126">
        <v>-11.963200000000001</v>
      </c>
      <c r="AG36" s="126">
        <v>-5.2006099999999993</v>
      </c>
      <c r="AH36" s="126">
        <v>-1.8404100000000001</v>
      </c>
      <c r="AI36" s="127">
        <v>4.1879586768900001</v>
      </c>
      <c r="AJ36" s="127">
        <v>8.4784876017200013</v>
      </c>
      <c r="AK36" s="127">
        <v>14.496</v>
      </c>
      <c r="AL36" s="127">
        <v>17.045999999999999</v>
      </c>
      <c r="AM36" s="127">
        <v>28.591000000000001</v>
      </c>
      <c r="AN36" s="4"/>
      <c r="AO36" s="4"/>
      <c r="AP36" s="4"/>
      <c r="AQ36" s="4"/>
      <c r="AR36" s="4"/>
      <c r="AS36" s="4"/>
      <c r="AT36" s="4"/>
      <c r="AU36" s="4"/>
      <c r="AV36" s="4"/>
      <c r="AW36" s="4"/>
      <c r="AX36" s="4"/>
      <c r="AY36" s="4"/>
    </row>
    <row r="37" spans="1:51" ht="15" x14ac:dyDescent="0.25">
      <c r="A37" s="134">
        <f>YampaRiverInflow.TotalOutflow!A37</f>
        <v>44621</v>
      </c>
      <c r="B37" s="13"/>
      <c r="C37" s="13"/>
      <c r="D37" s="13">
        <v>-6.4580000000000002</v>
      </c>
      <c r="E37" s="126">
        <v>31.146000000000001</v>
      </c>
      <c r="F37" s="126">
        <v>5.4130000000000003</v>
      </c>
      <c r="G37" s="126">
        <v>22.428000000000001</v>
      </c>
      <c r="H37" s="126">
        <v>-10.952999999999999</v>
      </c>
      <c r="I37" s="126">
        <v>-3.7189999999999999</v>
      </c>
      <c r="J37" s="126">
        <v>-8.3870000000000005</v>
      </c>
      <c r="K37" s="126">
        <v>14.401999999999999</v>
      </c>
      <c r="L37" s="126">
        <v>2.5150000000000001</v>
      </c>
      <c r="M37" s="126">
        <v>-1.482</v>
      </c>
      <c r="N37" s="126">
        <v>-85.617000000000004</v>
      </c>
      <c r="O37" s="126">
        <v>-18.977</v>
      </c>
      <c r="P37" s="126">
        <v>-3.0750000000000002</v>
      </c>
      <c r="Q37" s="126">
        <v>33.225999999999999</v>
      </c>
      <c r="R37" s="126">
        <v>11.038</v>
      </c>
      <c r="S37" s="126">
        <v>4.673</v>
      </c>
      <c r="T37" s="126">
        <v>4.1000000000000002E-2</v>
      </c>
      <c r="U37" s="126">
        <v>8.1969999999999992</v>
      </c>
      <c r="V37" s="126">
        <v>5.577</v>
      </c>
      <c r="W37" s="126">
        <v>-5.0199999999999996</v>
      </c>
      <c r="X37" s="126">
        <v>-3.68</v>
      </c>
      <c r="Y37" s="126">
        <v>-25.69</v>
      </c>
      <c r="Z37" s="126">
        <v>16.045999999999999</v>
      </c>
      <c r="AA37" s="126">
        <v>-10.304</v>
      </c>
      <c r="AB37" s="126">
        <v>-11.891999999999999</v>
      </c>
      <c r="AC37" s="126">
        <v>0.318</v>
      </c>
      <c r="AD37" s="126">
        <v>-9.7430000000000003</v>
      </c>
      <c r="AE37" s="126">
        <v>-12.145200000000001</v>
      </c>
      <c r="AF37" s="126">
        <v>-6.3741000000000003</v>
      </c>
      <c r="AG37" s="126">
        <v>-11.246979999999999</v>
      </c>
      <c r="AH37" s="126">
        <v>-5.8244099999999994</v>
      </c>
      <c r="AI37" s="127">
        <v>-14.067462812699999</v>
      </c>
      <c r="AJ37" s="127">
        <v>-0.28571900964999997</v>
      </c>
      <c r="AK37" s="127">
        <v>8.0129999999999999</v>
      </c>
      <c r="AL37" s="127">
        <v>6.1710000000000003</v>
      </c>
      <c r="AM37" s="127">
        <v>11.651999999999999</v>
      </c>
      <c r="AN37" s="4"/>
      <c r="AO37" s="4"/>
      <c r="AP37" s="4"/>
      <c r="AQ37" s="4"/>
      <c r="AR37" s="4"/>
      <c r="AS37" s="4"/>
      <c r="AT37" s="4"/>
      <c r="AU37" s="4"/>
      <c r="AV37" s="4"/>
      <c r="AW37" s="4"/>
      <c r="AX37" s="4"/>
      <c r="AY37" s="4"/>
    </row>
    <row r="38" spans="1:51" ht="15" x14ac:dyDescent="0.25">
      <c r="A38" s="134">
        <f>YampaRiverInflow.TotalOutflow!A38</f>
        <v>44652</v>
      </c>
      <c r="B38" s="13"/>
      <c r="C38" s="13"/>
      <c r="D38" s="13">
        <v>-3.6219999999999999</v>
      </c>
      <c r="E38" s="126">
        <v>4.5250000000000004</v>
      </c>
      <c r="F38" s="126">
        <v>-15.333</v>
      </c>
      <c r="G38" s="126">
        <v>18.954000000000001</v>
      </c>
      <c r="H38" s="126">
        <v>-3.2869999999999999</v>
      </c>
      <c r="I38" s="126">
        <v>-15.096</v>
      </c>
      <c r="J38" s="126">
        <v>0.37</v>
      </c>
      <c r="K38" s="126">
        <v>14.292</v>
      </c>
      <c r="L38" s="126">
        <v>5.7640000000000002</v>
      </c>
      <c r="M38" s="126">
        <v>12.843999999999999</v>
      </c>
      <c r="N38" s="126">
        <v>-51.061999999999998</v>
      </c>
      <c r="O38" s="126">
        <v>-15.113</v>
      </c>
      <c r="P38" s="126">
        <v>-4.2430000000000003</v>
      </c>
      <c r="Q38" s="126">
        <v>-7.5759999999999996</v>
      </c>
      <c r="R38" s="126">
        <v>15.396000000000001</v>
      </c>
      <c r="S38" s="126">
        <v>39.173999999999999</v>
      </c>
      <c r="T38" s="126">
        <v>-0.41699999999999998</v>
      </c>
      <c r="U38" s="126">
        <v>-3.9380000000000002</v>
      </c>
      <c r="V38" s="126">
        <v>0.93100000000000005</v>
      </c>
      <c r="W38" s="126">
        <v>-11.872999999999999</v>
      </c>
      <c r="X38" s="126">
        <v>-13.384</v>
      </c>
      <c r="Y38" s="126">
        <v>-6.9089999999999998</v>
      </c>
      <c r="Z38" s="126">
        <v>4.298</v>
      </c>
      <c r="AA38" s="126">
        <v>-1.605</v>
      </c>
      <c r="AB38" s="126">
        <v>-3.3879999999999999</v>
      </c>
      <c r="AC38" s="126">
        <v>-8.2620000000000005</v>
      </c>
      <c r="AD38" s="126">
        <v>-14.076000000000001</v>
      </c>
      <c r="AE38" s="126">
        <v>-15.64438</v>
      </c>
      <c r="AF38" s="126">
        <v>-20.393439999999998</v>
      </c>
      <c r="AG38" s="126">
        <v>-12.259069999999999</v>
      </c>
      <c r="AH38" s="126">
        <v>-6.0398699999999996</v>
      </c>
      <c r="AI38" s="127">
        <v>14.1864628099</v>
      </c>
      <c r="AJ38" s="127">
        <v>-8.4453140515699996</v>
      </c>
      <c r="AK38" s="127">
        <v>13.148999999999999</v>
      </c>
      <c r="AL38" s="127">
        <v>7.52</v>
      </c>
      <c r="AM38" s="127">
        <v>-11.246</v>
      </c>
      <c r="AN38" s="4"/>
      <c r="AO38" s="4"/>
      <c r="AP38" s="4"/>
      <c r="AQ38" s="4"/>
      <c r="AR38" s="4"/>
      <c r="AS38" s="4"/>
      <c r="AT38" s="4"/>
      <c r="AU38" s="4"/>
      <c r="AV38" s="4"/>
      <c r="AW38" s="4"/>
      <c r="AX38" s="4"/>
      <c r="AY38" s="4"/>
    </row>
    <row r="39" spans="1:51" ht="15" x14ac:dyDescent="0.25">
      <c r="A39" s="134">
        <f>YampaRiverInflow.TotalOutflow!A39</f>
        <v>44682</v>
      </c>
      <c r="B39" s="13"/>
      <c r="C39" s="13"/>
      <c r="D39" s="13">
        <v>2.0209999999999999</v>
      </c>
      <c r="E39" s="126">
        <v>26.466999999999999</v>
      </c>
      <c r="F39" s="126">
        <v>-2.0129999999999999</v>
      </c>
      <c r="G39" s="126">
        <v>-11.66</v>
      </c>
      <c r="H39" s="126">
        <v>0.27800000000000002</v>
      </c>
      <c r="I39" s="126">
        <v>-5.2439999999999998</v>
      </c>
      <c r="J39" s="126">
        <v>-3.9220000000000002</v>
      </c>
      <c r="K39" s="126">
        <v>17</v>
      </c>
      <c r="L39" s="126">
        <v>7.5990000000000002</v>
      </c>
      <c r="M39" s="126">
        <v>4.7030000000000003</v>
      </c>
      <c r="N39" s="126">
        <v>-61.749000000000002</v>
      </c>
      <c r="O39" s="126">
        <v>-4.7960000000000003</v>
      </c>
      <c r="P39" s="126">
        <v>-13.974</v>
      </c>
      <c r="Q39" s="126">
        <v>-8.2089999999999996</v>
      </c>
      <c r="R39" s="126">
        <v>11.73</v>
      </c>
      <c r="S39" s="126">
        <v>21.998999999999999</v>
      </c>
      <c r="T39" s="126">
        <v>0.111</v>
      </c>
      <c r="U39" s="126">
        <v>-14.868</v>
      </c>
      <c r="V39" s="126">
        <v>-7.181</v>
      </c>
      <c r="W39" s="126">
        <v>-5.67</v>
      </c>
      <c r="X39" s="126">
        <v>-33.700000000000003</v>
      </c>
      <c r="Y39" s="126">
        <v>-4.7220000000000004</v>
      </c>
      <c r="Z39" s="126">
        <v>-17.382000000000001</v>
      </c>
      <c r="AA39" s="126">
        <v>-33.279000000000003</v>
      </c>
      <c r="AB39" s="126">
        <v>-5.4210000000000003</v>
      </c>
      <c r="AC39" s="126">
        <v>-5.2460000000000004</v>
      </c>
      <c r="AD39" s="126">
        <v>3.149</v>
      </c>
      <c r="AE39" s="126">
        <v>-9.5569299999999995</v>
      </c>
      <c r="AF39" s="126">
        <v>4.5381899999999993</v>
      </c>
      <c r="AG39" s="126">
        <v>2.7454499999999999</v>
      </c>
      <c r="AH39" s="126">
        <v>4.5651899999999994</v>
      </c>
      <c r="AI39" s="127">
        <v>0.109545453554</v>
      </c>
      <c r="AJ39" s="127">
        <v>8.5840991759299996</v>
      </c>
      <c r="AK39" s="127">
        <v>15.768000000000001</v>
      </c>
      <c r="AL39" s="127">
        <v>12.454000000000001</v>
      </c>
      <c r="AM39" s="127">
        <v>4.819</v>
      </c>
      <c r="AN39" s="4"/>
      <c r="AO39" s="4"/>
      <c r="AP39" s="4"/>
      <c r="AQ39" s="4"/>
      <c r="AR39" s="4"/>
      <c r="AS39" s="4"/>
      <c r="AT39" s="4"/>
      <c r="AU39" s="4"/>
      <c r="AV39" s="4"/>
      <c r="AW39" s="4"/>
      <c r="AX39" s="4"/>
      <c r="AY39" s="4"/>
    </row>
    <row r="40" spans="1:51" ht="15" x14ac:dyDescent="0.25">
      <c r="A40" s="134">
        <f>YampaRiverInflow.TotalOutflow!A40</f>
        <v>44713</v>
      </c>
      <c r="B40" s="13"/>
      <c r="C40" s="13"/>
      <c r="D40" s="13">
        <v>-3.3969999999999998</v>
      </c>
      <c r="E40" s="126">
        <v>29.183</v>
      </c>
      <c r="F40" s="126">
        <v>-2.262</v>
      </c>
      <c r="G40" s="126">
        <v>-2.2789999999999999</v>
      </c>
      <c r="H40" s="126">
        <v>1.631</v>
      </c>
      <c r="I40" s="126">
        <v>-6.1520000000000001</v>
      </c>
      <c r="J40" s="126">
        <v>-8.4760000000000009</v>
      </c>
      <c r="K40" s="126">
        <v>24.515999999999998</v>
      </c>
      <c r="L40" s="126">
        <v>4.5979999999999999</v>
      </c>
      <c r="M40" s="126">
        <v>13.497999999999999</v>
      </c>
      <c r="N40" s="126">
        <v>-26.187000000000001</v>
      </c>
      <c r="O40" s="126">
        <v>-3.3490000000000002</v>
      </c>
      <c r="P40" s="126">
        <v>4.0839999999999996</v>
      </c>
      <c r="Q40" s="126">
        <v>-11.676</v>
      </c>
      <c r="R40" s="126">
        <v>-4.1000000000000002E-2</v>
      </c>
      <c r="S40" s="126">
        <v>5.609</v>
      </c>
      <c r="T40" s="126">
        <v>-3.698</v>
      </c>
      <c r="U40" s="126">
        <v>-11.834</v>
      </c>
      <c r="V40" s="126">
        <v>-9.2289999999999992</v>
      </c>
      <c r="W40" s="126">
        <v>-8.5180000000000007</v>
      </c>
      <c r="X40" s="126">
        <v>-26.905999999999999</v>
      </c>
      <c r="Y40" s="126">
        <v>-30.081</v>
      </c>
      <c r="Z40" s="126">
        <v>1.8560000000000001</v>
      </c>
      <c r="AA40" s="126">
        <v>-14.717000000000001</v>
      </c>
      <c r="AB40" s="126">
        <v>-14.012</v>
      </c>
      <c r="AC40" s="126">
        <v>-1.52</v>
      </c>
      <c r="AD40" s="126">
        <v>-16.565999999999999</v>
      </c>
      <c r="AE40" s="126">
        <v>-17.778869999999998</v>
      </c>
      <c r="AF40" s="126">
        <v>-8.3348700000000004</v>
      </c>
      <c r="AG40" s="126">
        <v>-5.4185299999999996</v>
      </c>
      <c r="AH40" s="126">
        <v>-7.2006999999999994</v>
      </c>
      <c r="AI40" s="127">
        <v>-0.73851239867699991</v>
      </c>
      <c r="AJ40" s="127">
        <v>3.31216528727</v>
      </c>
      <c r="AK40" s="127">
        <v>10.185</v>
      </c>
      <c r="AL40" s="127">
        <v>8.9730000000000008</v>
      </c>
      <c r="AM40" s="127">
        <v>-56.872</v>
      </c>
      <c r="AN40" s="4"/>
      <c r="AO40" s="4"/>
      <c r="AP40" s="4"/>
      <c r="AQ40" s="4"/>
      <c r="AR40" s="4"/>
      <c r="AS40" s="4"/>
      <c r="AT40" s="4"/>
      <c r="AU40" s="4"/>
      <c r="AV40" s="4"/>
      <c r="AW40" s="4"/>
      <c r="AX40" s="4"/>
      <c r="AY40" s="4"/>
    </row>
    <row r="41" spans="1:51" ht="15" x14ac:dyDescent="0.25">
      <c r="A41" s="134">
        <f>YampaRiverInflow.TotalOutflow!A41</f>
        <v>44743</v>
      </c>
      <c r="B41" s="13"/>
      <c r="C41" s="13"/>
      <c r="D41" s="13">
        <v>-2.1280000000000001</v>
      </c>
      <c r="E41" s="126">
        <v>-11.765000000000001</v>
      </c>
      <c r="F41" s="126">
        <v>-10.845000000000001</v>
      </c>
      <c r="G41" s="126">
        <v>-4.5999999999999999E-2</v>
      </c>
      <c r="H41" s="126">
        <v>-5.7720000000000002</v>
      </c>
      <c r="I41" s="126">
        <v>-9.9499999999999993</v>
      </c>
      <c r="J41" s="126">
        <v>-11.750999999999999</v>
      </c>
      <c r="K41" s="126">
        <v>20.866</v>
      </c>
      <c r="L41" s="126">
        <v>1.85</v>
      </c>
      <c r="M41" s="126">
        <v>3.0960000000000001</v>
      </c>
      <c r="N41" s="126">
        <v>-10.608000000000001</v>
      </c>
      <c r="O41" s="126">
        <v>-7.6440000000000001</v>
      </c>
      <c r="P41" s="126">
        <v>8.1270000000000007</v>
      </c>
      <c r="Q41" s="126">
        <v>-11.493</v>
      </c>
      <c r="R41" s="126">
        <v>10.728</v>
      </c>
      <c r="S41" s="126">
        <v>8.7200000000000006</v>
      </c>
      <c r="T41" s="126">
        <v>-1.2669999999999999</v>
      </c>
      <c r="U41" s="126">
        <v>-11.347</v>
      </c>
      <c r="V41" s="126">
        <v>-18.335999999999999</v>
      </c>
      <c r="W41" s="126">
        <v>-2.9430000000000001</v>
      </c>
      <c r="X41" s="126">
        <v>-31.49</v>
      </c>
      <c r="Y41" s="126">
        <v>-20.471</v>
      </c>
      <c r="Z41" s="126">
        <v>-11.896000000000001</v>
      </c>
      <c r="AA41" s="126">
        <v>-5.8959999999999999</v>
      </c>
      <c r="AB41" s="126">
        <v>-9.4190000000000005</v>
      </c>
      <c r="AC41" s="126">
        <v>-9.65</v>
      </c>
      <c r="AD41" s="126">
        <v>-13.497</v>
      </c>
      <c r="AE41" s="126">
        <v>-20.782049999999998</v>
      </c>
      <c r="AF41" s="126">
        <v>-5.3935699999999995</v>
      </c>
      <c r="AG41" s="126">
        <v>-16.034389999999998</v>
      </c>
      <c r="AH41" s="126">
        <v>-7.2505600000000001</v>
      </c>
      <c r="AI41" s="127">
        <v>-12.2247933908</v>
      </c>
      <c r="AJ41" s="127">
        <v>-1.1186446296900001</v>
      </c>
      <c r="AK41" s="127">
        <v>9.4459999999999997</v>
      </c>
      <c r="AL41" s="127">
        <v>7.9630000000000001</v>
      </c>
      <c r="AM41" s="127">
        <v>79.977000000000004</v>
      </c>
      <c r="AN41" s="4"/>
      <c r="AO41" s="4"/>
      <c r="AP41" s="4"/>
      <c r="AQ41" s="4"/>
      <c r="AR41" s="4"/>
      <c r="AS41" s="4"/>
      <c r="AT41" s="4"/>
      <c r="AU41" s="4"/>
      <c r="AV41" s="4"/>
      <c r="AW41" s="4"/>
      <c r="AX41" s="4"/>
      <c r="AY41" s="4"/>
    </row>
    <row r="42" spans="1:51" ht="15" x14ac:dyDescent="0.25">
      <c r="A42" s="134">
        <f>YampaRiverInflow.TotalOutflow!A42</f>
        <v>44774</v>
      </c>
      <c r="B42" s="13"/>
      <c r="C42" s="13"/>
      <c r="D42" s="13">
        <v>0.35299999999999998</v>
      </c>
      <c r="E42" s="126">
        <v>-4.8890000000000002</v>
      </c>
      <c r="F42" s="126">
        <v>-3.1019999999999999</v>
      </c>
      <c r="G42" s="126">
        <v>12.827999999999999</v>
      </c>
      <c r="H42" s="126">
        <v>-4.125</v>
      </c>
      <c r="I42" s="126">
        <v>-0.66400000000000003</v>
      </c>
      <c r="J42" s="126">
        <v>-1.9179999999999999</v>
      </c>
      <c r="K42" s="126">
        <v>27.553999999999998</v>
      </c>
      <c r="L42" s="126">
        <v>4.3259999999999996</v>
      </c>
      <c r="M42" s="126">
        <v>3.7869999999999999</v>
      </c>
      <c r="N42" s="126">
        <v>-3.95</v>
      </c>
      <c r="O42" s="126">
        <v>-0.94599999999999995</v>
      </c>
      <c r="P42" s="126">
        <v>2.1970000000000001</v>
      </c>
      <c r="Q42" s="126">
        <v>-4.3259999999999996</v>
      </c>
      <c r="R42" s="126">
        <v>-10.675000000000001</v>
      </c>
      <c r="S42" s="126">
        <v>1.804</v>
      </c>
      <c r="T42" s="126">
        <v>4.2789999999999999</v>
      </c>
      <c r="U42" s="126">
        <v>-12.226000000000001</v>
      </c>
      <c r="V42" s="126">
        <v>-3.8130000000000002</v>
      </c>
      <c r="W42" s="126">
        <v>-0.78500000000000003</v>
      </c>
      <c r="X42" s="126">
        <v>-7.6040000000000001</v>
      </c>
      <c r="Y42" s="126">
        <v>-5.4119999999999999</v>
      </c>
      <c r="Z42" s="126">
        <v>-13.86</v>
      </c>
      <c r="AA42" s="126">
        <v>-14.737</v>
      </c>
      <c r="AB42" s="126">
        <v>-6.2569999999999997</v>
      </c>
      <c r="AC42" s="126">
        <v>-22.553999999999998</v>
      </c>
      <c r="AD42" s="126">
        <v>-2.4489999999999998</v>
      </c>
      <c r="AE42" s="126">
        <v>-15.135450000000001</v>
      </c>
      <c r="AF42" s="126">
        <v>2.9768400000000002</v>
      </c>
      <c r="AG42" s="126">
        <v>5.9177799999999996</v>
      </c>
      <c r="AH42" s="126">
        <v>3.3304999999999998</v>
      </c>
      <c r="AI42" s="127">
        <v>10.5769677696</v>
      </c>
      <c r="AJ42" s="127">
        <v>-6.3205289276000007</v>
      </c>
      <c r="AK42" s="127">
        <v>5.1120000000000001</v>
      </c>
      <c r="AL42" s="127">
        <v>10.664999999999999</v>
      </c>
      <c r="AM42" s="127">
        <v>5.9720000000000004</v>
      </c>
      <c r="AN42" s="4"/>
      <c r="AO42" s="4"/>
      <c r="AP42" s="4"/>
      <c r="AQ42" s="4"/>
      <c r="AR42" s="4"/>
      <c r="AS42" s="4"/>
      <c r="AT42" s="4"/>
      <c r="AU42" s="4"/>
      <c r="AV42" s="4"/>
      <c r="AW42" s="4"/>
      <c r="AX42" s="4"/>
      <c r="AY42" s="4"/>
    </row>
    <row r="43" spans="1:51" ht="15" x14ac:dyDescent="0.25">
      <c r="A43" s="134">
        <f>YampaRiverInflow.TotalOutflow!A43</f>
        <v>44805</v>
      </c>
      <c r="B43" s="13"/>
      <c r="C43" s="13"/>
      <c r="D43" s="13">
        <v>1.4410000000000001</v>
      </c>
      <c r="E43" s="126">
        <v>-9.8369999999999997</v>
      </c>
      <c r="F43" s="126">
        <v>10.523999999999999</v>
      </c>
      <c r="G43" s="126">
        <v>-8.4480000000000004</v>
      </c>
      <c r="H43" s="126">
        <v>-5.992</v>
      </c>
      <c r="I43" s="126">
        <v>7.3310000000000004</v>
      </c>
      <c r="J43" s="126">
        <v>-4.6890000000000001</v>
      </c>
      <c r="K43" s="126">
        <v>14.712999999999999</v>
      </c>
      <c r="L43" s="126">
        <v>2.484</v>
      </c>
      <c r="M43" s="126">
        <v>5.2409999999999997</v>
      </c>
      <c r="N43" s="126">
        <v>-12.904</v>
      </c>
      <c r="O43" s="126">
        <v>8.5779999999999994</v>
      </c>
      <c r="P43" s="126">
        <v>15.861000000000001</v>
      </c>
      <c r="Q43" s="126">
        <v>4.218</v>
      </c>
      <c r="R43" s="126">
        <v>2.15</v>
      </c>
      <c r="S43" s="126">
        <v>-6.8959999999999999</v>
      </c>
      <c r="T43" s="126">
        <v>-12.975</v>
      </c>
      <c r="U43" s="126">
        <v>-7.1189999999999998</v>
      </c>
      <c r="V43" s="126">
        <v>-2.2879999999999998</v>
      </c>
      <c r="W43" s="126">
        <v>-15.519</v>
      </c>
      <c r="X43" s="126">
        <v>-21.178000000000001</v>
      </c>
      <c r="Y43" s="126">
        <v>-6.0739999999999998</v>
      </c>
      <c r="Z43" s="126">
        <v>-3.6960000000000002</v>
      </c>
      <c r="AA43" s="126">
        <v>0.23</v>
      </c>
      <c r="AB43" s="126">
        <v>-2.0470000000000002</v>
      </c>
      <c r="AC43" s="126">
        <v>-1.55</v>
      </c>
      <c r="AD43" s="126">
        <v>8.7729999999999997</v>
      </c>
      <c r="AE43" s="126">
        <v>-8.4957199999999986</v>
      </c>
      <c r="AF43" s="126">
        <v>10.460270000000001</v>
      </c>
      <c r="AG43" s="126">
        <v>-5.7617600000000007</v>
      </c>
      <c r="AH43" s="126">
        <v>-2.9507099999999999</v>
      </c>
      <c r="AI43" s="127">
        <v>5.5732644647899994</v>
      </c>
      <c r="AJ43" s="127">
        <v>7.3737107418200001</v>
      </c>
      <c r="AK43" s="127">
        <v>12.664999999999999</v>
      </c>
      <c r="AL43" s="127">
        <v>7.843</v>
      </c>
      <c r="AM43" s="127">
        <v>21.111000000000001</v>
      </c>
      <c r="AN43" s="4"/>
      <c r="AO43" s="4"/>
      <c r="AP43" s="4"/>
      <c r="AQ43" s="4"/>
      <c r="AR43" s="4"/>
      <c r="AS43" s="4"/>
      <c r="AT43" s="4"/>
      <c r="AU43" s="4"/>
      <c r="AV43" s="4"/>
      <c r="AW43" s="4"/>
      <c r="AX43" s="4"/>
      <c r="AY43" s="4"/>
    </row>
    <row r="44" spans="1:51" ht="15" x14ac:dyDescent="0.25">
      <c r="A44" s="134">
        <f>YampaRiverInflow.TotalOutflow!A44</f>
        <v>44835</v>
      </c>
      <c r="B44" s="13"/>
      <c r="C44" s="13"/>
      <c r="D44" s="13">
        <v>4.9660000000000002</v>
      </c>
      <c r="E44" s="126">
        <v>-6.1580000000000004</v>
      </c>
      <c r="F44" s="126">
        <v>3.9750000000000001</v>
      </c>
      <c r="G44" s="126">
        <v>-1.39</v>
      </c>
      <c r="H44" s="126">
        <v>1.2050000000000001</v>
      </c>
      <c r="I44" s="126">
        <v>5.649</v>
      </c>
      <c r="J44" s="126">
        <v>-0.52300000000000002</v>
      </c>
      <c r="K44" s="126">
        <v>14.474</v>
      </c>
      <c r="L44" s="126">
        <v>4.5730000000000004</v>
      </c>
      <c r="M44" s="126">
        <v>16.068000000000001</v>
      </c>
      <c r="N44" s="126">
        <v>-0.16700000000000001</v>
      </c>
      <c r="O44" s="126">
        <v>3.9340000000000002</v>
      </c>
      <c r="P44" s="126">
        <v>-8.1950000000000003</v>
      </c>
      <c r="Q44" s="126">
        <v>1.153</v>
      </c>
      <c r="R44" s="126">
        <v>4.8550000000000004</v>
      </c>
      <c r="S44" s="126">
        <v>-2.7719999999999998</v>
      </c>
      <c r="T44" s="126">
        <v>10.111000000000001</v>
      </c>
      <c r="U44" s="126">
        <v>-7.88</v>
      </c>
      <c r="V44" s="126">
        <v>4.2610000000000001</v>
      </c>
      <c r="W44" s="126">
        <v>-9.0299999999999994</v>
      </c>
      <c r="X44" s="126">
        <v>-19.219000000000001</v>
      </c>
      <c r="Y44" s="126">
        <v>-22.152000000000001</v>
      </c>
      <c r="Z44" s="126">
        <v>1.0089999999999999</v>
      </c>
      <c r="AA44" s="126">
        <v>-7.5469999999999997</v>
      </c>
      <c r="AB44" s="126">
        <v>3.0539999999999998</v>
      </c>
      <c r="AC44" s="126">
        <v>-0.55300000000000005</v>
      </c>
      <c r="AD44" s="126">
        <v>-10.613</v>
      </c>
      <c r="AE44" s="126">
        <v>-11.085850000000001</v>
      </c>
      <c r="AF44" s="126">
        <v>5.77902</v>
      </c>
      <c r="AG44" s="126">
        <v>-2.5799099999999999</v>
      </c>
      <c r="AH44" s="126">
        <v>11.36007</v>
      </c>
      <c r="AI44" s="127">
        <v>13.2843884321</v>
      </c>
      <c r="AJ44" s="127">
        <v>-7.7399921552699995</v>
      </c>
      <c r="AK44" s="127">
        <v>14.252000000000001</v>
      </c>
      <c r="AL44" s="127">
        <v>9.3710000000000004</v>
      </c>
      <c r="AM44" s="127">
        <v>15.488</v>
      </c>
      <c r="AN44" s="4"/>
      <c r="AO44" s="4"/>
      <c r="AP44" s="4"/>
      <c r="AQ44" s="4"/>
      <c r="AR44" s="4"/>
      <c r="AS44" s="4"/>
      <c r="AT44" s="4"/>
      <c r="AU44" s="4"/>
      <c r="AV44" s="4"/>
      <c r="AW44" s="4"/>
      <c r="AX44" s="4"/>
      <c r="AY44" s="4"/>
    </row>
    <row r="45" spans="1:51" ht="15" x14ac:dyDescent="0.25">
      <c r="A45" s="134">
        <f>YampaRiverInflow.TotalOutflow!A45</f>
        <v>44866</v>
      </c>
      <c r="B45" s="13"/>
      <c r="C45" s="13"/>
      <c r="D45" s="13">
        <v>6.3620000000000001</v>
      </c>
      <c r="E45" s="126">
        <v>-13.926</v>
      </c>
      <c r="F45" s="126">
        <v>-7.468</v>
      </c>
      <c r="G45" s="126">
        <v>-28.899000000000001</v>
      </c>
      <c r="H45" s="126">
        <v>2.085</v>
      </c>
      <c r="I45" s="126">
        <v>8.407</v>
      </c>
      <c r="J45" s="126">
        <v>-0.58899999999999997</v>
      </c>
      <c r="K45" s="126">
        <v>22.443999999999999</v>
      </c>
      <c r="L45" s="126">
        <v>6.7830000000000004</v>
      </c>
      <c r="M45" s="126">
        <v>12.221</v>
      </c>
      <c r="N45" s="126">
        <v>-13.337999999999999</v>
      </c>
      <c r="O45" s="126">
        <v>4.8029999999999999</v>
      </c>
      <c r="P45" s="126">
        <v>7.5140000000000002</v>
      </c>
      <c r="Q45" s="126">
        <v>2.7349999999999999</v>
      </c>
      <c r="R45" s="126">
        <v>6.601</v>
      </c>
      <c r="S45" s="126">
        <v>0.97699999999999998</v>
      </c>
      <c r="T45" s="126">
        <v>8.3629999999999995</v>
      </c>
      <c r="U45" s="126">
        <v>1.911</v>
      </c>
      <c r="V45" s="126">
        <v>-3.2410000000000001</v>
      </c>
      <c r="W45" s="126">
        <v>2.9350000000000001</v>
      </c>
      <c r="X45" s="126">
        <v>-7.6369999999999996</v>
      </c>
      <c r="Y45" s="126">
        <v>3.4329999999999998</v>
      </c>
      <c r="Z45" s="126">
        <v>5.0679999999999996</v>
      </c>
      <c r="AA45" s="126">
        <v>-2.4470000000000001</v>
      </c>
      <c r="AB45" s="126">
        <v>9.4309999999999992</v>
      </c>
      <c r="AC45" s="126">
        <v>-7.2889999999999997</v>
      </c>
      <c r="AD45" s="126">
        <v>-3.6389999999999998</v>
      </c>
      <c r="AE45" s="126">
        <v>0.89403999999999995</v>
      </c>
      <c r="AF45" s="126">
        <v>10.06827</v>
      </c>
      <c r="AG45" s="126">
        <v>6.3182299999999998</v>
      </c>
      <c r="AH45" s="126">
        <v>14.429110000000001</v>
      </c>
      <c r="AI45" s="127">
        <v>13.142818181799999</v>
      </c>
      <c r="AJ45" s="127">
        <v>-3.7337908998399998</v>
      </c>
      <c r="AK45" s="127">
        <v>10.364000000000001</v>
      </c>
      <c r="AL45" s="127">
        <v>11.958</v>
      </c>
      <c r="AM45" s="127">
        <v>26.683</v>
      </c>
      <c r="AN45" s="4"/>
      <c r="AO45" s="4"/>
      <c r="AP45" s="4"/>
      <c r="AQ45" s="4"/>
      <c r="AR45" s="4"/>
      <c r="AS45" s="4"/>
      <c r="AT45" s="4"/>
      <c r="AU45" s="4"/>
      <c r="AV45" s="4"/>
      <c r="AW45" s="4"/>
      <c r="AX45" s="4"/>
      <c r="AY45" s="4"/>
    </row>
    <row r="46" spans="1:51" ht="15" x14ac:dyDescent="0.25">
      <c r="A46" s="134">
        <f>YampaRiverInflow.TotalOutflow!A46</f>
        <v>44896</v>
      </c>
      <c r="B46" s="13"/>
      <c r="C46" s="13"/>
      <c r="D46" s="13">
        <v>6.4660000000000002</v>
      </c>
      <c r="E46" s="126">
        <v>-3.339</v>
      </c>
      <c r="F46" s="126">
        <v>-11.507999999999999</v>
      </c>
      <c r="G46" s="126">
        <v>-10.381</v>
      </c>
      <c r="H46" s="126">
        <v>5.13</v>
      </c>
      <c r="I46" s="126">
        <v>6.2859999999999996</v>
      </c>
      <c r="J46" s="126">
        <v>3.5110000000000001</v>
      </c>
      <c r="K46" s="126">
        <v>17.72</v>
      </c>
      <c r="L46" s="126">
        <v>8.3699999999999992</v>
      </c>
      <c r="M46" s="126">
        <v>26.24</v>
      </c>
      <c r="N46" s="126">
        <v>9.7059999999999995</v>
      </c>
      <c r="O46" s="126">
        <v>15.848000000000001</v>
      </c>
      <c r="P46" s="126">
        <v>94.941000000000003</v>
      </c>
      <c r="Q46" s="126">
        <v>-1.6679999999999999</v>
      </c>
      <c r="R46" s="126">
        <v>27.11</v>
      </c>
      <c r="S46" s="126">
        <v>15.473000000000001</v>
      </c>
      <c r="T46" s="126">
        <v>23.396999999999998</v>
      </c>
      <c r="U46" s="126">
        <v>-21.466999999999999</v>
      </c>
      <c r="V46" s="126">
        <v>-1.9690000000000001</v>
      </c>
      <c r="W46" s="126">
        <v>6.1689999999999996</v>
      </c>
      <c r="X46" s="126">
        <v>-8.734</v>
      </c>
      <c r="Y46" s="126">
        <v>2.1890000000000001</v>
      </c>
      <c r="Z46" s="126">
        <v>6.22</v>
      </c>
      <c r="AA46" s="126">
        <v>-1.919</v>
      </c>
      <c r="AB46" s="126">
        <v>-0.40100000000000002</v>
      </c>
      <c r="AC46" s="126">
        <v>-10.759</v>
      </c>
      <c r="AD46" s="126">
        <v>-7.3310000000000004</v>
      </c>
      <c r="AE46" s="126">
        <v>7.5781999999999998</v>
      </c>
      <c r="AF46" s="126">
        <v>10.29767</v>
      </c>
      <c r="AG46" s="126">
        <v>-5.8699700000000004</v>
      </c>
      <c r="AH46" s="126">
        <v>24.633080000000003</v>
      </c>
      <c r="AI46" s="127">
        <v>23.363190082799999</v>
      </c>
      <c r="AJ46" s="127">
        <v>-4.4305979113900005</v>
      </c>
      <c r="AK46" s="127">
        <v>17.004000000000001</v>
      </c>
      <c r="AL46" s="127">
        <v>9.5869999999999997</v>
      </c>
      <c r="AM46" s="127">
        <v>0.30399999999999999</v>
      </c>
      <c r="AN46" s="4"/>
      <c r="AO46" s="4"/>
      <c r="AP46" s="4"/>
      <c r="AQ46" s="4"/>
      <c r="AR46" s="4"/>
      <c r="AS46" s="4"/>
      <c r="AT46" s="4"/>
      <c r="AU46" s="4"/>
      <c r="AV46" s="4"/>
      <c r="AW46" s="4"/>
      <c r="AX46" s="4"/>
      <c r="AY46" s="4"/>
    </row>
    <row r="47" spans="1:51" ht="15" x14ac:dyDescent="0.25">
      <c r="A47" s="134">
        <f>YampaRiverInflow.TotalOutflow!A47</f>
        <v>44927</v>
      </c>
      <c r="B47" s="13"/>
      <c r="C47" s="13"/>
      <c r="D47" s="13">
        <v>7.032</v>
      </c>
      <c r="E47" s="126">
        <v>5.38</v>
      </c>
      <c r="F47" s="126">
        <v>6.5129999999999999</v>
      </c>
      <c r="G47" s="126">
        <v>-4.4320000000000004</v>
      </c>
      <c r="H47" s="126">
        <v>5.085</v>
      </c>
      <c r="I47" s="126">
        <v>4.3979999999999997</v>
      </c>
      <c r="J47" s="126">
        <v>1.542</v>
      </c>
      <c r="K47" s="126">
        <v>7.4649999999999999</v>
      </c>
      <c r="L47" s="126">
        <v>6.9909999999999997</v>
      </c>
      <c r="M47" s="126">
        <v>-30.036999999999999</v>
      </c>
      <c r="N47" s="126">
        <v>0.34799999999999998</v>
      </c>
      <c r="O47" s="126">
        <v>8.1069999999999993</v>
      </c>
      <c r="P47" s="126">
        <v>-4.0170000000000003</v>
      </c>
      <c r="Q47" s="126">
        <v>-0.42499999999999999</v>
      </c>
      <c r="R47" s="126">
        <v>-9.2249999999999996</v>
      </c>
      <c r="S47" s="126">
        <v>16.908000000000001</v>
      </c>
      <c r="T47" s="126">
        <v>1.482</v>
      </c>
      <c r="U47" s="126">
        <v>-11.156000000000001</v>
      </c>
      <c r="V47" s="126">
        <v>-10.212999999999999</v>
      </c>
      <c r="W47" s="126">
        <v>-20.742999999999999</v>
      </c>
      <c r="X47" s="126">
        <v>-9.2750000000000004</v>
      </c>
      <c r="Y47" s="126">
        <v>-13.997999999999999</v>
      </c>
      <c r="Z47" s="126">
        <v>-0.47799999999999998</v>
      </c>
      <c r="AA47" s="126">
        <v>-2.403</v>
      </c>
      <c r="AB47" s="126">
        <v>3.4119999999999999</v>
      </c>
      <c r="AC47" s="126">
        <v>-10.265000000000001</v>
      </c>
      <c r="AD47" s="126">
        <v>17.93282</v>
      </c>
      <c r="AE47" s="126">
        <v>-2.55436</v>
      </c>
      <c r="AF47" s="126">
        <v>-2.7433800000000002</v>
      </c>
      <c r="AG47" s="126">
        <v>-21.323439999999998</v>
      </c>
      <c r="AH47" s="126">
        <v>2.6227190070699997</v>
      </c>
      <c r="AI47" s="127">
        <v>1.4601900836399999</v>
      </c>
      <c r="AJ47" s="127">
        <v>18.143000000000001</v>
      </c>
      <c r="AK47" s="127">
        <v>20.103999999999999</v>
      </c>
      <c r="AL47" s="127">
        <v>1.06</v>
      </c>
      <c r="AM47" s="127">
        <v>-6.7050000000000001</v>
      </c>
      <c r="AN47" s="4"/>
      <c r="AO47" s="4"/>
      <c r="AP47" s="4"/>
      <c r="AQ47" s="4"/>
      <c r="AR47" s="4"/>
      <c r="AS47" s="4"/>
      <c r="AT47" s="4"/>
      <c r="AU47" s="4"/>
      <c r="AV47" s="4"/>
      <c r="AW47" s="4"/>
      <c r="AX47" s="4"/>
      <c r="AY47" s="4"/>
    </row>
    <row r="48" spans="1:51" ht="15" x14ac:dyDescent="0.25">
      <c r="A48" s="134">
        <f>YampaRiverInflow.TotalOutflow!A48</f>
        <v>44958</v>
      </c>
      <c r="B48" s="13"/>
      <c r="C48" s="13"/>
      <c r="D48" s="13">
        <v>-1.353</v>
      </c>
      <c r="E48" s="126">
        <v>22.41</v>
      </c>
      <c r="F48" s="126">
        <v>32.200000000000003</v>
      </c>
      <c r="G48" s="126">
        <v>-3.0870000000000002</v>
      </c>
      <c r="H48" s="126">
        <v>5.883</v>
      </c>
      <c r="I48" s="126">
        <v>-0.33700000000000002</v>
      </c>
      <c r="J48" s="126">
        <v>5.5730000000000004</v>
      </c>
      <c r="K48" s="126">
        <v>9.9540000000000006</v>
      </c>
      <c r="L48" s="126">
        <v>4.1059999999999999</v>
      </c>
      <c r="M48" s="126">
        <v>-45.491</v>
      </c>
      <c r="N48" s="126">
        <v>-8.9390000000000001</v>
      </c>
      <c r="O48" s="126">
        <v>14.935</v>
      </c>
      <c r="P48" s="126">
        <v>-2.7170000000000001</v>
      </c>
      <c r="Q48" s="126">
        <v>1.121</v>
      </c>
      <c r="R48" s="126">
        <v>-12.965</v>
      </c>
      <c r="S48" s="126">
        <v>0.91800000000000004</v>
      </c>
      <c r="T48" s="126">
        <v>1.9139999999999999</v>
      </c>
      <c r="U48" s="126">
        <v>-9.2040000000000006</v>
      </c>
      <c r="V48" s="126">
        <v>-8.66</v>
      </c>
      <c r="W48" s="126">
        <v>-7.7130000000000001</v>
      </c>
      <c r="X48" s="126">
        <v>-7.8449999999999998</v>
      </c>
      <c r="Y48" s="126">
        <v>-18.251999999999999</v>
      </c>
      <c r="Z48" s="126">
        <v>-3.117</v>
      </c>
      <c r="AA48" s="126">
        <v>-7.3280000000000003</v>
      </c>
      <c r="AB48" s="126">
        <v>1.02</v>
      </c>
      <c r="AC48" s="126">
        <v>-14.303000000000001</v>
      </c>
      <c r="AD48" s="126">
        <v>-13.95496</v>
      </c>
      <c r="AE48" s="126">
        <v>-11.963200000000001</v>
      </c>
      <c r="AF48" s="126">
        <v>-5.2006099999999993</v>
      </c>
      <c r="AG48" s="126">
        <v>-1.8404100000000001</v>
      </c>
      <c r="AH48" s="126">
        <v>4.1879586768900001</v>
      </c>
      <c r="AI48" s="127">
        <v>8.4784876017200013</v>
      </c>
      <c r="AJ48" s="127">
        <v>14.496</v>
      </c>
      <c r="AK48" s="127">
        <v>17.045999999999999</v>
      </c>
      <c r="AL48" s="127">
        <v>28.591000000000001</v>
      </c>
      <c r="AM48" s="127">
        <v>33.414000000000001</v>
      </c>
      <c r="AN48" s="4"/>
      <c r="AO48" s="4"/>
      <c r="AP48" s="4"/>
      <c r="AQ48" s="4"/>
      <c r="AR48" s="4"/>
      <c r="AS48" s="4"/>
      <c r="AT48" s="4"/>
      <c r="AU48" s="4"/>
      <c r="AV48" s="4"/>
      <c r="AW48" s="4"/>
      <c r="AX48" s="4"/>
      <c r="AY48" s="4"/>
    </row>
    <row r="49" spans="1:1005" ht="15" x14ac:dyDescent="0.25">
      <c r="A49" s="134">
        <f>YampaRiverInflow.TotalOutflow!A49</f>
        <v>44986</v>
      </c>
      <c r="B49" s="13"/>
      <c r="C49" s="13"/>
      <c r="D49" s="13">
        <v>-6.4580000000000002</v>
      </c>
      <c r="E49" s="126">
        <v>5.4130000000000003</v>
      </c>
      <c r="F49" s="126">
        <v>22.428000000000001</v>
      </c>
      <c r="G49" s="126">
        <v>-10.952999999999999</v>
      </c>
      <c r="H49" s="126">
        <v>-3.7189999999999999</v>
      </c>
      <c r="I49" s="126">
        <v>-8.3870000000000005</v>
      </c>
      <c r="J49" s="126">
        <v>14.401999999999999</v>
      </c>
      <c r="K49" s="126">
        <v>2.5150000000000001</v>
      </c>
      <c r="L49" s="126">
        <v>-1.482</v>
      </c>
      <c r="M49" s="126">
        <v>-85.617000000000004</v>
      </c>
      <c r="N49" s="126">
        <v>-18.977</v>
      </c>
      <c r="O49" s="126">
        <v>-3.0750000000000002</v>
      </c>
      <c r="P49" s="126">
        <v>33.225999999999999</v>
      </c>
      <c r="Q49" s="126">
        <v>11.038</v>
      </c>
      <c r="R49" s="126">
        <v>4.673</v>
      </c>
      <c r="S49" s="126">
        <v>4.1000000000000002E-2</v>
      </c>
      <c r="T49" s="126">
        <v>8.1969999999999992</v>
      </c>
      <c r="U49" s="126">
        <v>5.577</v>
      </c>
      <c r="V49" s="126">
        <v>-5.0199999999999996</v>
      </c>
      <c r="W49" s="126">
        <v>-3.68</v>
      </c>
      <c r="X49" s="126">
        <v>-25.69</v>
      </c>
      <c r="Y49" s="126">
        <v>16.045999999999999</v>
      </c>
      <c r="Z49" s="126">
        <v>-10.304</v>
      </c>
      <c r="AA49" s="126">
        <v>-11.891999999999999</v>
      </c>
      <c r="AB49" s="126">
        <v>0.318</v>
      </c>
      <c r="AC49" s="126">
        <v>-9.7430000000000003</v>
      </c>
      <c r="AD49" s="126">
        <v>-12.145200000000001</v>
      </c>
      <c r="AE49" s="126">
        <v>-6.3741000000000003</v>
      </c>
      <c r="AF49" s="126">
        <v>-11.246979999999999</v>
      </c>
      <c r="AG49" s="126">
        <v>-5.8244099999999994</v>
      </c>
      <c r="AH49" s="126">
        <v>-14.067462812699999</v>
      </c>
      <c r="AI49" s="127">
        <v>-0.28571900964999997</v>
      </c>
      <c r="AJ49" s="127">
        <v>8.0129999999999999</v>
      </c>
      <c r="AK49" s="127">
        <v>6.1710000000000003</v>
      </c>
      <c r="AL49" s="127">
        <v>11.651999999999999</v>
      </c>
      <c r="AM49" s="127">
        <v>31.146000000000001</v>
      </c>
      <c r="AN49" s="4"/>
      <c r="AO49" s="4"/>
      <c r="AP49" s="4"/>
      <c r="AQ49" s="4"/>
      <c r="AR49" s="4"/>
      <c r="AS49" s="4"/>
      <c r="AT49" s="4"/>
      <c r="AU49" s="4"/>
      <c r="AV49" s="4"/>
      <c r="AW49" s="4"/>
      <c r="AX49" s="4"/>
      <c r="AY49" s="4"/>
    </row>
    <row r="50" spans="1:1005" ht="15" x14ac:dyDescent="0.25">
      <c r="A50" s="134">
        <f>YampaRiverInflow.TotalOutflow!A50</f>
        <v>45017</v>
      </c>
      <c r="B50" s="13"/>
      <c r="C50" s="13"/>
      <c r="D50" s="13">
        <v>-3.6219999999999999</v>
      </c>
      <c r="E50" s="126">
        <v>-15.333</v>
      </c>
      <c r="F50" s="126">
        <v>18.954000000000001</v>
      </c>
      <c r="G50" s="126">
        <v>-3.2869999999999999</v>
      </c>
      <c r="H50" s="126">
        <v>-15.096</v>
      </c>
      <c r="I50" s="126">
        <v>0.37</v>
      </c>
      <c r="J50" s="126">
        <v>14.292</v>
      </c>
      <c r="K50" s="126">
        <v>5.7640000000000002</v>
      </c>
      <c r="L50" s="126">
        <v>12.843999999999999</v>
      </c>
      <c r="M50" s="126">
        <v>-51.061999999999998</v>
      </c>
      <c r="N50" s="126">
        <v>-15.113</v>
      </c>
      <c r="O50" s="126">
        <v>-4.2430000000000003</v>
      </c>
      <c r="P50" s="126">
        <v>-7.5759999999999996</v>
      </c>
      <c r="Q50" s="126">
        <v>15.396000000000001</v>
      </c>
      <c r="R50" s="126">
        <v>39.173999999999999</v>
      </c>
      <c r="S50" s="126">
        <v>-0.41699999999999998</v>
      </c>
      <c r="T50" s="126">
        <v>-3.9380000000000002</v>
      </c>
      <c r="U50" s="126">
        <v>0.93100000000000005</v>
      </c>
      <c r="V50" s="126">
        <v>-11.872999999999999</v>
      </c>
      <c r="W50" s="126">
        <v>-13.384</v>
      </c>
      <c r="X50" s="126">
        <v>-6.9089999999999998</v>
      </c>
      <c r="Y50" s="126">
        <v>4.298</v>
      </c>
      <c r="Z50" s="126">
        <v>-1.605</v>
      </c>
      <c r="AA50" s="126">
        <v>-3.3879999999999999</v>
      </c>
      <c r="AB50" s="126">
        <v>-8.2620000000000005</v>
      </c>
      <c r="AC50" s="126">
        <v>-14.076000000000001</v>
      </c>
      <c r="AD50" s="126">
        <v>-15.64438</v>
      </c>
      <c r="AE50" s="126">
        <v>-20.393439999999998</v>
      </c>
      <c r="AF50" s="126">
        <v>-12.259069999999999</v>
      </c>
      <c r="AG50" s="126">
        <v>-6.0398699999999996</v>
      </c>
      <c r="AH50" s="126">
        <v>14.1864628099</v>
      </c>
      <c r="AI50" s="127">
        <v>-8.4453140515699996</v>
      </c>
      <c r="AJ50" s="127">
        <v>13.148999999999999</v>
      </c>
      <c r="AK50" s="127">
        <v>7.52</v>
      </c>
      <c r="AL50" s="127">
        <v>-11.246</v>
      </c>
      <c r="AM50" s="127">
        <v>4.5250000000000004</v>
      </c>
      <c r="AN50" s="4"/>
      <c r="AO50" s="4"/>
      <c r="AP50" s="4"/>
      <c r="AQ50" s="4"/>
      <c r="AR50" s="4"/>
      <c r="AS50" s="4"/>
      <c r="AT50" s="4"/>
      <c r="AU50" s="4"/>
      <c r="AV50" s="4"/>
      <c r="AW50" s="4"/>
      <c r="AX50" s="4"/>
      <c r="AY50" s="4"/>
    </row>
    <row r="51" spans="1:1005" ht="15" x14ac:dyDescent="0.25">
      <c r="A51" s="134">
        <f>YampaRiverInflow.TotalOutflow!A51</f>
        <v>45047</v>
      </c>
      <c r="B51" s="13"/>
      <c r="C51" s="13"/>
      <c r="D51" s="13">
        <v>2.0209999999999999</v>
      </c>
      <c r="E51" s="126">
        <v>-2.0129999999999999</v>
      </c>
      <c r="F51" s="126">
        <v>-11.66</v>
      </c>
      <c r="G51" s="126">
        <v>0.27800000000000002</v>
      </c>
      <c r="H51" s="126">
        <v>-5.2439999999999998</v>
      </c>
      <c r="I51" s="126">
        <v>-3.9220000000000002</v>
      </c>
      <c r="J51" s="126">
        <v>17</v>
      </c>
      <c r="K51" s="126">
        <v>7.5990000000000002</v>
      </c>
      <c r="L51" s="126">
        <v>4.7030000000000003</v>
      </c>
      <c r="M51" s="126">
        <v>-61.749000000000002</v>
      </c>
      <c r="N51" s="126">
        <v>-4.7960000000000003</v>
      </c>
      <c r="O51" s="126">
        <v>-13.974</v>
      </c>
      <c r="P51" s="126">
        <v>-8.2089999999999996</v>
      </c>
      <c r="Q51" s="126">
        <v>11.73</v>
      </c>
      <c r="R51" s="126">
        <v>21.998999999999999</v>
      </c>
      <c r="S51" s="126">
        <v>0.111</v>
      </c>
      <c r="T51" s="126">
        <v>-14.868</v>
      </c>
      <c r="U51" s="126">
        <v>-7.181</v>
      </c>
      <c r="V51" s="126">
        <v>-5.67</v>
      </c>
      <c r="W51" s="126">
        <v>-33.700000000000003</v>
      </c>
      <c r="X51" s="126">
        <v>-4.7220000000000004</v>
      </c>
      <c r="Y51" s="126">
        <v>-17.382000000000001</v>
      </c>
      <c r="Z51" s="126">
        <v>-33.279000000000003</v>
      </c>
      <c r="AA51" s="126">
        <v>-5.4210000000000003</v>
      </c>
      <c r="AB51" s="126">
        <v>-5.2460000000000004</v>
      </c>
      <c r="AC51" s="126">
        <v>3.149</v>
      </c>
      <c r="AD51" s="126">
        <v>-9.5569299999999995</v>
      </c>
      <c r="AE51" s="126">
        <v>4.5381899999999993</v>
      </c>
      <c r="AF51" s="126">
        <v>2.7454499999999999</v>
      </c>
      <c r="AG51" s="126">
        <v>4.5651899999999994</v>
      </c>
      <c r="AH51" s="126">
        <v>0.109545453554</v>
      </c>
      <c r="AI51" s="127">
        <v>8.5840991759299996</v>
      </c>
      <c r="AJ51" s="127">
        <v>15.768000000000001</v>
      </c>
      <c r="AK51" s="127">
        <v>12.454000000000001</v>
      </c>
      <c r="AL51" s="127">
        <v>4.819</v>
      </c>
      <c r="AM51" s="127">
        <v>26.466999999999999</v>
      </c>
      <c r="AN51" s="4"/>
      <c r="AO51" s="4"/>
      <c r="AP51" s="4"/>
      <c r="AQ51" s="4"/>
      <c r="AR51" s="4"/>
      <c r="AS51" s="4"/>
      <c r="AT51" s="4"/>
      <c r="AU51" s="4"/>
      <c r="AV51" s="4"/>
      <c r="AW51" s="4"/>
      <c r="AX51" s="4"/>
      <c r="AY51" s="4"/>
    </row>
    <row r="52" spans="1:1005" ht="15" x14ac:dyDescent="0.25">
      <c r="A52" s="134">
        <f>YampaRiverInflow.TotalOutflow!A52</f>
        <v>45078</v>
      </c>
      <c r="B52" s="13"/>
      <c r="C52" s="13"/>
      <c r="D52" s="13">
        <v>-3.3969999999999998</v>
      </c>
      <c r="E52" s="126">
        <v>-2.262</v>
      </c>
      <c r="F52" s="126">
        <v>-2.2789999999999999</v>
      </c>
      <c r="G52" s="126">
        <v>1.631</v>
      </c>
      <c r="H52" s="126">
        <v>-6.1520000000000001</v>
      </c>
      <c r="I52" s="126">
        <v>-8.4760000000000009</v>
      </c>
      <c r="J52" s="126">
        <v>24.515999999999998</v>
      </c>
      <c r="K52" s="126">
        <v>4.5979999999999999</v>
      </c>
      <c r="L52" s="126">
        <v>13.497999999999999</v>
      </c>
      <c r="M52" s="126">
        <v>-26.187000000000001</v>
      </c>
      <c r="N52" s="126">
        <v>-3.3490000000000002</v>
      </c>
      <c r="O52" s="126">
        <v>4.0839999999999996</v>
      </c>
      <c r="P52" s="126">
        <v>-11.676</v>
      </c>
      <c r="Q52" s="126">
        <v>-4.1000000000000002E-2</v>
      </c>
      <c r="R52" s="126">
        <v>5.609</v>
      </c>
      <c r="S52" s="126">
        <v>-3.698</v>
      </c>
      <c r="T52" s="126">
        <v>-11.834</v>
      </c>
      <c r="U52" s="126">
        <v>-9.2289999999999992</v>
      </c>
      <c r="V52" s="126">
        <v>-8.5180000000000007</v>
      </c>
      <c r="W52" s="126">
        <v>-26.905999999999999</v>
      </c>
      <c r="X52" s="126">
        <v>-30.081</v>
      </c>
      <c r="Y52" s="126">
        <v>1.8560000000000001</v>
      </c>
      <c r="Z52" s="126">
        <v>-14.717000000000001</v>
      </c>
      <c r="AA52" s="126">
        <v>-14.012</v>
      </c>
      <c r="AB52" s="126">
        <v>-1.52</v>
      </c>
      <c r="AC52" s="126">
        <v>-16.565999999999999</v>
      </c>
      <c r="AD52" s="126">
        <v>-17.778869999999998</v>
      </c>
      <c r="AE52" s="126">
        <v>-8.3348700000000004</v>
      </c>
      <c r="AF52" s="126">
        <v>-5.4185299999999996</v>
      </c>
      <c r="AG52" s="126">
        <v>-7.2006999999999994</v>
      </c>
      <c r="AH52" s="126">
        <v>-0.73851239867699991</v>
      </c>
      <c r="AI52" s="127">
        <v>3.31216528727</v>
      </c>
      <c r="AJ52" s="127">
        <v>10.185</v>
      </c>
      <c r="AK52" s="127">
        <v>8.9730000000000008</v>
      </c>
      <c r="AL52" s="127">
        <v>-56.872</v>
      </c>
      <c r="AM52" s="127">
        <v>29.183</v>
      </c>
      <c r="AN52" s="4"/>
      <c r="AO52" s="4"/>
      <c r="AP52" s="4"/>
      <c r="AQ52" s="4"/>
      <c r="AR52" s="4"/>
      <c r="AS52" s="4"/>
      <c r="AT52" s="4"/>
      <c r="AU52" s="4"/>
      <c r="AV52" s="4"/>
      <c r="AW52" s="4"/>
      <c r="AX52" s="4"/>
      <c r="AY52" s="4"/>
    </row>
    <row r="53" spans="1:1005" ht="15" x14ac:dyDescent="0.25">
      <c r="A53" s="134">
        <f>YampaRiverInflow.TotalOutflow!A53</f>
        <v>45108</v>
      </c>
      <c r="B53" s="13"/>
      <c r="C53" s="13"/>
      <c r="D53" s="13">
        <v>-2.1280000000000001</v>
      </c>
      <c r="E53" s="126">
        <v>-10.845000000000001</v>
      </c>
      <c r="F53" s="126">
        <v>-4.5999999999999999E-2</v>
      </c>
      <c r="G53" s="126">
        <v>-5.7720000000000002</v>
      </c>
      <c r="H53" s="126">
        <v>-9.9499999999999993</v>
      </c>
      <c r="I53" s="126">
        <v>-11.750999999999999</v>
      </c>
      <c r="J53" s="126">
        <v>20.866</v>
      </c>
      <c r="K53" s="126">
        <v>1.85</v>
      </c>
      <c r="L53" s="126">
        <v>3.0960000000000001</v>
      </c>
      <c r="M53" s="126">
        <v>-10.608000000000001</v>
      </c>
      <c r="N53" s="126">
        <v>-7.6440000000000001</v>
      </c>
      <c r="O53" s="126">
        <v>8.1270000000000007</v>
      </c>
      <c r="P53" s="126">
        <v>-11.493</v>
      </c>
      <c r="Q53" s="126">
        <v>10.728</v>
      </c>
      <c r="R53" s="126">
        <v>8.7200000000000006</v>
      </c>
      <c r="S53" s="126">
        <v>-1.2669999999999999</v>
      </c>
      <c r="T53" s="126">
        <v>-11.347</v>
      </c>
      <c r="U53" s="126">
        <v>-18.335999999999999</v>
      </c>
      <c r="V53" s="126">
        <v>-2.9430000000000001</v>
      </c>
      <c r="W53" s="126">
        <v>-31.49</v>
      </c>
      <c r="X53" s="126">
        <v>-20.471</v>
      </c>
      <c r="Y53" s="126">
        <v>-11.896000000000001</v>
      </c>
      <c r="Z53" s="126">
        <v>-5.8959999999999999</v>
      </c>
      <c r="AA53" s="126">
        <v>-9.4190000000000005</v>
      </c>
      <c r="AB53" s="126">
        <v>-9.65</v>
      </c>
      <c r="AC53" s="126">
        <v>-13.497</v>
      </c>
      <c r="AD53" s="126">
        <v>-20.782049999999998</v>
      </c>
      <c r="AE53" s="126">
        <v>-5.3935699999999995</v>
      </c>
      <c r="AF53" s="126">
        <v>-16.034389999999998</v>
      </c>
      <c r="AG53" s="126">
        <v>-7.2505600000000001</v>
      </c>
      <c r="AH53" s="126">
        <v>-12.2247933908</v>
      </c>
      <c r="AI53" s="127">
        <v>-1.1186446296900001</v>
      </c>
      <c r="AJ53" s="127">
        <v>9.4459999999999997</v>
      </c>
      <c r="AK53" s="127">
        <v>7.9630000000000001</v>
      </c>
      <c r="AL53" s="127">
        <v>79.977000000000004</v>
      </c>
      <c r="AM53" s="127">
        <v>-11.765000000000001</v>
      </c>
      <c r="AN53" s="4"/>
      <c r="AO53" s="4"/>
      <c r="AP53" s="4"/>
      <c r="AQ53" s="4"/>
      <c r="AR53" s="4"/>
      <c r="AS53" s="4"/>
      <c r="AT53" s="4"/>
      <c r="AU53" s="4"/>
      <c r="AV53" s="4"/>
      <c r="AW53" s="4"/>
      <c r="AX53" s="4"/>
      <c r="AY53" s="4"/>
    </row>
    <row r="54" spans="1:1005" ht="15" x14ac:dyDescent="0.25">
      <c r="A54" s="134">
        <f>YampaRiverInflow.TotalOutflow!A54</f>
        <v>45139</v>
      </c>
      <c r="B54" s="13"/>
      <c r="C54" s="13"/>
      <c r="D54" s="13">
        <v>0.35299999999999998</v>
      </c>
      <c r="E54" s="126">
        <v>-3.1019999999999999</v>
      </c>
      <c r="F54" s="126">
        <v>12.827999999999999</v>
      </c>
      <c r="G54" s="126">
        <v>-4.125</v>
      </c>
      <c r="H54" s="126">
        <v>-0.66400000000000003</v>
      </c>
      <c r="I54" s="126">
        <v>-1.9179999999999999</v>
      </c>
      <c r="J54" s="126">
        <v>27.553999999999998</v>
      </c>
      <c r="K54" s="126">
        <v>4.3259999999999996</v>
      </c>
      <c r="L54" s="126">
        <v>3.7869999999999999</v>
      </c>
      <c r="M54" s="126">
        <v>-3.95</v>
      </c>
      <c r="N54" s="126">
        <v>-0.94599999999999995</v>
      </c>
      <c r="O54" s="126">
        <v>2.1970000000000001</v>
      </c>
      <c r="P54" s="126">
        <v>-4.3259999999999996</v>
      </c>
      <c r="Q54" s="126">
        <v>-10.675000000000001</v>
      </c>
      <c r="R54" s="126">
        <v>1.804</v>
      </c>
      <c r="S54" s="126">
        <v>4.2789999999999999</v>
      </c>
      <c r="T54" s="126">
        <v>-12.226000000000001</v>
      </c>
      <c r="U54" s="126">
        <v>-3.8130000000000002</v>
      </c>
      <c r="V54" s="126">
        <v>-0.78500000000000003</v>
      </c>
      <c r="W54" s="126">
        <v>-7.6040000000000001</v>
      </c>
      <c r="X54" s="126">
        <v>-5.4119999999999999</v>
      </c>
      <c r="Y54" s="126">
        <v>-13.86</v>
      </c>
      <c r="Z54" s="126">
        <v>-14.737</v>
      </c>
      <c r="AA54" s="126">
        <v>-6.2569999999999997</v>
      </c>
      <c r="AB54" s="126">
        <v>-22.553999999999998</v>
      </c>
      <c r="AC54" s="126">
        <v>-2.4489999999999998</v>
      </c>
      <c r="AD54" s="126">
        <v>-15.135450000000001</v>
      </c>
      <c r="AE54" s="126">
        <v>2.9768400000000002</v>
      </c>
      <c r="AF54" s="126">
        <v>5.9177799999999996</v>
      </c>
      <c r="AG54" s="126">
        <v>3.3304999999999998</v>
      </c>
      <c r="AH54" s="126">
        <v>10.5769677696</v>
      </c>
      <c r="AI54" s="127">
        <v>-6.3205289276000007</v>
      </c>
      <c r="AJ54" s="127">
        <v>5.1120000000000001</v>
      </c>
      <c r="AK54" s="127">
        <v>10.664999999999999</v>
      </c>
      <c r="AL54" s="127">
        <v>5.9720000000000004</v>
      </c>
      <c r="AM54" s="127">
        <v>-4.8890000000000002</v>
      </c>
      <c r="AN54" s="4"/>
      <c r="AO54" s="4"/>
      <c r="AP54" s="4"/>
      <c r="AQ54" s="4"/>
      <c r="AR54" s="4"/>
      <c r="AS54" s="4"/>
      <c r="AT54" s="4"/>
      <c r="AU54" s="4"/>
      <c r="AV54" s="4"/>
      <c r="AW54" s="4"/>
      <c r="AX54" s="4"/>
      <c r="AY54" s="4"/>
    </row>
    <row r="55" spans="1:1005" ht="15" x14ac:dyDescent="0.25">
      <c r="A55" s="134">
        <f>YampaRiverInflow.TotalOutflow!A55</f>
        <v>45170</v>
      </c>
      <c r="B55" s="13"/>
      <c r="C55" s="13"/>
      <c r="D55" s="13">
        <v>1.4410000000000001</v>
      </c>
      <c r="E55" s="126">
        <v>10.523999999999999</v>
      </c>
      <c r="F55" s="126">
        <v>-8.4480000000000004</v>
      </c>
      <c r="G55" s="126">
        <v>-5.992</v>
      </c>
      <c r="H55" s="126">
        <v>7.3310000000000004</v>
      </c>
      <c r="I55" s="126">
        <v>-4.6890000000000001</v>
      </c>
      <c r="J55" s="126">
        <v>14.712999999999999</v>
      </c>
      <c r="K55" s="126">
        <v>2.484</v>
      </c>
      <c r="L55" s="126">
        <v>5.2409999999999997</v>
      </c>
      <c r="M55" s="126">
        <v>-12.904</v>
      </c>
      <c r="N55" s="126">
        <v>8.5779999999999994</v>
      </c>
      <c r="O55" s="126">
        <v>15.861000000000001</v>
      </c>
      <c r="P55" s="126">
        <v>4.218</v>
      </c>
      <c r="Q55" s="126">
        <v>2.15</v>
      </c>
      <c r="R55" s="126">
        <v>-6.8959999999999999</v>
      </c>
      <c r="S55" s="126">
        <v>-12.975</v>
      </c>
      <c r="T55" s="126">
        <v>-7.1189999999999998</v>
      </c>
      <c r="U55" s="126">
        <v>-2.2879999999999998</v>
      </c>
      <c r="V55" s="126">
        <v>-15.519</v>
      </c>
      <c r="W55" s="126">
        <v>-21.178000000000001</v>
      </c>
      <c r="X55" s="126">
        <v>-6.0739999999999998</v>
      </c>
      <c r="Y55" s="126">
        <v>-3.6960000000000002</v>
      </c>
      <c r="Z55" s="126">
        <v>0.23</v>
      </c>
      <c r="AA55" s="126">
        <v>-2.0470000000000002</v>
      </c>
      <c r="AB55" s="126">
        <v>-1.55</v>
      </c>
      <c r="AC55" s="126">
        <v>8.7729999999999997</v>
      </c>
      <c r="AD55" s="126">
        <v>-8.4957199999999986</v>
      </c>
      <c r="AE55" s="126">
        <v>10.460270000000001</v>
      </c>
      <c r="AF55" s="126">
        <v>-5.7617600000000007</v>
      </c>
      <c r="AG55" s="126">
        <v>-2.9507099999999999</v>
      </c>
      <c r="AH55" s="126">
        <v>5.5732644647899994</v>
      </c>
      <c r="AI55" s="127">
        <v>7.3737107418200001</v>
      </c>
      <c r="AJ55" s="127">
        <v>12.664999999999999</v>
      </c>
      <c r="AK55" s="127">
        <v>7.843</v>
      </c>
      <c r="AL55" s="127">
        <v>21.111000000000001</v>
      </c>
      <c r="AM55" s="127">
        <v>-9.8369999999999997</v>
      </c>
      <c r="AN55" s="4"/>
      <c r="AO55" s="4"/>
      <c r="AP55" s="4"/>
      <c r="AQ55" s="4"/>
      <c r="AR55" s="4"/>
      <c r="AS55" s="4"/>
      <c r="AT55" s="4"/>
      <c r="AU55" s="4"/>
      <c r="AV55" s="4"/>
      <c r="AW55" s="4"/>
      <c r="AX55" s="4"/>
      <c r="AY55" s="4"/>
    </row>
    <row r="56" spans="1:1005" ht="15" x14ac:dyDescent="0.25">
      <c r="A56" s="134">
        <f>YampaRiverInflow.TotalOutflow!A56</f>
        <v>45200</v>
      </c>
      <c r="B56" s="13"/>
      <c r="C56" s="13"/>
      <c r="D56" s="13">
        <v>4.9660000000000002</v>
      </c>
      <c r="E56" s="126">
        <v>3.9750000000000001</v>
      </c>
      <c r="F56" s="126">
        <v>-1.39</v>
      </c>
      <c r="G56" s="126">
        <v>1.2050000000000001</v>
      </c>
      <c r="H56" s="126">
        <v>5.649</v>
      </c>
      <c r="I56" s="126">
        <v>-0.52300000000000002</v>
      </c>
      <c r="J56" s="126">
        <v>14.474</v>
      </c>
      <c r="K56" s="126">
        <v>4.5730000000000004</v>
      </c>
      <c r="L56" s="126">
        <v>16.068000000000001</v>
      </c>
      <c r="M56" s="126">
        <v>-0.16700000000000001</v>
      </c>
      <c r="N56" s="126">
        <v>3.9340000000000002</v>
      </c>
      <c r="O56" s="126">
        <v>-8.1950000000000003</v>
      </c>
      <c r="P56" s="126">
        <v>1.153</v>
      </c>
      <c r="Q56" s="126">
        <v>4.8550000000000004</v>
      </c>
      <c r="R56" s="126">
        <v>-2.7719999999999998</v>
      </c>
      <c r="S56" s="126">
        <v>10.111000000000001</v>
      </c>
      <c r="T56" s="126">
        <v>-7.88</v>
      </c>
      <c r="U56" s="126">
        <v>4.2610000000000001</v>
      </c>
      <c r="V56" s="126">
        <v>-9.0299999999999994</v>
      </c>
      <c r="W56" s="126">
        <v>-19.219000000000001</v>
      </c>
      <c r="X56" s="126">
        <v>-22.152000000000001</v>
      </c>
      <c r="Y56" s="126">
        <v>1.0089999999999999</v>
      </c>
      <c r="Z56" s="126">
        <v>-7.5469999999999997</v>
      </c>
      <c r="AA56" s="126">
        <v>3.0539999999999998</v>
      </c>
      <c r="AB56" s="126">
        <v>-0.55300000000000005</v>
      </c>
      <c r="AC56" s="126">
        <v>-10.613</v>
      </c>
      <c r="AD56" s="126">
        <v>-11.085850000000001</v>
      </c>
      <c r="AE56" s="126">
        <v>5.77902</v>
      </c>
      <c r="AF56" s="126">
        <v>-2.5799099999999999</v>
      </c>
      <c r="AG56" s="126">
        <v>11.36007</v>
      </c>
      <c r="AH56" s="126">
        <v>13.2843884321</v>
      </c>
      <c r="AI56" s="127">
        <v>-7.7399921552699995</v>
      </c>
      <c r="AJ56" s="127">
        <v>14.252000000000001</v>
      </c>
      <c r="AK56" s="127">
        <v>9.3710000000000004</v>
      </c>
      <c r="AL56" s="127">
        <v>15.488</v>
      </c>
      <c r="AM56" s="127">
        <v>-6.1580000000000004</v>
      </c>
      <c r="AN56" s="4"/>
      <c r="AO56" s="4"/>
      <c r="AP56" s="4"/>
      <c r="AQ56" s="4"/>
      <c r="AR56" s="4"/>
      <c r="AS56" s="4"/>
      <c r="AT56" s="4"/>
      <c r="AU56" s="4"/>
      <c r="AV56" s="4"/>
      <c r="AW56" s="4"/>
      <c r="AX56" s="4"/>
      <c r="AY56" s="4"/>
    </row>
    <row r="57" spans="1:1005" ht="15" x14ac:dyDescent="0.25">
      <c r="A57" s="134">
        <f>YampaRiverInflow.TotalOutflow!A57</f>
        <v>45231</v>
      </c>
      <c r="B57" s="13"/>
      <c r="C57" s="13"/>
      <c r="D57" s="13">
        <v>6.3620000000000001</v>
      </c>
      <c r="E57" s="126">
        <v>-7.468</v>
      </c>
      <c r="F57" s="126">
        <v>-28.899000000000001</v>
      </c>
      <c r="G57" s="126">
        <v>2.085</v>
      </c>
      <c r="H57" s="126">
        <v>8.407</v>
      </c>
      <c r="I57" s="126">
        <v>-0.58899999999999997</v>
      </c>
      <c r="J57" s="126">
        <v>22.443999999999999</v>
      </c>
      <c r="K57" s="126">
        <v>6.7830000000000004</v>
      </c>
      <c r="L57" s="126">
        <v>12.221</v>
      </c>
      <c r="M57" s="126">
        <v>-13.337999999999999</v>
      </c>
      <c r="N57" s="126">
        <v>4.8029999999999999</v>
      </c>
      <c r="O57" s="126">
        <v>7.5140000000000002</v>
      </c>
      <c r="P57" s="126">
        <v>2.7349999999999999</v>
      </c>
      <c r="Q57" s="126">
        <v>6.601</v>
      </c>
      <c r="R57" s="126">
        <v>0.97699999999999998</v>
      </c>
      <c r="S57" s="126">
        <v>8.3629999999999995</v>
      </c>
      <c r="T57" s="126">
        <v>1.911</v>
      </c>
      <c r="U57" s="126">
        <v>-3.2410000000000001</v>
      </c>
      <c r="V57" s="126">
        <v>2.9350000000000001</v>
      </c>
      <c r="W57" s="126">
        <v>-7.6369999999999996</v>
      </c>
      <c r="X57" s="126">
        <v>3.4329999999999998</v>
      </c>
      <c r="Y57" s="126">
        <v>5.0679999999999996</v>
      </c>
      <c r="Z57" s="126">
        <v>-2.4470000000000001</v>
      </c>
      <c r="AA57" s="126">
        <v>9.4309999999999992</v>
      </c>
      <c r="AB57" s="126">
        <v>-7.2889999999999997</v>
      </c>
      <c r="AC57" s="126">
        <v>-3.6389999999999998</v>
      </c>
      <c r="AD57" s="126">
        <v>0.89403999999999995</v>
      </c>
      <c r="AE57" s="126">
        <v>10.06827</v>
      </c>
      <c r="AF57" s="126">
        <v>6.3182299999999998</v>
      </c>
      <c r="AG57" s="126">
        <v>14.429110000000001</v>
      </c>
      <c r="AH57" s="126">
        <v>13.142818181799999</v>
      </c>
      <c r="AI57" s="127">
        <v>-3.7337908998399998</v>
      </c>
      <c r="AJ57" s="127">
        <v>10.364000000000001</v>
      </c>
      <c r="AK57" s="127">
        <v>11.958</v>
      </c>
      <c r="AL57" s="127">
        <v>26.683</v>
      </c>
      <c r="AM57" s="127">
        <v>-13.926</v>
      </c>
      <c r="AN57" s="4"/>
      <c r="AO57" s="4"/>
      <c r="AP57" s="4"/>
      <c r="AQ57" s="4"/>
      <c r="AR57" s="4"/>
      <c r="AS57" s="4"/>
      <c r="AT57" s="4"/>
      <c r="AU57" s="4"/>
      <c r="AV57" s="4"/>
      <c r="AW57" s="4"/>
      <c r="AX57" s="4"/>
      <c r="AY57" s="4"/>
    </row>
    <row r="58" spans="1:1005" ht="15" x14ac:dyDescent="0.25">
      <c r="A58" s="134">
        <f>YampaRiverInflow.TotalOutflow!A58</f>
        <v>45261</v>
      </c>
      <c r="B58" s="13"/>
      <c r="C58" s="13"/>
      <c r="D58" s="13">
        <v>6.4660000000000002</v>
      </c>
      <c r="E58" s="126">
        <v>-11.507999999999999</v>
      </c>
      <c r="F58" s="126">
        <v>-10.381</v>
      </c>
      <c r="G58" s="126">
        <v>5.13</v>
      </c>
      <c r="H58" s="126">
        <v>6.2859999999999996</v>
      </c>
      <c r="I58" s="126">
        <v>3.5110000000000001</v>
      </c>
      <c r="J58" s="126">
        <v>17.72</v>
      </c>
      <c r="K58" s="126">
        <v>8.3699999999999992</v>
      </c>
      <c r="L58" s="126">
        <v>26.24</v>
      </c>
      <c r="M58" s="126">
        <v>9.7059999999999995</v>
      </c>
      <c r="N58" s="126">
        <v>15.848000000000001</v>
      </c>
      <c r="O58" s="126">
        <v>94.941000000000003</v>
      </c>
      <c r="P58" s="126">
        <v>-1.6679999999999999</v>
      </c>
      <c r="Q58" s="126">
        <v>27.11</v>
      </c>
      <c r="R58" s="126">
        <v>15.473000000000001</v>
      </c>
      <c r="S58" s="126">
        <v>23.396999999999998</v>
      </c>
      <c r="T58" s="126">
        <v>-21.466999999999999</v>
      </c>
      <c r="U58" s="126">
        <v>-1.9690000000000001</v>
      </c>
      <c r="V58" s="126">
        <v>6.1689999999999996</v>
      </c>
      <c r="W58" s="126">
        <v>-8.734</v>
      </c>
      <c r="X58" s="126">
        <v>2.1890000000000001</v>
      </c>
      <c r="Y58" s="126">
        <v>6.22</v>
      </c>
      <c r="Z58" s="126">
        <v>-1.919</v>
      </c>
      <c r="AA58" s="126">
        <v>-0.40100000000000002</v>
      </c>
      <c r="AB58" s="126">
        <v>-10.759</v>
      </c>
      <c r="AC58" s="126">
        <v>-7.3310000000000004</v>
      </c>
      <c r="AD58" s="126">
        <v>7.5781999999999998</v>
      </c>
      <c r="AE58" s="126">
        <v>10.29767</v>
      </c>
      <c r="AF58" s="126">
        <v>-5.8699700000000004</v>
      </c>
      <c r="AG58" s="126">
        <v>24.633080000000003</v>
      </c>
      <c r="AH58" s="126">
        <v>23.363190082799999</v>
      </c>
      <c r="AI58" s="127">
        <v>-4.4305979113900005</v>
      </c>
      <c r="AJ58" s="127">
        <v>17.004000000000001</v>
      </c>
      <c r="AK58" s="127">
        <v>9.5869999999999997</v>
      </c>
      <c r="AL58" s="127">
        <v>0.30399999999999999</v>
      </c>
      <c r="AM58" s="127">
        <v>-3.339</v>
      </c>
      <c r="AN58" s="4"/>
      <c r="AO58" s="4"/>
      <c r="AP58" s="4"/>
      <c r="AQ58" s="4"/>
      <c r="AR58" s="4"/>
      <c r="AS58" s="4"/>
      <c r="AT58" s="4"/>
      <c r="AU58" s="4"/>
      <c r="AV58" s="4"/>
      <c r="AW58" s="4"/>
      <c r="AX58" s="4"/>
      <c r="AY58" s="4"/>
    </row>
    <row r="59" spans="1:1005" ht="15" x14ac:dyDescent="0.25">
      <c r="A59" s="134">
        <f>YampaRiverInflow.TotalOutflow!A59</f>
        <v>45292</v>
      </c>
      <c r="B59" s="13"/>
      <c r="C59" s="13"/>
      <c r="D59" s="13">
        <v>7.032</v>
      </c>
      <c r="E59" s="126">
        <v>6.5129999999999999</v>
      </c>
      <c r="F59" s="126">
        <v>-4.4320000000000004</v>
      </c>
      <c r="G59" s="126">
        <v>5.085</v>
      </c>
      <c r="H59" s="126">
        <v>4.3979999999999997</v>
      </c>
      <c r="I59" s="126">
        <v>1.542</v>
      </c>
      <c r="J59" s="126">
        <v>7.4649999999999999</v>
      </c>
      <c r="K59" s="126">
        <v>6.9909999999999997</v>
      </c>
      <c r="L59" s="126">
        <v>-30.036999999999999</v>
      </c>
      <c r="M59" s="126">
        <v>0.34799999999999998</v>
      </c>
      <c r="N59" s="126">
        <v>8.1069999999999993</v>
      </c>
      <c r="O59" s="126">
        <v>-4.0170000000000003</v>
      </c>
      <c r="P59" s="126">
        <v>-0.42499999999999999</v>
      </c>
      <c r="Q59" s="126">
        <v>-9.2249999999999996</v>
      </c>
      <c r="R59" s="126">
        <v>16.908000000000001</v>
      </c>
      <c r="S59" s="126">
        <v>1.482</v>
      </c>
      <c r="T59" s="126">
        <v>-11.156000000000001</v>
      </c>
      <c r="U59" s="126">
        <v>-10.212999999999999</v>
      </c>
      <c r="V59" s="126">
        <v>-20.742999999999999</v>
      </c>
      <c r="W59" s="126">
        <v>-9.2750000000000004</v>
      </c>
      <c r="X59" s="126">
        <v>-13.997999999999999</v>
      </c>
      <c r="Y59" s="126">
        <v>-0.47799999999999998</v>
      </c>
      <c r="Z59" s="126">
        <v>-2.403</v>
      </c>
      <c r="AA59" s="126">
        <v>3.4119999999999999</v>
      </c>
      <c r="AB59" s="126">
        <v>-10.265000000000001</v>
      </c>
      <c r="AC59" s="126">
        <v>17.93282</v>
      </c>
      <c r="AD59" s="126">
        <v>-2.55436</v>
      </c>
      <c r="AE59" s="126">
        <v>-2.7433800000000002</v>
      </c>
      <c r="AF59" s="126">
        <v>-21.323439999999998</v>
      </c>
      <c r="AG59" s="126">
        <v>2.6227190070699997</v>
      </c>
      <c r="AH59" s="126">
        <v>1.4601900836399999</v>
      </c>
      <c r="AI59" s="127">
        <v>18.143000000000001</v>
      </c>
      <c r="AJ59" s="127">
        <v>20.103999999999999</v>
      </c>
      <c r="AK59" s="127">
        <v>1.06</v>
      </c>
      <c r="AL59" s="127">
        <v>-6.7050000000000001</v>
      </c>
      <c r="AM59" s="127">
        <v>5.38</v>
      </c>
      <c r="AN59" s="4"/>
      <c r="AO59" s="4"/>
      <c r="AP59" s="4"/>
      <c r="AQ59" s="4"/>
      <c r="AR59" s="4"/>
      <c r="AS59" s="4"/>
      <c r="AT59" s="4"/>
      <c r="AU59" s="4"/>
      <c r="AV59" s="4"/>
      <c r="AW59" s="4"/>
      <c r="AX59" s="4"/>
      <c r="AY59" s="4"/>
    </row>
    <row r="60" spans="1:1005" ht="15" x14ac:dyDescent="0.25">
      <c r="A60" s="134">
        <f>YampaRiverInflow.TotalOutflow!A60</f>
        <v>45323</v>
      </c>
      <c r="B60" s="13"/>
      <c r="C60" s="13"/>
      <c r="D60" s="13">
        <v>-1.353</v>
      </c>
      <c r="E60" s="126">
        <v>32.200000000000003</v>
      </c>
      <c r="F60" s="126">
        <v>-3.0870000000000002</v>
      </c>
      <c r="G60" s="126">
        <v>5.883</v>
      </c>
      <c r="H60" s="126">
        <v>-0.33700000000000002</v>
      </c>
      <c r="I60" s="126">
        <v>5.5730000000000004</v>
      </c>
      <c r="J60" s="126">
        <v>9.9540000000000006</v>
      </c>
      <c r="K60" s="126">
        <v>4.1059999999999999</v>
      </c>
      <c r="L60" s="126">
        <v>-45.491</v>
      </c>
      <c r="M60" s="126">
        <v>-8.9390000000000001</v>
      </c>
      <c r="N60" s="126">
        <v>14.935</v>
      </c>
      <c r="O60" s="126">
        <v>-2.7170000000000001</v>
      </c>
      <c r="P60" s="126">
        <v>1.121</v>
      </c>
      <c r="Q60" s="126">
        <v>-12.965</v>
      </c>
      <c r="R60" s="126">
        <v>0.91800000000000004</v>
      </c>
      <c r="S60" s="126">
        <v>1.9139999999999999</v>
      </c>
      <c r="T60" s="126">
        <v>-9.2040000000000006</v>
      </c>
      <c r="U60" s="126">
        <v>-8.66</v>
      </c>
      <c r="V60" s="126">
        <v>-7.7130000000000001</v>
      </c>
      <c r="W60" s="126">
        <v>-7.8449999999999998</v>
      </c>
      <c r="X60" s="126">
        <v>-18.251999999999999</v>
      </c>
      <c r="Y60" s="126">
        <v>-3.117</v>
      </c>
      <c r="Z60" s="126">
        <v>-7.3280000000000003</v>
      </c>
      <c r="AA60" s="126">
        <v>1.02</v>
      </c>
      <c r="AB60" s="126">
        <v>-14.303000000000001</v>
      </c>
      <c r="AC60" s="126">
        <v>-13.95496</v>
      </c>
      <c r="AD60" s="126">
        <v>-11.963200000000001</v>
      </c>
      <c r="AE60" s="126">
        <v>-5.2006099999999993</v>
      </c>
      <c r="AF60" s="126">
        <v>-1.8404100000000001</v>
      </c>
      <c r="AG60" s="126">
        <v>4.1879586768900001</v>
      </c>
      <c r="AH60" s="126">
        <v>8.4784876017200013</v>
      </c>
      <c r="AI60" s="127">
        <v>14.496</v>
      </c>
      <c r="AJ60" s="127">
        <v>17.045999999999999</v>
      </c>
      <c r="AK60" s="127">
        <v>28.591000000000001</v>
      </c>
      <c r="AL60" s="127">
        <v>33.414000000000001</v>
      </c>
      <c r="AM60" s="127">
        <v>22.41</v>
      </c>
      <c r="AN60" s="4"/>
      <c r="AO60" s="4"/>
      <c r="AP60" s="4"/>
      <c r="AQ60" s="4"/>
      <c r="AR60" s="4"/>
      <c r="AS60" s="4"/>
      <c r="AT60" s="4"/>
      <c r="AU60" s="4"/>
      <c r="AV60" s="4"/>
      <c r="AW60" s="4"/>
      <c r="AX60" s="4"/>
      <c r="AY60" s="4"/>
    </row>
    <row r="61" spans="1:1005" ht="15" x14ac:dyDescent="0.25">
      <c r="A61" s="134">
        <f>YampaRiverInflow.TotalOutflow!A61</f>
        <v>45352</v>
      </c>
      <c r="B61" s="13"/>
      <c r="C61" s="13"/>
      <c r="D61" s="13">
        <v>-6.4580000000000002</v>
      </c>
      <c r="E61" s="126">
        <v>22.428000000000001</v>
      </c>
      <c r="F61" s="126">
        <v>-10.952999999999999</v>
      </c>
      <c r="G61" s="126">
        <v>-3.7189999999999999</v>
      </c>
      <c r="H61" s="126">
        <v>-8.3870000000000005</v>
      </c>
      <c r="I61" s="126">
        <v>14.401999999999999</v>
      </c>
      <c r="J61" s="126">
        <v>2.5150000000000001</v>
      </c>
      <c r="K61" s="126">
        <v>-1.482</v>
      </c>
      <c r="L61" s="126">
        <v>-85.617000000000004</v>
      </c>
      <c r="M61" s="126">
        <v>-18.977</v>
      </c>
      <c r="N61" s="126">
        <v>-3.0750000000000002</v>
      </c>
      <c r="O61" s="126">
        <v>33.225999999999999</v>
      </c>
      <c r="P61" s="126">
        <v>11.038</v>
      </c>
      <c r="Q61" s="126">
        <v>4.673</v>
      </c>
      <c r="R61" s="126">
        <v>4.1000000000000002E-2</v>
      </c>
      <c r="S61" s="126">
        <v>8.1969999999999992</v>
      </c>
      <c r="T61" s="126">
        <v>5.577</v>
      </c>
      <c r="U61" s="126">
        <v>-5.0199999999999996</v>
      </c>
      <c r="V61" s="126">
        <v>-3.68</v>
      </c>
      <c r="W61" s="126">
        <v>-25.69</v>
      </c>
      <c r="X61" s="126">
        <v>16.045999999999999</v>
      </c>
      <c r="Y61" s="126">
        <v>-10.304</v>
      </c>
      <c r="Z61" s="126">
        <v>-11.891999999999999</v>
      </c>
      <c r="AA61" s="126">
        <v>0.318</v>
      </c>
      <c r="AB61" s="126">
        <v>-9.7430000000000003</v>
      </c>
      <c r="AC61" s="126">
        <v>-12.145200000000001</v>
      </c>
      <c r="AD61" s="126">
        <v>-6.3741000000000003</v>
      </c>
      <c r="AE61" s="126">
        <v>-11.246979999999999</v>
      </c>
      <c r="AF61" s="126">
        <v>-5.8244099999999994</v>
      </c>
      <c r="AG61" s="126">
        <v>-14.067462812699999</v>
      </c>
      <c r="AH61" s="126">
        <v>-0.28571900964999997</v>
      </c>
      <c r="AI61" s="127">
        <v>8.0129999999999999</v>
      </c>
      <c r="AJ61" s="127">
        <v>6.1710000000000003</v>
      </c>
      <c r="AK61" s="127">
        <v>11.651999999999999</v>
      </c>
      <c r="AL61" s="127">
        <v>31.146000000000001</v>
      </c>
      <c r="AM61" s="127">
        <v>5.4130000000000003</v>
      </c>
      <c r="AN61" s="4"/>
      <c r="AO61" s="4"/>
      <c r="AP61" s="4"/>
      <c r="AQ61" s="4"/>
      <c r="AR61" s="4"/>
      <c r="AS61" s="4"/>
      <c r="AT61" s="4"/>
      <c r="AU61" s="4"/>
      <c r="AV61" s="4"/>
      <c r="AW61" s="4"/>
      <c r="AX61" s="4"/>
      <c r="AY61" s="4"/>
    </row>
    <row r="62" spans="1:1005" ht="15" x14ac:dyDescent="0.25">
      <c r="A62" s="134">
        <f>YampaRiverInflow.TotalOutflow!A62</f>
        <v>45383</v>
      </c>
      <c r="B62" s="13"/>
      <c r="C62" s="13"/>
      <c r="D62" s="13">
        <v>-3.6219999999999999</v>
      </c>
      <c r="E62" s="126">
        <v>18.954000000000001</v>
      </c>
      <c r="F62" s="126">
        <v>-3.2869999999999999</v>
      </c>
      <c r="G62" s="126">
        <v>-15.096</v>
      </c>
      <c r="H62" s="126">
        <v>0.37</v>
      </c>
      <c r="I62" s="126">
        <v>14.292</v>
      </c>
      <c r="J62" s="126">
        <v>5.7640000000000002</v>
      </c>
      <c r="K62" s="126">
        <v>12.843999999999999</v>
      </c>
      <c r="L62" s="126">
        <v>-51.061999999999998</v>
      </c>
      <c r="M62" s="126">
        <v>-15.113</v>
      </c>
      <c r="N62" s="126">
        <v>-4.2430000000000003</v>
      </c>
      <c r="O62" s="126">
        <v>-7.5759999999999996</v>
      </c>
      <c r="P62" s="126">
        <v>15.396000000000001</v>
      </c>
      <c r="Q62" s="126">
        <v>39.173999999999999</v>
      </c>
      <c r="R62" s="126">
        <v>-0.41699999999999998</v>
      </c>
      <c r="S62" s="126">
        <v>-3.9380000000000002</v>
      </c>
      <c r="T62" s="126">
        <v>0.93100000000000005</v>
      </c>
      <c r="U62" s="126">
        <v>-11.872999999999999</v>
      </c>
      <c r="V62" s="126">
        <v>-13.384</v>
      </c>
      <c r="W62" s="126">
        <v>-6.9089999999999998</v>
      </c>
      <c r="X62" s="126">
        <v>4.298</v>
      </c>
      <c r="Y62" s="126">
        <v>-1.605</v>
      </c>
      <c r="Z62" s="126">
        <v>-3.3879999999999999</v>
      </c>
      <c r="AA62" s="126">
        <v>-8.2620000000000005</v>
      </c>
      <c r="AB62" s="126">
        <v>-14.076000000000001</v>
      </c>
      <c r="AC62" s="126">
        <v>-15.64438</v>
      </c>
      <c r="AD62" s="126">
        <v>-20.393439999999998</v>
      </c>
      <c r="AE62" s="126">
        <v>-12.259069999999999</v>
      </c>
      <c r="AF62" s="126">
        <v>-6.0398699999999996</v>
      </c>
      <c r="AG62" s="126">
        <v>14.1864628099</v>
      </c>
      <c r="AH62" s="126">
        <v>-8.4453140515699996</v>
      </c>
      <c r="AI62" s="127">
        <v>13.148999999999999</v>
      </c>
      <c r="AJ62" s="127">
        <v>7.52</v>
      </c>
      <c r="AK62" s="127">
        <v>-11.246</v>
      </c>
      <c r="AL62" s="127">
        <v>4.5250000000000004</v>
      </c>
      <c r="AM62" s="127">
        <v>-15.333</v>
      </c>
      <c r="AN62" s="4"/>
      <c r="AO62" s="4"/>
      <c r="AP62" s="4"/>
      <c r="AQ62" s="4"/>
      <c r="AR62" s="4"/>
      <c r="AS62" s="4"/>
      <c r="AT62" s="4"/>
      <c r="AU62" s="4"/>
      <c r="AV62" s="4"/>
      <c r="AW62" s="4"/>
      <c r="AX62" s="4"/>
      <c r="AY62" s="4"/>
    </row>
    <row r="63" spans="1:1005" ht="15" x14ac:dyDescent="0.25">
      <c r="A63" s="134">
        <f>YampaRiverInflow.TotalOutflow!A63</f>
        <v>45413</v>
      </c>
      <c r="B63" s="13"/>
      <c r="C63" s="13"/>
      <c r="D63" s="13">
        <v>2.0209999999999999</v>
      </c>
      <c r="E63" s="126">
        <v>-11.66</v>
      </c>
      <c r="F63" s="126">
        <v>0.27800000000000002</v>
      </c>
      <c r="G63" s="126">
        <v>-5.2439999999999998</v>
      </c>
      <c r="H63" s="126">
        <v>-3.9220000000000002</v>
      </c>
      <c r="I63" s="126">
        <v>17</v>
      </c>
      <c r="J63" s="126">
        <v>7.5990000000000002</v>
      </c>
      <c r="K63" s="126">
        <v>4.7030000000000003</v>
      </c>
      <c r="L63" s="126">
        <v>-61.749000000000002</v>
      </c>
      <c r="M63" s="126">
        <v>-4.7960000000000003</v>
      </c>
      <c r="N63" s="126">
        <v>-13.974</v>
      </c>
      <c r="O63" s="126">
        <v>-8.2089999999999996</v>
      </c>
      <c r="P63" s="126">
        <v>11.73</v>
      </c>
      <c r="Q63" s="126">
        <v>21.998999999999999</v>
      </c>
      <c r="R63" s="126">
        <v>0.111</v>
      </c>
      <c r="S63" s="126">
        <v>-14.868</v>
      </c>
      <c r="T63" s="126">
        <v>-7.181</v>
      </c>
      <c r="U63" s="126">
        <v>-5.67</v>
      </c>
      <c r="V63" s="126">
        <v>-33.700000000000003</v>
      </c>
      <c r="W63" s="126">
        <v>-4.7220000000000004</v>
      </c>
      <c r="X63" s="126">
        <v>-17.382000000000001</v>
      </c>
      <c r="Y63" s="126">
        <v>-33.279000000000003</v>
      </c>
      <c r="Z63" s="126">
        <v>-5.4210000000000003</v>
      </c>
      <c r="AA63" s="126">
        <v>-5.2460000000000004</v>
      </c>
      <c r="AB63" s="126">
        <v>3.149</v>
      </c>
      <c r="AC63" s="126">
        <v>-9.5569299999999995</v>
      </c>
      <c r="AD63" s="126">
        <v>4.5381899999999993</v>
      </c>
      <c r="AE63" s="126">
        <v>2.7454499999999999</v>
      </c>
      <c r="AF63" s="126">
        <v>4.5651899999999994</v>
      </c>
      <c r="AG63" s="126">
        <v>0.109545453554</v>
      </c>
      <c r="AH63" s="126">
        <v>8.5840991759299996</v>
      </c>
      <c r="AI63" s="127">
        <v>15.768000000000001</v>
      </c>
      <c r="AJ63" s="127">
        <v>12.454000000000001</v>
      </c>
      <c r="AK63" s="127">
        <v>4.819</v>
      </c>
      <c r="AL63" s="127">
        <v>26.466999999999999</v>
      </c>
      <c r="AM63" s="127">
        <v>-2.0129999999999999</v>
      </c>
      <c r="AN63" s="4"/>
      <c r="AO63" s="4"/>
      <c r="AP63" s="4"/>
      <c r="AQ63" s="4"/>
      <c r="AR63" s="4"/>
      <c r="AS63" s="4"/>
      <c r="AT63" s="4"/>
      <c r="AU63" s="4"/>
      <c r="AV63" s="4"/>
      <c r="AW63" s="4"/>
      <c r="AX63" s="4"/>
      <c r="AY63" s="4"/>
    </row>
    <row r="64" spans="1:1005" ht="15" x14ac:dyDescent="0.25">
      <c r="A64" s="134">
        <f>YampaRiverInflow.TotalOutflow!A64</f>
        <v>45444</v>
      </c>
      <c r="B64" s="13"/>
      <c r="C64" s="13"/>
      <c r="D64" s="13">
        <v>-3.3969999999999998</v>
      </c>
      <c r="E64" s="126">
        <v>-2.2789999999999999</v>
      </c>
      <c r="F64" s="126">
        <v>1.631</v>
      </c>
      <c r="G64" s="126">
        <v>-6.1520000000000001</v>
      </c>
      <c r="H64" s="126">
        <v>-8.4760000000000009</v>
      </c>
      <c r="I64" s="126">
        <v>24.515999999999998</v>
      </c>
      <c r="J64" s="126">
        <v>4.5979999999999999</v>
      </c>
      <c r="K64" s="126">
        <v>13.497999999999999</v>
      </c>
      <c r="L64" s="126">
        <v>-26.187000000000001</v>
      </c>
      <c r="M64" s="126">
        <v>-3.3490000000000002</v>
      </c>
      <c r="N64" s="126">
        <v>4.0839999999999996</v>
      </c>
      <c r="O64" s="126">
        <v>-11.676</v>
      </c>
      <c r="P64" s="126">
        <v>-4.1000000000000002E-2</v>
      </c>
      <c r="Q64" s="126">
        <v>5.609</v>
      </c>
      <c r="R64" s="126">
        <v>-3.698</v>
      </c>
      <c r="S64" s="126">
        <v>-11.834</v>
      </c>
      <c r="T64" s="126">
        <v>-9.2289999999999992</v>
      </c>
      <c r="U64" s="126">
        <v>-8.5180000000000007</v>
      </c>
      <c r="V64" s="126">
        <v>-26.905999999999999</v>
      </c>
      <c r="W64" s="126">
        <v>-30.081</v>
      </c>
      <c r="X64" s="126">
        <v>1.8560000000000001</v>
      </c>
      <c r="Y64" s="126">
        <v>-14.717000000000001</v>
      </c>
      <c r="Z64" s="126">
        <v>-14.012</v>
      </c>
      <c r="AA64" s="126">
        <v>-1.52</v>
      </c>
      <c r="AB64" s="126">
        <v>-16.565999999999999</v>
      </c>
      <c r="AC64" s="126">
        <v>-17.778869999999998</v>
      </c>
      <c r="AD64" s="126">
        <v>-8.3348700000000004</v>
      </c>
      <c r="AE64" s="126">
        <v>-5.4185299999999996</v>
      </c>
      <c r="AF64" s="126">
        <v>-7.2006999999999994</v>
      </c>
      <c r="AG64" s="126">
        <v>-0.73851239867699991</v>
      </c>
      <c r="AH64" s="126">
        <v>3.31216528727</v>
      </c>
      <c r="AI64" s="127">
        <v>10.185</v>
      </c>
      <c r="AJ64" s="127">
        <v>8.9730000000000008</v>
      </c>
      <c r="AK64" s="127">
        <v>-56.872</v>
      </c>
      <c r="AL64" s="127">
        <v>29.183</v>
      </c>
      <c r="AM64" s="127">
        <v>-2.262</v>
      </c>
      <c r="AN64" s="4"/>
      <c r="AO64" s="4"/>
      <c r="AP64" s="4"/>
      <c r="AQ64" s="4"/>
      <c r="AR64" s="4"/>
      <c r="AS64" s="4"/>
      <c r="AT64" s="4"/>
      <c r="AU64" s="4"/>
      <c r="AV64" s="4"/>
      <c r="AW64" s="4"/>
      <c r="AX64" s="4"/>
      <c r="AY64" s="4"/>
      <c r="ALQ64" s="9" t="e">
        <v>#N/A</v>
      </c>
    </row>
    <row r="65" spans="1:1005" ht="15" x14ac:dyDescent="0.25">
      <c r="A65" s="134">
        <f>YampaRiverInflow.TotalOutflow!A65</f>
        <v>45474</v>
      </c>
      <c r="B65" s="13"/>
      <c r="C65" s="13"/>
      <c r="D65" s="13">
        <v>-2.1280000000000001</v>
      </c>
      <c r="E65" s="126">
        <v>-4.5999999999999999E-2</v>
      </c>
      <c r="F65" s="126">
        <v>-5.7720000000000002</v>
      </c>
      <c r="G65" s="126">
        <v>-9.9499999999999993</v>
      </c>
      <c r="H65" s="126">
        <v>-11.750999999999999</v>
      </c>
      <c r="I65" s="126">
        <v>20.866</v>
      </c>
      <c r="J65" s="126">
        <v>1.85</v>
      </c>
      <c r="K65" s="126">
        <v>3.0960000000000001</v>
      </c>
      <c r="L65" s="126">
        <v>-10.608000000000001</v>
      </c>
      <c r="M65" s="126">
        <v>-7.6440000000000001</v>
      </c>
      <c r="N65" s="126">
        <v>8.1270000000000007</v>
      </c>
      <c r="O65" s="126">
        <v>-11.493</v>
      </c>
      <c r="P65" s="126">
        <v>10.728</v>
      </c>
      <c r="Q65" s="126">
        <v>8.7200000000000006</v>
      </c>
      <c r="R65" s="126">
        <v>-1.2669999999999999</v>
      </c>
      <c r="S65" s="126">
        <v>-11.347</v>
      </c>
      <c r="T65" s="126">
        <v>-18.335999999999999</v>
      </c>
      <c r="U65" s="126">
        <v>-2.9430000000000001</v>
      </c>
      <c r="V65" s="126">
        <v>-31.49</v>
      </c>
      <c r="W65" s="126">
        <v>-20.471</v>
      </c>
      <c r="X65" s="126">
        <v>-11.896000000000001</v>
      </c>
      <c r="Y65" s="126">
        <v>-5.8959999999999999</v>
      </c>
      <c r="Z65" s="126">
        <v>-9.4190000000000005</v>
      </c>
      <c r="AA65" s="126">
        <v>-9.65</v>
      </c>
      <c r="AB65" s="126">
        <v>-13.497</v>
      </c>
      <c r="AC65" s="126">
        <v>-20.782049999999998</v>
      </c>
      <c r="AD65" s="126">
        <v>-5.3935699999999995</v>
      </c>
      <c r="AE65" s="126">
        <v>-16.034389999999998</v>
      </c>
      <c r="AF65" s="126">
        <v>-7.2505600000000001</v>
      </c>
      <c r="AG65" s="126">
        <v>-12.2247933908</v>
      </c>
      <c r="AH65" s="126">
        <v>-1.1186446296900001</v>
      </c>
      <c r="AI65" s="127">
        <v>9.4459999999999997</v>
      </c>
      <c r="AJ65" s="127">
        <v>7.9630000000000001</v>
      </c>
      <c r="AK65" s="127">
        <v>79.977000000000004</v>
      </c>
      <c r="AL65" s="127">
        <v>-11.765000000000001</v>
      </c>
      <c r="AM65" s="127">
        <v>-10.845000000000001</v>
      </c>
      <c r="AN65" s="4"/>
      <c r="AO65" s="4"/>
      <c r="AP65" s="4"/>
      <c r="AQ65" s="4"/>
      <c r="AR65" s="4"/>
      <c r="AS65" s="4"/>
      <c r="AT65" s="4"/>
      <c r="AU65" s="4"/>
      <c r="AV65" s="4"/>
      <c r="AW65" s="4"/>
      <c r="AX65" s="4"/>
      <c r="AY65" s="4"/>
      <c r="ALQ65" s="9" t="e">
        <v>#N/A</v>
      </c>
    </row>
    <row r="66" spans="1:1005" ht="15" x14ac:dyDescent="0.25">
      <c r="A66" s="134">
        <f>YampaRiverInflow.TotalOutflow!A66</f>
        <v>45505</v>
      </c>
      <c r="B66" s="13"/>
      <c r="C66" s="13"/>
      <c r="D66" s="13">
        <v>0.35299999999999998</v>
      </c>
      <c r="E66" s="126">
        <v>12.827999999999999</v>
      </c>
      <c r="F66" s="126">
        <v>-4.125</v>
      </c>
      <c r="G66" s="126">
        <v>-0.66400000000000003</v>
      </c>
      <c r="H66" s="126">
        <v>-1.9179999999999999</v>
      </c>
      <c r="I66" s="126">
        <v>27.553999999999998</v>
      </c>
      <c r="J66" s="126">
        <v>4.3259999999999996</v>
      </c>
      <c r="K66" s="126">
        <v>3.7869999999999999</v>
      </c>
      <c r="L66" s="126">
        <v>-3.95</v>
      </c>
      <c r="M66" s="126">
        <v>-0.94599999999999995</v>
      </c>
      <c r="N66" s="126">
        <v>2.1970000000000001</v>
      </c>
      <c r="O66" s="126">
        <v>-4.3259999999999996</v>
      </c>
      <c r="P66" s="126">
        <v>-10.675000000000001</v>
      </c>
      <c r="Q66" s="126">
        <v>1.804</v>
      </c>
      <c r="R66" s="126">
        <v>4.2789999999999999</v>
      </c>
      <c r="S66" s="126">
        <v>-12.226000000000001</v>
      </c>
      <c r="T66" s="126">
        <v>-3.8130000000000002</v>
      </c>
      <c r="U66" s="126">
        <v>-0.78500000000000003</v>
      </c>
      <c r="V66" s="126">
        <v>-7.6040000000000001</v>
      </c>
      <c r="W66" s="126">
        <v>-5.4119999999999999</v>
      </c>
      <c r="X66" s="126">
        <v>-13.86</v>
      </c>
      <c r="Y66" s="126">
        <v>-14.737</v>
      </c>
      <c r="Z66" s="126">
        <v>-6.2569999999999997</v>
      </c>
      <c r="AA66" s="126">
        <v>-22.553999999999998</v>
      </c>
      <c r="AB66" s="126">
        <v>-2.4489999999999998</v>
      </c>
      <c r="AC66" s="126">
        <v>-15.135450000000001</v>
      </c>
      <c r="AD66" s="126">
        <v>2.9768400000000002</v>
      </c>
      <c r="AE66" s="126">
        <v>5.9177799999999996</v>
      </c>
      <c r="AF66" s="126">
        <v>3.3304999999999998</v>
      </c>
      <c r="AG66" s="126">
        <v>10.5769677696</v>
      </c>
      <c r="AH66" s="126">
        <v>-6.3205289276000007</v>
      </c>
      <c r="AI66" s="127">
        <v>5.1120000000000001</v>
      </c>
      <c r="AJ66" s="127">
        <v>10.664999999999999</v>
      </c>
      <c r="AK66" s="127">
        <v>5.9720000000000004</v>
      </c>
      <c r="AL66" s="127">
        <v>-4.8890000000000002</v>
      </c>
      <c r="AM66" s="127">
        <v>-3.1019999999999999</v>
      </c>
      <c r="AN66" s="4"/>
      <c r="AO66" s="4"/>
      <c r="AP66" s="4"/>
      <c r="AQ66" s="4"/>
      <c r="AR66" s="4"/>
      <c r="AS66" s="4"/>
      <c r="AT66" s="4"/>
      <c r="AU66" s="4"/>
      <c r="AV66" s="4"/>
      <c r="AW66" s="4"/>
      <c r="AX66" s="4"/>
      <c r="AY66" s="4"/>
      <c r="ALQ66" s="9" t="e">
        <v>#N/A</v>
      </c>
    </row>
    <row r="67" spans="1:1005" ht="15" x14ac:dyDescent="0.25">
      <c r="A67" s="134">
        <f>YampaRiverInflow.TotalOutflow!A67</f>
        <v>45536</v>
      </c>
      <c r="B67" s="13"/>
      <c r="C67" s="13"/>
      <c r="D67" s="13">
        <v>1.4410000000000001</v>
      </c>
      <c r="E67" s="126">
        <v>-8.4480000000000004</v>
      </c>
      <c r="F67" s="126">
        <v>-5.992</v>
      </c>
      <c r="G67" s="126">
        <v>7.3310000000000004</v>
      </c>
      <c r="H67" s="126">
        <v>-4.6890000000000001</v>
      </c>
      <c r="I67" s="126">
        <v>14.712999999999999</v>
      </c>
      <c r="J67" s="126">
        <v>2.484</v>
      </c>
      <c r="K67" s="126">
        <v>5.2409999999999997</v>
      </c>
      <c r="L67" s="126">
        <v>-12.904</v>
      </c>
      <c r="M67" s="126">
        <v>8.5779999999999994</v>
      </c>
      <c r="N67" s="126">
        <v>15.861000000000001</v>
      </c>
      <c r="O67" s="126">
        <v>4.218</v>
      </c>
      <c r="P67" s="126">
        <v>2.15</v>
      </c>
      <c r="Q67" s="126">
        <v>-6.8959999999999999</v>
      </c>
      <c r="R67" s="126">
        <v>-12.975</v>
      </c>
      <c r="S67" s="126">
        <v>-7.1189999999999998</v>
      </c>
      <c r="T67" s="126">
        <v>-2.2879999999999998</v>
      </c>
      <c r="U67" s="126">
        <v>-15.519</v>
      </c>
      <c r="V67" s="126">
        <v>-21.178000000000001</v>
      </c>
      <c r="W67" s="126">
        <v>-6.0739999999999998</v>
      </c>
      <c r="X67" s="126">
        <v>-3.6960000000000002</v>
      </c>
      <c r="Y67" s="126">
        <v>0.23</v>
      </c>
      <c r="Z67" s="126">
        <v>-2.0470000000000002</v>
      </c>
      <c r="AA67" s="126">
        <v>-1.55</v>
      </c>
      <c r="AB67" s="126">
        <v>8.7729999999999997</v>
      </c>
      <c r="AC67" s="126">
        <v>-8.4957199999999986</v>
      </c>
      <c r="AD67" s="126">
        <v>10.460270000000001</v>
      </c>
      <c r="AE67" s="126">
        <v>-5.7617600000000007</v>
      </c>
      <c r="AF67" s="126">
        <v>-2.9507099999999999</v>
      </c>
      <c r="AG67" s="126">
        <v>5.5732644647899994</v>
      </c>
      <c r="AH67" s="126">
        <v>7.3737107418200001</v>
      </c>
      <c r="AI67" s="127">
        <v>12.664999999999999</v>
      </c>
      <c r="AJ67" s="127">
        <v>7.843</v>
      </c>
      <c r="AK67" s="127">
        <v>21.111000000000001</v>
      </c>
      <c r="AL67" s="127">
        <v>-9.8369999999999997</v>
      </c>
      <c r="AM67" s="127">
        <v>10.523999999999999</v>
      </c>
      <c r="AN67" s="4"/>
      <c r="AO67" s="4"/>
      <c r="AP67" s="4"/>
      <c r="AQ67" s="4"/>
      <c r="AR67" s="4"/>
      <c r="AS67" s="4"/>
      <c r="AT67" s="4"/>
      <c r="AU67" s="4"/>
      <c r="AV67" s="4"/>
      <c r="AW67" s="4"/>
      <c r="AX67" s="4"/>
      <c r="AY67" s="4"/>
      <c r="ALQ67" s="9" t="e">
        <v>#N/A</v>
      </c>
    </row>
    <row r="68" spans="1:1005" ht="15" x14ac:dyDescent="0.25">
      <c r="A68" s="134"/>
      <c r="B68" s="13"/>
      <c r="C68" s="13"/>
      <c r="D68" s="13"/>
      <c r="E68" s="126"/>
      <c r="F68" s="126"/>
      <c r="G68" s="126"/>
      <c r="H68" s="126"/>
      <c r="I68" s="126"/>
      <c r="J68" s="126"/>
      <c r="K68" s="126"/>
      <c r="L68" s="126"/>
      <c r="M68" s="126"/>
      <c r="N68" s="126"/>
      <c r="O68" s="126"/>
      <c r="P68" s="126"/>
      <c r="Q68" s="126"/>
      <c r="R68" s="126"/>
      <c r="S68" s="126"/>
      <c r="T68" s="126"/>
      <c r="U68" s="126"/>
      <c r="V68" s="126"/>
      <c r="W68" s="126"/>
      <c r="X68" s="126"/>
      <c r="Y68" s="126"/>
      <c r="Z68" s="126"/>
      <c r="AA68" s="126"/>
      <c r="AB68" s="126"/>
      <c r="AC68" s="126"/>
      <c r="AD68" s="126"/>
      <c r="AE68" s="126"/>
      <c r="AF68" s="126"/>
      <c r="AG68" s="126"/>
      <c r="AH68" s="126"/>
      <c r="AI68" s="127"/>
      <c r="AJ68" s="127"/>
      <c r="AK68" s="127"/>
      <c r="AL68" s="127"/>
      <c r="AM68" s="127"/>
      <c r="AN68" s="4"/>
      <c r="AO68" s="4"/>
      <c r="AP68" s="4"/>
      <c r="AQ68" s="4"/>
      <c r="AR68" s="4"/>
      <c r="AS68" s="4"/>
      <c r="AT68" s="4"/>
      <c r="AU68" s="4"/>
      <c r="AV68" s="4"/>
      <c r="AW68" s="4"/>
      <c r="AX68" s="4"/>
      <c r="AY68" s="4"/>
      <c r="ALQ68" s="9" t="e">
        <v>#N/A</v>
      </c>
    </row>
    <row r="69" spans="1:1005" ht="15" x14ac:dyDescent="0.25">
      <c r="A69" s="134"/>
      <c r="B69" s="13"/>
      <c r="C69" s="13"/>
      <c r="D69" s="13"/>
      <c r="E69" s="126"/>
      <c r="F69" s="126"/>
      <c r="G69" s="126"/>
      <c r="H69" s="126"/>
      <c r="I69" s="126"/>
      <c r="J69" s="126"/>
      <c r="K69" s="126"/>
      <c r="L69" s="126"/>
      <c r="M69" s="126"/>
      <c r="N69" s="126"/>
      <c r="O69" s="126"/>
      <c r="P69" s="126"/>
      <c r="Q69" s="126"/>
      <c r="R69" s="126"/>
      <c r="S69" s="126"/>
      <c r="T69" s="126"/>
      <c r="U69" s="126"/>
      <c r="V69" s="126"/>
      <c r="W69" s="126"/>
      <c r="X69" s="126"/>
      <c r="Y69" s="126"/>
      <c r="Z69" s="126"/>
      <c r="AA69" s="126"/>
      <c r="AB69" s="126"/>
      <c r="AC69" s="126"/>
      <c r="AD69" s="126"/>
      <c r="AE69" s="126"/>
      <c r="AF69" s="126"/>
      <c r="AG69" s="126"/>
      <c r="AH69" s="126"/>
      <c r="AI69" s="127"/>
      <c r="AJ69" s="127"/>
      <c r="AK69" s="127"/>
      <c r="AL69" s="127"/>
      <c r="AM69" s="127"/>
      <c r="AN69" s="4"/>
      <c r="AO69" s="4"/>
      <c r="AP69" s="4"/>
      <c r="AQ69" s="4"/>
      <c r="AR69" s="4"/>
      <c r="AS69" s="4"/>
      <c r="AT69" s="4"/>
      <c r="AU69" s="4"/>
      <c r="AV69" s="4"/>
      <c r="AW69" s="4"/>
      <c r="AX69" s="4"/>
      <c r="AY69" s="4"/>
      <c r="ALQ69" s="9" t="e">
        <v>#N/A</v>
      </c>
    </row>
    <row r="70" spans="1:1005" ht="15" x14ac:dyDescent="0.25">
      <c r="A70" s="134"/>
      <c r="B70" s="13"/>
      <c r="C70" s="13"/>
      <c r="D70" s="13"/>
      <c r="E70" s="126"/>
      <c r="F70" s="126"/>
      <c r="G70" s="126"/>
      <c r="H70" s="126"/>
      <c r="I70" s="126"/>
      <c r="J70" s="126"/>
      <c r="K70" s="126"/>
      <c r="L70" s="126"/>
      <c r="M70" s="126"/>
      <c r="N70" s="126"/>
      <c r="O70" s="126"/>
      <c r="P70" s="126"/>
      <c r="Q70" s="126"/>
      <c r="R70" s="126"/>
      <c r="S70" s="126"/>
      <c r="T70" s="126"/>
      <c r="U70" s="126"/>
      <c r="V70" s="126"/>
      <c r="W70" s="126"/>
      <c r="X70" s="126"/>
      <c r="Y70" s="126"/>
      <c r="Z70" s="126"/>
      <c r="AA70" s="126"/>
      <c r="AB70" s="126"/>
      <c r="AC70" s="126"/>
      <c r="AD70" s="126"/>
      <c r="AE70" s="126"/>
      <c r="AF70" s="126"/>
      <c r="AG70" s="126"/>
      <c r="AH70" s="126"/>
      <c r="AI70" s="127"/>
      <c r="AJ70" s="127"/>
      <c r="AK70" s="127"/>
      <c r="AL70" s="127"/>
      <c r="AM70" s="127"/>
      <c r="AN70" s="4"/>
      <c r="AO70" s="4"/>
      <c r="AP70" s="4"/>
      <c r="AQ70" s="4"/>
      <c r="AR70" s="4"/>
      <c r="AS70" s="4"/>
      <c r="AT70" s="4"/>
      <c r="AU70" s="4"/>
      <c r="AV70" s="4"/>
      <c r="AW70" s="4"/>
      <c r="AX70" s="4"/>
      <c r="AY70" s="4"/>
      <c r="ALQ70" s="9" t="e">
        <v>#N/A</v>
      </c>
    </row>
    <row r="71" spans="1:1005" ht="15" x14ac:dyDescent="0.25">
      <c r="A71" s="134"/>
      <c r="B71" s="13"/>
      <c r="C71" s="13"/>
      <c r="D71" s="13"/>
      <c r="E71" s="126"/>
      <c r="F71" s="126"/>
      <c r="G71" s="126"/>
      <c r="H71" s="126"/>
      <c r="I71" s="126"/>
      <c r="J71" s="126"/>
      <c r="K71" s="126"/>
      <c r="L71" s="126"/>
      <c r="M71" s="126"/>
      <c r="N71" s="126"/>
      <c r="O71" s="126"/>
      <c r="P71" s="126"/>
      <c r="Q71" s="126"/>
      <c r="R71" s="126"/>
      <c r="S71" s="126"/>
      <c r="T71" s="126"/>
      <c r="U71" s="126"/>
      <c r="V71" s="126"/>
      <c r="W71" s="126"/>
      <c r="X71" s="126"/>
      <c r="Y71" s="126"/>
      <c r="Z71" s="126"/>
      <c r="AA71" s="126"/>
      <c r="AB71" s="126"/>
      <c r="AC71" s="126"/>
      <c r="AD71" s="126"/>
      <c r="AE71" s="126"/>
      <c r="AF71" s="126"/>
      <c r="AG71" s="126"/>
      <c r="AH71" s="126"/>
      <c r="AI71" s="127"/>
      <c r="AJ71" s="127"/>
      <c r="AK71" s="127"/>
      <c r="AL71" s="127"/>
      <c r="AM71" s="127"/>
      <c r="AN71" s="4"/>
      <c r="AO71" s="4"/>
      <c r="AP71" s="4"/>
      <c r="AQ71" s="4"/>
      <c r="AR71" s="4"/>
      <c r="AS71" s="4"/>
      <c r="AT71" s="4"/>
      <c r="AU71" s="4"/>
      <c r="AV71" s="4"/>
      <c r="AW71" s="4"/>
      <c r="AX71" s="4"/>
      <c r="AY71" s="4"/>
      <c r="ALQ71" s="9" t="e">
        <v>#N/A</v>
      </c>
    </row>
    <row r="72" spans="1:1005" ht="12.75" customHeight="1" x14ac:dyDescent="0.25">
      <c r="AI72" s="126"/>
      <c r="AJ72" s="126"/>
      <c r="AK72" s="126"/>
      <c r="AL72" s="126"/>
      <c r="AM72" s="126"/>
      <c r="ALQ72" s="9" t="e">
        <v>#N/A</v>
      </c>
    </row>
    <row r="73" spans="1:1005" ht="12.75" customHeight="1" x14ac:dyDescent="0.25">
      <c r="AI73" s="126"/>
      <c r="AJ73" s="126"/>
      <c r="AK73" s="126"/>
      <c r="AL73" s="126"/>
      <c r="AM73" s="126"/>
    </row>
    <row r="74" spans="1:1005" ht="12.75" customHeight="1" x14ac:dyDescent="0.25">
      <c r="AI74" s="126"/>
      <c r="AJ74" s="126"/>
      <c r="AK74" s="126"/>
      <c r="AL74" s="126"/>
      <c r="AM74" s="126"/>
    </row>
    <row r="75" spans="1:1005" ht="12.75" customHeight="1" x14ac:dyDescent="0.25">
      <c r="AI75" s="126"/>
      <c r="AJ75" s="126"/>
      <c r="AK75" s="126"/>
      <c r="AL75" s="126"/>
      <c r="AM75" s="126"/>
    </row>
    <row r="76" spans="1:1005" ht="12.75" customHeight="1" x14ac:dyDescent="0.25">
      <c r="AI76" s="126"/>
      <c r="AJ76" s="126"/>
      <c r="AK76" s="126"/>
      <c r="AL76" s="126"/>
      <c r="AM76" s="126"/>
    </row>
  </sheetData>
  <mergeCells count="1">
    <mergeCell ref="B1:AH1"/>
  </mergeCells>
  <pageMargins left="0.7" right="0.7" top="0.75" bottom="0.75" header="0.3" footer="0.3"/>
  <legacyDrawing r:id="rId1"/>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7">
    <tabColor rgb="FFFF0000"/>
  </sheetPr>
  <dimension ref="A1:ALQ78"/>
  <sheetViews>
    <sheetView topLeftCell="W1" workbookViewId="0">
      <selection activeCell="B4" sqref="B4:AZ100"/>
    </sheetView>
  </sheetViews>
  <sheetFormatPr defaultColWidth="18.7109375" defaultRowHeight="12.75" customHeight="1" x14ac:dyDescent="0.25"/>
  <cols>
    <col min="1" max="2" width="9.140625" style="9" customWidth="1"/>
    <col min="3" max="3" width="9.7109375" style="9" bestFit="1" customWidth="1"/>
    <col min="4" max="54" width="9.140625" style="9" customWidth="1"/>
    <col min="55" max="16384" width="18.7109375" style="9"/>
  </cols>
  <sheetData>
    <row r="1" spans="1:54" ht="15" x14ac:dyDescent="0.25">
      <c r="A1" s="128"/>
      <c r="B1" s="129"/>
      <c r="C1" s="129"/>
      <c r="D1" s="129"/>
      <c r="E1" s="129"/>
      <c r="F1" s="129"/>
      <c r="G1" s="129"/>
      <c r="H1" s="129"/>
      <c r="I1" s="129"/>
      <c r="J1" s="129"/>
      <c r="K1" s="129"/>
      <c r="L1" s="129"/>
      <c r="M1" s="129"/>
      <c r="N1" s="129"/>
      <c r="O1" s="129"/>
      <c r="P1" s="129"/>
      <c r="Q1" s="129"/>
      <c r="R1" s="129"/>
      <c r="S1" s="129"/>
      <c r="T1" s="129"/>
      <c r="U1" s="129"/>
      <c r="V1" s="129"/>
      <c r="W1" s="129"/>
      <c r="X1" s="129"/>
      <c r="Y1" s="129"/>
      <c r="Z1" s="129"/>
      <c r="AA1" s="129"/>
      <c r="AB1" s="129"/>
      <c r="AC1" s="129"/>
      <c r="AD1" s="129"/>
      <c r="AE1" s="129"/>
      <c r="AF1" s="129"/>
      <c r="AG1" s="129"/>
      <c r="AH1" s="129"/>
      <c r="AI1" s="130"/>
      <c r="AJ1" s="130"/>
      <c r="AK1" s="130"/>
      <c r="AL1" s="130"/>
      <c r="AM1" s="130"/>
    </row>
    <row r="2" spans="1:54" ht="15" x14ac:dyDescent="0.25">
      <c r="A2" s="128" t="s">
        <v>59</v>
      </c>
      <c r="B2" s="130" t="s">
        <v>0</v>
      </c>
      <c r="C2" s="130" t="s">
        <v>1</v>
      </c>
      <c r="D2" s="130" t="s">
        <v>2</v>
      </c>
      <c r="E2" s="130">
        <v>1981</v>
      </c>
      <c r="F2" s="130">
        <v>1982</v>
      </c>
      <c r="G2" s="130">
        <v>1983</v>
      </c>
      <c r="H2" s="130">
        <v>1984</v>
      </c>
      <c r="I2" s="130">
        <v>1985</v>
      </c>
      <c r="J2" s="130">
        <v>1986</v>
      </c>
      <c r="K2" s="130">
        <v>1987</v>
      </c>
      <c r="L2" s="130">
        <v>1988</v>
      </c>
      <c r="M2" s="130">
        <v>1989</v>
      </c>
      <c r="N2" s="130">
        <v>1990</v>
      </c>
      <c r="O2" s="130">
        <v>1991</v>
      </c>
      <c r="P2" s="130">
        <v>1992</v>
      </c>
      <c r="Q2" s="130">
        <v>1993</v>
      </c>
      <c r="R2" s="130">
        <v>1994</v>
      </c>
      <c r="S2" s="130">
        <v>1995</v>
      </c>
      <c r="T2" s="130">
        <v>1996</v>
      </c>
      <c r="U2" s="130">
        <v>1997</v>
      </c>
      <c r="V2" s="130">
        <v>1998</v>
      </c>
      <c r="W2" s="130">
        <v>1999</v>
      </c>
      <c r="X2" s="130">
        <v>2000</v>
      </c>
      <c r="Y2" s="130">
        <v>2001</v>
      </c>
      <c r="Z2" s="130">
        <v>2002</v>
      </c>
      <c r="AA2" s="130">
        <v>2003</v>
      </c>
      <c r="AB2" s="130">
        <v>2004</v>
      </c>
      <c r="AC2" s="130">
        <v>2005</v>
      </c>
      <c r="AD2" s="130">
        <v>2006</v>
      </c>
      <c r="AE2" s="131">
        <v>2007</v>
      </c>
      <c r="AF2" s="130">
        <v>2008</v>
      </c>
      <c r="AG2" s="130">
        <v>2009</v>
      </c>
      <c r="AH2" s="130">
        <v>2010</v>
      </c>
      <c r="AI2" s="130">
        <v>2011</v>
      </c>
      <c r="AJ2" s="130">
        <v>2012</v>
      </c>
      <c r="AK2" s="130">
        <v>2013</v>
      </c>
      <c r="AL2" s="130">
        <v>2014</v>
      </c>
      <c r="AM2" s="130">
        <v>2015</v>
      </c>
      <c r="AN2" s="130">
        <v>2016</v>
      </c>
      <c r="AO2" s="130">
        <v>2017</v>
      </c>
      <c r="AP2" s="130">
        <v>2018</v>
      </c>
      <c r="AQ2" s="130">
        <v>2019</v>
      </c>
      <c r="AR2" s="130">
        <v>2020</v>
      </c>
      <c r="AS2" s="9">
        <v>2021</v>
      </c>
      <c r="AT2" s="9">
        <v>2022</v>
      </c>
      <c r="AU2" s="9">
        <v>2023</v>
      </c>
      <c r="AV2" s="9">
        <v>2024</v>
      </c>
      <c r="AW2" s="9">
        <v>2025</v>
      </c>
      <c r="AX2" s="9">
        <v>2026</v>
      </c>
      <c r="AY2" s="9">
        <v>2027</v>
      </c>
      <c r="AZ2" s="9">
        <v>2028</v>
      </c>
      <c r="BA2" s="9">
        <v>2029</v>
      </c>
      <c r="BB2" s="9">
        <v>2030</v>
      </c>
    </row>
    <row r="3" spans="1:54" ht="15" x14ac:dyDescent="0.25">
      <c r="A3" s="132" t="str">
        <f>A2&amp;"_"&amp;"Time"</f>
        <v>HvrToDvs_In_Time</v>
      </c>
      <c r="B3" s="133" t="s">
        <v>3</v>
      </c>
      <c r="C3" s="133" t="s">
        <v>4</v>
      </c>
      <c r="D3" s="133" t="s">
        <v>5</v>
      </c>
      <c r="E3" s="133" t="s">
        <v>6</v>
      </c>
      <c r="F3" s="133" t="s">
        <v>7</v>
      </c>
      <c r="G3" s="133" t="s">
        <v>8</v>
      </c>
      <c r="H3" s="133" t="s">
        <v>9</v>
      </c>
      <c r="I3" s="133" t="s">
        <v>10</v>
      </c>
      <c r="J3" s="133" t="s">
        <v>11</v>
      </c>
      <c r="K3" s="133" t="s">
        <v>12</v>
      </c>
      <c r="L3" s="133" t="s">
        <v>13</v>
      </c>
      <c r="M3" s="133" t="s">
        <v>14</v>
      </c>
      <c r="N3" s="133" t="s">
        <v>15</v>
      </c>
      <c r="O3" s="133" t="s">
        <v>16</v>
      </c>
      <c r="P3" s="133" t="s">
        <v>17</v>
      </c>
      <c r="Q3" s="133" t="s">
        <v>18</v>
      </c>
      <c r="R3" s="133" t="s">
        <v>19</v>
      </c>
      <c r="S3" s="133" t="s">
        <v>20</v>
      </c>
      <c r="T3" s="133" t="s">
        <v>21</v>
      </c>
      <c r="U3" s="133" t="s">
        <v>22</v>
      </c>
      <c r="V3" s="133" t="s">
        <v>23</v>
      </c>
      <c r="W3" s="133" t="s">
        <v>24</v>
      </c>
      <c r="X3" s="133" t="s">
        <v>25</v>
      </c>
      <c r="Y3" s="133" t="s">
        <v>26</v>
      </c>
      <c r="Z3" s="133" t="s">
        <v>27</v>
      </c>
      <c r="AA3" s="133" t="s">
        <v>28</v>
      </c>
      <c r="AB3" s="133" t="s">
        <v>29</v>
      </c>
      <c r="AC3" s="133" t="s">
        <v>30</v>
      </c>
      <c r="AD3" s="133" t="s">
        <v>31</v>
      </c>
      <c r="AE3" s="133" t="s">
        <v>32</v>
      </c>
      <c r="AF3" s="133" t="s">
        <v>33</v>
      </c>
      <c r="AG3" s="133" t="s">
        <v>34</v>
      </c>
      <c r="AH3" s="133" t="s">
        <v>35</v>
      </c>
      <c r="AI3" s="133" t="s">
        <v>36</v>
      </c>
      <c r="AJ3" s="133" t="s">
        <v>37</v>
      </c>
      <c r="AK3" s="133" t="s">
        <v>38</v>
      </c>
      <c r="AL3" s="133" t="s">
        <v>39</v>
      </c>
      <c r="AM3" s="133" t="s">
        <v>40</v>
      </c>
      <c r="AN3" s="133" t="s">
        <v>41</v>
      </c>
      <c r="AO3" s="133" t="s">
        <v>42</v>
      </c>
      <c r="AP3" s="133" t="s">
        <v>43</v>
      </c>
      <c r="AQ3" s="133" t="s">
        <v>44</v>
      </c>
      <c r="AR3" s="133" t="s">
        <v>45</v>
      </c>
      <c r="AS3" s="9" t="s">
        <v>46</v>
      </c>
      <c r="AT3" s="9" t="s">
        <v>47</v>
      </c>
      <c r="AU3" s="9" t="s">
        <v>48</v>
      </c>
      <c r="AV3" s="9" t="s">
        <v>49</v>
      </c>
      <c r="AW3" s="9" t="s">
        <v>50</v>
      </c>
      <c r="AX3" s="9" t="s">
        <v>51</v>
      </c>
      <c r="AY3" s="9" t="s">
        <v>52</v>
      </c>
      <c r="AZ3" s="9" t="s">
        <v>53</v>
      </c>
      <c r="BA3" s="9" t="s">
        <v>54</v>
      </c>
      <c r="BB3" s="9" t="s">
        <v>55</v>
      </c>
    </row>
    <row r="4" spans="1:54" ht="15" x14ac:dyDescent="0.25">
      <c r="A4" s="134">
        <f>YampaRiverInflow.TotalOutflow!A4</f>
        <v>43617</v>
      </c>
      <c r="B4" s="13"/>
      <c r="C4" s="13"/>
      <c r="D4" s="13">
        <v>-16.117000000000001</v>
      </c>
      <c r="E4" s="126">
        <v>36.7791</v>
      </c>
      <c r="F4" s="126">
        <v>47.801720000000003</v>
      </c>
      <c r="G4" s="126">
        <v>62.467669999999998</v>
      </c>
      <c r="H4" s="126">
        <v>43.907669999999996</v>
      </c>
      <c r="I4" s="126">
        <v>36.8551</v>
      </c>
      <c r="J4" s="126">
        <v>12.004910000000001</v>
      </c>
      <c r="K4" s="126">
        <v>7.7272400000000001</v>
      </c>
      <c r="L4" s="126">
        <v>40.933699999999995</v>
      </c>
      <c r="M4" s="126">
        <v>11.465860000000001</v>
      </c>
      <c r="N4" s="126">
        <v>16.794580000000003</v>
      </c>
      <c r="O4" s="126">
        <v>-46.634540000000001</v>
      </c>
      <c r="P4" s="126">
        <v>-19.443330000000003</v>
      </c>
      <c r="Q4" s="126">
        <v>7.9125299999999994</v>
      </c>
      <c r="R4" s="126">
        <v>-9.9691600000000005</v>
      </c>
      <c r="S4" s="126">
        <v>-16.600020000000001</v>
      </c>
      <c r="T4" s="126">
        <v>-10.217690000000001</v>
      </c>
      <c r="U4" s="126">
        <v>3.97357</v>
      </c>
      <c r="V4" s="126">
        <v>-3.1482399999999999</v>
      </c>
      <c r="W4" s="126">
        <v>-1.4221199999999998</v>
      </c>
      <c r="X4" s="126">
        <v>-38.834009999999999</v>
      </c>
      <c r="Y4" s="126">
        <v>-7.06473</v>
      </c>
      <c r="Z4" s="126">
        <v>1.8902699999999999</v>
      </c>
      <c r="AA4" s="126">
        <v>8.4872199999999989</v>
      </c>
      <c r="AB4" s="126">
        <v>0.80691999999999997</v>
      </c>
      <c r="AC4" s="126">
        <v>-6.2195200000000002</v>
      </c>
      <c r="AD4" s="126">
        <v>13.559850000000001</v>
      </c>
      <c r="AE4" s="126">
        <v>-8.6716299999999986</v>
      </c>
      <c r="AF4" s="126">
        <v>-7.92706</v>
      </c>
      <c r="AG4" s="126">
        <v>-2.6868400000000001</v>
      </c>
      <c r="AH4" s="126">
        <v>-23.401610000000002</v>
      </c>
      <c r="AI4" s="126">
        <v>-8.745379999999999</v>
      </c>
      <c r="AJ4" s="126">
        <v>-18.980650000000001</v>
      </c>
      <c r="AK4" s="126">
        <v>-16.096640000000001</v>
      </c>
      <c r="AL4" s="126">
        <v>-19.255974470100004</v>
      </c>
      <c r="AM4" s="126">
        <v>-18.6228715425</v>
      </c>
      <c r="AN4" s="4"/>
      <c r="AO4" s="4"/>
      <c r="AP4" s="4"/>
      <c r="AQ4" s="4"/>
      <c r="AR4" s="4"/>
      <c r="AS4" s="4"/>
      <c r="AT4" s="4"/>
      <c r="AU4" s="4"/>
      <c r="AV4" s="4"/>
      <c r="AW4" s="4"/>
      <c r="AX4" s="4"/>
      <c r="AY4" s="4"/>
    </row>
    <row r="5" spans="1:54" ht="15" x14ac:dyDescent="0.25">
      <c r="A5" s="134">
        <f>YampaRiverInflow.TotalOutflow!A5</f>
        <v>43647</v>
      </c>
      <c r="B5" s="13"/>
      <c r="C5" s="13"/>
      <c r="D5" s="13">
        <v>-11.625</v>
      </c>
      <c r="E5" s="126">
        <v>72.870630000000006</v>
      </c>
      <c r="F5" s="126">
        <v>68.089640000000003</v>
      </c>
      <c r="G5" s="126">
        <v>60.205719999999999</v>
      </c>
      <c r="H5" s="126">
        <v>49.438319999999997</v>
      </c>
      <c r="I5" s="126">
        <v>32.877110000000002</v>
      </c>
      <c r="J5" s="126">
        <v>10.57719</v>
      </c>
      <c r="K5" s="126">
        <v>7.2024099999999995</v>
      </c>
      <c r="L5" s="126">
        <v>42.957050000000002</v>
      </c>
      <c r="M5" s="126">
        <v>25.683209999999999</v>
      </c>
      <c r="N5" s="126">
        <v>16.192450000000001</v>
      </c>
      <c r="O5" s="126">
        <v>-32.33464</v>
      </c>
      <c r="P5" s="126">
        <v>-28.353200000000001</v>
      </c>
      <c r="Q5" s="126">
        <v>-13.82734</v>
      </c>
      <c r="R5" s="126">
        <v>-8.2693600000000007</v>
      </c>
      <c r="S5" s="126">
        <v>-6.1791200000000002</v>
      </c>
      <c r="T5" s="126">
        <v>3.4561299999999999</v>
      </c>
      <c r="U5" s="126">
        <v>2.85033</v>
      </c>
      <c r="V5" s="126">
        <v>-5.2313599999999996</v>
      </c>
      <c r="W5" s="126">
        <v>-2.7631799999999997</v>
      </c>
      <c r="X5" s="126">
        <v>-11.48329</v>
      </c>
      <c r="Y5" s="126">
        <v>-12.351889999999999</v>
      </c>
      <c r="Z5" s="126">
        <v>-4.6287900000000004</v>
      </c>
      <c r="AA5" s="126">
        <v>-5.6995800000000001</v>
      </c>
      <c r="AB5" s="126">
        <v>1.1146199999999999</v>
      </c>
      <c r="AC5" s="126">
        <v>-1.95407</v>
      </c>
      <c r="AD5" s="126">
        <v>15.37031</v>
      </c>
      <c r="AE5" s="126">
        <v>-6.1843900000000005</v>
      </c>
      <c r="AF5" s="126">
        <v>2.6158600000000001</v>
      </c>
      <c r="AG5" s="126">
        <v>5.3711899999999995</v>
      </c>
      <c r="AH5" s="126">
        <v>-13.886209999999998</v>
      </c>
      <c r="AI5" s="127">
        <v>-10.38104</v>
      </c>
      <c r="AJ5" s="127">
        <v>-8.8864900000000002</v>
      </c>
      <c r="AK5" s="127">
        <v>-24.04243</v>
      </c>
      <c r="AL5" s="127">
        <v>-9.7753157925099998</v>
      </c>
      <c r="AM5" s="127">
        <v>-13.541234510899999</v>
      </c>
      <c r="AN5" s="4"/>
      <c r="AO5" s="4"/>
      <c r="AP5" s="4"/>
      <c r="AQ5" s="4"/>
      <c r="AR5" s="4"/>
      <c r="AS5" s="4"/>
      <c r="AT5" s="4"/>
      <c r="AU5" s="4"/>
      <c r="AV5" s="4"/>
      <c r="AW5" s="4"/>
      <c r="AX5" s="4"/>
      <c r="AY5" s="4"/>
    </row>
    <row r="6" spans="1:54" ht="15" x14ac:dyDescent="0.25">
      <c r="A6" s="134">
        <f>YampaRiverInflow.TotalOutflow!A6</f>
        <v>43678</v>
      </c>
      <c r="B6" s="13"/>
      <c r="C6" s="13"/>
      <c r="D6" s="13">
        <v>-11.122</v>
      </c>
      <c r="E6" s="126">
        <v>74.391710000000003</v>
      </c>
      <c r="F6" s="126">
        <v>83.114260000000002</v>
      </c>
      <c r="G6" s="126">
        <v>64.003280000000004</v>
      </c>
      <c r="H6" s="126">
        <v>30.162470000000003</v>
      </c>
      <c r="I6" s="126">
        <v>25.66291</v>
      </c>
      <c r="J6" s="126">
        <v>47.366790000000002</v>
      </c>
      <c r="K6" s="126">
        <v>-3.6207199999999999</v>
      </c>
      <c r="L6" s="126">
        <v>8.2340900000000001</v>
      </c>
      <c r="M6" s="126">
        <v>1.0808900000000001</v>
      </c>
      <c r="N6" s="126">
        <v>9.8302700000000005</v>
      </c>
      <c r="O6" s="126">
        <v>-30.478750000000002</v>
      </c>
      <c r="P6" s="126">
        <v>-37.806379999999997</v>
      </c>
      <c r="Q6" s="126">
        <v>0.36157</v>
      </c>
      <c r="R6" s="126">
        <v>-21.721700000000002</v>
      </c>
      <c r="S6" s="126">
        <v>-32.771730000000005</v>
      </c>
      <c r="T6" s="126">
        <v>-3.3455599999999999</v>
      </c>
      <c r="U6" s="126">
        <v>5.3322599999999998</v>
      </c>
      <c r="V6" s="126">
        <v>-12.47739</v>
      </c>
      <c r="W6" s="126">
        <v>-10.764940000000001</v>
      </c>
      <c r="X6" s="126">
        <v>-12.411370000000002</v>
      </c>
      <c r="Y6" s="126">
        <v>-5.8684500000000002</v>
      </c>
      <c r="Z6" s="126">
        <v>-7.3342000000000001</v>
      </c>
      <c r="AA6" s="126">
        <v>-0.58257000000000003</v>
      </c>
      <c r="AB6" s="126">
        <v>-2.9759099999999998</v>
      </c>
      <c r="AC6" s="126">
        <v>-4.9262499999999996</v>
      </c>
      <c r="AD6" s="126">
        <v>7.4216999999999995</v>
      </c>
      <c r="AE6" s="126">
        <v>-6.2596699999999998</v>
      </c>
      <c r="AF6" s="126">
        <v>-3.49715</v>
      </c>
      <c r="AG6" s="126">
        <v>-8.0988400000000009</v>
      </c>
      <c r="AH6" s="126">
        <v>-12.211690000000001</v>
      </c>
      <c r="AI6" s="127">
        <v>-5.9300299999999995</v>
      </c>
      <c r="AJ6" s="127">
        <v>-10.645899999999999</v>
      </c>
      <c r="AK6" s="127">
        <v>-16.45506</v>
      </c>
      <c r="AL6" s="127">
        <v>-6.1211380751300002</v>
      </c>
      <c r="AM6" s="127">
        <v>-16.4951205805</v>
      </c>
      <c r="AN6" s="4"/>
      <c r="AO6" s="4"/>
      <c r="AP6" s="4"/>
      <c r="AQ6" s="4"/>
      <c r="AR6" s="4"/>
      <c r="AS6" s="4"/>
      <c r="AT6" s="4"/>
      <c r="AU6" s="4"/>
      <c r="AV6" s="4"/>
      <c r="AW6" s="4"/>
      <c r="AX6" s="4"/>
      <c r="AY6" s="4"/>
    </row>
    <row r="7" spans="1:54" ht="15" x14ac:dyDescent="0.25">
      <c r="A7" s="134">
        <f>YampaRiverInflow.TotalOutflow!A7</f>
        <v>43709</v>
      </c>
      <c r="B7" s="13"/>
      <c r="C7" s="13"/>
      <c r="D7" s="13">
        <v>-12.321</v>
      </c>
      <c r="E7" s="126">
        <v>15.569330000000001</v>
      </c>
      <c r="F7" s="126">
        <v>17.491540000000001</v>
      </c>
      <c r="G7" s="126">
        <v>90.030710000000013</v>
      </c>
      <c r="H7" s="126">
        <v>37.451620000000005</v>
      </c>
      <c r="I7" s="126">
        <v>29.726150000000001</v>
      </c>
      <c r="J7" s="126">
        <v>21.405069999999998</v>
      </c>
      <c r="K7" s="126">
        <v>-6.1849399999999992</v>
      </c>
      <c r="L7" s="126">
        <v>-13.40967</v>
      </c>
      <c r="M7" s="126">
        <v>4.8451000000000004</v>
      </c>
      <c r="N7" s="126">
        <v>10.459700000000002</v>
      </c>
      <c r="O7" s="126">
        <v>-32.106940000000002</v>
      </c>
      <c r="P7" s="126">
        <v>-14.36115</v>
      </c>
      <c r="Q7" s="126">
        <v>6.0761099999999999</v>
      </c>
      <c r="R7" s="126">
        <v>2.1292300000000002</v>
      </c>
      <c r="S7" s="126">
        <v>3.4588800000000002</v>
      </c>
      <c r="T7" s="126">
        <v>-3.5141100000000001</v>
      </c>
      <c r="U7" s="126">
        <v>2.3970700000000003</v>
      </c>
      <c r="V7" s="126">
        <v>-14.862719999999999</v>
      </c>
      <c r="W7" s="126">
        <v>10.64911</v>
      </c>
      <c r="X7" s="126">
        <v>1.2162899999999999</v>
      </c>
      <c r="Y7" s="126">
        <v>-3.2352600000000002</v>
      </c>
      <c r="Z7" s="126">
        <v>3.2015500000000001</v>
      </c>
      <c r="AA7" s="126">
        <v>-2.03647</v>
      </c>
      <c r="AB7" s="126">
        <v>4.6902200000000001</v>
      </c>
      <c r="AC7" s="126">
        <v>-2.4659599999999999</v>
      </c>
      <c r="AD7" s="126">
        <v>2.1341199999999998</v>
      </c>
      <c r="AE7" s="126">
        <v>-3.6479999999999999E-2</v>
      </c>
      <c r="AF7" s="126">
        <v>3.5242300000000002</v>
      </c>
      <c r="AG7" s="126">
        <v>2.30775</v>
      </c>
      <c r="AH7" s="126">
        <v>-2.1289499999999997</v>
      </c>
      <c r="AI7" s="127">
        <v>-5.9721000000000002</v>
      </c>
      <c r="AJ7" s="127">
        <v>-4.7625399999999996</v>
      </c>
      <c r="AK7" s="127">
        <v>-11.23626</v>
      </c>
      <c r="AL7" s="127">
        <v>-5.9217293134800002</v>
      </c>
      <c r="AM7" s="127">
        <v>-16.066383176799999</v>
      </c>
      <c r="AN7" s="4"/>
      <c r="AO7" s="4"/>
      <c r="AP7" s="4"/>
      <c r="AQ7" s="4"/>
      <c r="AR7" s="4"/>
      <c r="AS7" s="4"/>
      <c r="AT7" s="4"/>
      <c r="AU7" s="4"/>
      <c r="AV7" s="4"/>
      <c r="AW7" s="4"/>
      <c r="AX7" s="4"/>
      <c r="AY7" s="4"/>
    </row>
    <row r="8" spans="1:54" ht="15" x14ac:dyDescent="0.25">
      <c r="A8" s="134">
        <f>YampaRiverInflow.TotalOutflow!A8</f>
        <v>43739</v>
      </c>
      <c r="B8" s="13"/>
      <c r="C8" s="13"/>
      <c r="D8" s="13">
        <v>-3.5379999999999998</v>
      </c>
      <c r="E8" s="126">
        <v>11.770820000000001</v>
      </c>
      <c r="F8" s="126">
        <v>29.394490000000001</v>
      </c>
      <c r="G8" s="126">
        <v>133.46231</v>
      </c>
      <c r="H8" s="126">
        <v>-7.9622099999999998</v>
      </c>
      <c r="I8" s="126">
        <v>14.659660000000001</v>
      </c>
      <c r="J8" s="126">
        <v>6.4712700000000005</v>
      </c>
      <c r="K8" s="126">
        <v>-4.5573800000000002</v>
      </c>
      <c r="L8" s="126">
        <v>16.089169999999999</v>
      </c>
      <c r="M8" s="126">
        <v>2.3823400000000001</v>
      </c>
      <c r="N8" s="126">
        <v>-2.3206700000000002</v>
      </c>
      <c r="O8" s="126">
        <v>-31.9285</v>
      </c>
      <c r="P8" s="126">
        <v>-8.5193500000000011</v>
      </c>
      <c r="Q8" s="126">
        <v>-12.10599</v>
      </c>
      <c r="R8" s="126">
        <v>-6.4365399999999999</v>
      </c>
      <c r="S8" s="126">
        <v>-9.3328700000000016</v>
      </c>
      <c r="T8" s="126">
        <v>8.7130799999999997</v>
      </c>
      <c r="U8" s="126">
        <v>6.0392799999999998</v>
      </c>
      <c r="V8" s="126">
        <v>-14.376950000000001</v>
      </c>
      <c r="W8" s="126">
        <v>11.44023</v>
      </c>
      <c r="X8" s="126">
        <v>-2.2667899999999999</v>
      </c>
      <c r="Y8" s="126">
        <v>12.561069999999999</v>
      </c>
      <c r="Z8" s="126">
        <v>9.3788400000000003</v>
      </c>
      <c r="AA8" s="126">
        <v>7.2322499999999996</v>
      </c>
      <c r="AB8" s="126">
        <v>17.66301</v>
      </c>
      <c r="AC8" s="126">
        <v>17.936130000000002</v>
      </c>
      <c r="AD8" s="126">
        <v>19.500349999999997</v>
      </c>
      <c r="AE8" s="126">
        <v>0.40545999999999999</v>
      </c>
      <c r="AF8" s="126">
        <v>-3.57796</v>
      </c>
      <c r="AG8" s="126">
        <v>-7.8305600000000002</v>
      </c>
      <c r="AH8" s="126">
        <v>5.5783399999999999</v>
      </c>
      <c r="AI8" s="127">
        <v>7.1333100000000007</v>
      </c>
      <c r="AJ8" s="127">
        <v>-3.07572</v>
      </c>
      <c r="AK8" s="127">
        <v>-12.67216</v>
      </c>
      <c r="AL8" s="127">
        <v>9.5933321672099989</v>
      </c>
      <c r="AM8" s="127">
        <v>-7.3716004105100001</v>
      </c>
      <c r="AN8" s="4"/>
      <c r="AO8" s="4"/>
      <c r="AP8" s="4"/>
      <c r="AQ8" s="4"/>
      <c r="AR8" s="4"/>
      <c r="AS8" s="4"/>
      <c r="AT8" s="4"/>
      <c r="AU8" s="4"/>
      <c r="AV8" s="4"/>
      <c r="AW8" s="4"/>
      <c r="AX8" s="4"/>
      <c r="AY8" s="4"/>
    </row>
    <row r="9" spans="1:54" ht="15" x14ac:dyDescent="0.25">
      <c r="A9" s="134">
        <f>YampaRiverInflow.TotalOutflow!A9</f>
        <v>43770</v>
      </c>
      <c r="B9" s="13"/>
      <c r="C9" s="13"/>
      <c r="D9" s="13">
        <v>-18.954000000000001</v>
      </c>
      <c r="E9" s="126">
        <v>7.9291700000000001</v>
      </c>
      <c r="F9" s="126">
        <v>-2.7989000000000002</v>
      </c>
      <c r="G9" s="126">
        <v>52.581679999999999</v>
      </c>
      <c r="H9" s="126">
        <v>19.1631</v>
      </c>
      <c r="I9" s="126">
        <v>8.3231599999999997</v>
      </c>
      <c r="J9" s="126">
        <v>-4.9865000000000004</v>
      </c>
      <c r="K9" s="126">
        <v>15.50897</v>
      </c>
      <c r="L9" s="126">
        <v>11.76432</v>
      </c>
      <c r="M9" s="126">
        <v>31.527560000000001</v>
      </c>
      <c r="N9" s="126">
        <v>-3.2050900000000002</v>
      </c>
      <c r="O9" s="126">
        <v>-23.295529999999999</v>
      </c>
      <c r="P9" s="126">
        <v>-17.111999999999998</v>
      </c>
      <c r="Q9" s="126">
        <v>-11.698649999999999</v>
      </c>
      <c r="R9" s="126">
        <v>-40.886620000000001</v>
      </c>
      <c r="S9" s="126">
        <v>8.8454099999999993</v>
      </c>
      <c r="T9" s="126">
        <v>8.6155300000000015</v>
      </c>
      <c r="U9" s="126">
        <v>-6.0922700000000001</v>
      </c>
      <c r="V9" s="126">
        <v>-18.06193</v>
      </c>
      <c r="W9" s="126">
        <v>-2.7934000000000001</v>
      </c>
      <c r="X9" s="126">
        <v>14.61594</v>
      </c>
      <c r="Y9" s="126">
        <v>1.1808599999999998</v>
      </c>
      <c r="Z9" s="126">
        <v>-1.2787599999999999</v>
      </c>
      <c r="AA9" s="126">
        <v>-0.85072999999999999</v>
      </c>
      <c r="AB9" s="126">
        <v>-7.69496</v>
      </c>
      <c r="AC9" s="126">
        <v>-25.293230000000001</v>
      </c>
      <c r="AD9" s="126">
        <v>14.929360000000001</v>
      </c>
      <c r="AE9" s="126">
        <v>-6.5592299999999994</v>
      </c>
      <c r="AF9" s="126">
        <v>-12.624499999999999</v>
      </c>
      <c r="AG9" s="126">
        <v>-15.31161</v>
      </c>
      <c r="AH9" s="126">
        <v>-29.335889999999999</v>
      </c>
      <c r="AI9" s="127">
        <v>-11.260489999999999</v>
      </c>
      <c r="AJ9" s="127">
        <v>-11.40968</v>
      </c>
      <c r="AK9" s="127">
        <v>4.0670200000000003</v>
      </c>
      <c r="AL9" s="127">
        <v>-5.6661833634400001</v>
      </c>
      <c r="AM9" s="127">
        <v>-13.579297370099999</v>
      </c>
      <c r="AN9" s="4"/>
      <c r="AO9" s="4"/>
      <c r="AP9" s="4"/>
      <c r="AQ9" s="4"/>
      <c r="AR9" s="4"/>
      <c r="AS9" s="4"/>
      <c r="AT9" s="4"/>
      <c r="AU9" s="4"/>
      <c r="AV9" s="4"/>
      <c r="AW9" s="4"/>
      <c r="AX9" s="4"/>
      <c r="AY9" s="4"/>
    </row>
    <row r="10" spans="1:54" ht="15" x14ac:dyDescent="0.25">
      <c r="A10" s="134">
        <f>YampaRiverInflow.TotalOutflow!A10</f>
        <v>43800</v>
      </c>
      <c r="B10" s="13"/>
      <c r="C10" s="13"/>
      <c r="D10" s="13">
        <v>-12.368</v>
      </c>
      <c r="E10" s="126">
        <v>0.70411000000000001</v>
      </c>
      <c r="F10" s="126">
        <v>-2.0269400000000002</v>
      </c>
      <c r="G10" s="126">
        <v>51.959830000000004</v>
      </c>
      <c r="H10" s="126">
        <v>32.17351</v>
      </c>
      <c r="I10" s="126">
        <v>27.887509999999999</v>
      </c>
      <c r="J10" s="126">
        <v>-7.8382100000000001</v>
      </c>
      <c r="K10" s="126">
        <v>-32.544939999999997</v>
      </c>
      <c r="L10" s="126">
        <v>-18.25207</v>
      </c>
      <c r="M10" s="126">
        <v>0.23571999999999999</v>
      </c>
      <c r="N10" s="126">
        <v>-17.19848</v>
      </c>
      <c r="O10" s="126">
        <v>-15.513</v>
      </c>
      <c r="P10" s="126">
        <v>-23.537050000000001</v>
      </c>
      <c r="Q10" s="126">
        <v>-21.342089999999999</v>
      </c>
      <c r="R10" s="126">
        <v>-25.91873</v>
      </c>
      <c r="S10" s="126">
        <v>-8.1638900000000003</v>
      </c>
      <c r="T10" s="126">
        <v>-7.6459899999999994</v>
      </c>
      <c r="U10" s="126">
        <v>-41.546080000000003</v>
      </c>
      <c r="V10" s="126">
        <v>-20.32019</v>
      </c>
      <c r="W10" s="126">
        <v>-22.775419999999997</v>
      </c>
      <c r="X10" s="126">
        <v>-20.00853</v>
      </c>
      <c r="Y10" s="126">
        <v>-16.126649999999998</v>
      </c>
      <c r="Z10" s="126">
        <v>-14.551170000000001</v>
      </c>
      <c r="AA10" s="126">
        <v>-9.3304200000000002</v>
      </c>
      <c r="AB10" s="126">
        <v>-15.43425</v>
      </c>
      <c r="AC10" s="126">
        <v>-9.6678799999999985</v>
      </c>
      <c r="AD10" s="126">
        <v>2.13557</v>
      </c>
      <c r="AE10" s="126">
        <v>-15.070690000000001</v>
      </c>
      <c r="AF10" s="126">
        <v>-14.155530000000001</v>
      </c>
      <c r="AG10" s="126">
        <v>-24.016959999999997</v>
      </c>
      <c r="AH10" s="126">
        <v>-14.53312</v>
      </c>
      <c r="AI10" s="127">
        <v>-28.044779999999999</v>
      </c>
      <c r="AJ10" s="127">
        <v>-6.3832500000000003</v>
      </c>
      <c r="AK10" s="127">
        <v>-10.085459999999999</v>
      </c>
      <c r="AL10" s="127">
        <v>-1.7760761056900001</v>
      </c>
      <c r="AM10" s="127">
        <v>-12.813628441100001</v>
      </c>
      <c r="AN10" s="4"/>
      <c r="AO10" s="4"/>
      <c r="AP10" s="4"/>
      <c r="AQ10" s="4"/>
      <c r="AR10" s="4"/>
      <c r="AS10" s="4"/>
      <c r="AT10" s="4"/>
      <c r="AU10" s="4"/>
      <c r="AV10" s="4"/>
      <c r="AW10" s="4"/>
      <c r="AX10" s="4"/>
      <c r="AY10" s="4"/>
    </row>
    <row r="11" spans="1:54" ht="15" x14ac:dyDescent="0.25">
      <c r="A11" s="134">
        <f>YampaRiverInflow.TotalOutflow!A11</f>
        <v>43831</v>
      </c>
      <c r="B11" s="13"/>
      <c r="C11" s="13"/>
      <c r="D11" s="13">
        <v>-16.47</v>
      </c>
      <c r="E11" s="126">
        <v>-4.1834899999999999</v>
      </c>
      <c r="F11" s="126">
        <v>31.439830000000001</v>
      </c>
      <c r="G11" s="126">
        <v>31.442490000000003</v>
      </c>
      <c r="H11" s="126">
        <v>-8.1626999999999992</v>
      </c>
      <c r="I11" s="126">
        <v>-9.4905600000000003</v>
      </c>
      <c r="J11" s="126">
        <v>-16.206330000000001</v>
      </c>
      <c r="K11" s="126">
        <v>-67.403059999999996</v>
      </c>
      <c r="L11" s="126">
        <v>5.3257399999999997</v>
      </c>
      <c r="M11" s="126">
        <v>-10.554080000000001</v>
      </c>
      <c r="N11" s="126">
        <v>-12.17793</v>
      </c>
      <c r="O11" s="126">
        <v>-5.2285699999999995</v>
      </c>
      <c r="P11" s="126">
        <v>-11.82418</v>
      </c>
      <c r="Q11" s="126">
        <v>-0.35291</v>
      </c>
      <c r="R11" s="126">
        <v>-9.4022099999999984</v>
      </c>
      <c r="S11" s="126">
        <v>-2.2324000000000002</v>
      </c>
      <c r="T11" s="126">
        <v>-13.06556</v>
      </c>
      <c r="U11" s="126">
        <v>-23.842459999999999</v>
      </c>
      <c r="V11" s="126">
        <v>-22.88402</v>
      </c>
      <c r="W11" s="126">
        <v>-9.2863400000000009</v>
      </c>
      <c r="X11" s="126">
        <v>2.0555400000000001</v>
      </c>
      <c r="Y11" s="126">
        <v>-8.3692099999999989</v>
      </c>
      <c r="Z11" s="126">
        <v>-7.36435</v>
      </c>
      <c r="AA11" s="126">
        <v>-10.88565</v>
      </c>
      <c r="AB11" s="126">
        <v>0.18258000000000002</v>
      </c>
      <c r="AC11" s="126">
        <v>-24.099160000000001</v>
      </c>
      <c r="AD11" s="126">
        <v>-10.99343</v>
      </c>
      <c r="AE11" s="126">
        <v>-17.351569999999999</v>
      </c>
      <c r="AF11" s="126">
        <v>-15.120850000000001</v>
      </c>
      <c r="AG11" s="126">
        <v>-15.297610000000001</v>
      </c>
      <c r="AH11" s="126">
        <v>-7.4300500000000005</v>
      </c>
      <c r="AI11" s="127">
        <v>-23.203659999999999</v>
      </c>
      <c r="AJ11" s="127">
        <v>-11.24441</v>
      </c>
      <c r="AK11" s="127">
        <v>-7.0866850672100004</v>
      </c>
      <c r="AL11" s="127">
        <v>-21.8410222298</v>
      </c>
      <c r="AM11" s="127">
        <v>32.649590000000003</v>
      </c>
      <c r="AN11" s="4"/>
      <c r="AO11" s="4"/>
      <c r="AP11" s="4"/>
      <c r="AQ11" s="4"/>
      <c r="AR11" s="4"/>
      <c r="AS11" s="4"/>
      <c r="AT11" s="4"/>
      <c r="AU11" s="4"/>
      <c r="AV11" s="4"/>
      <c r="AW11" s="4"/>
      <c r="AX11" s="4"/>
      <c r="AY11" s="4"/>
    </row>
    <row r="12" spans="1:54" ht="15" x14ac:dyDescent="0.25">
      <c r="A12" s="134">
        <f>YampaRiverInflow.TotalOutflow!A12</f>
        <v>43862</v>
      </c>
      <c r="B12" s="13"/>
      <c r="C12" s="13"/>
      <c r="D12" s="13">
        <v>-13.319000000000001</v>
      </c>
      <c r="E12" s="126">
        <v>1.9350000000000001</v>
      </c>
      <c r="F12" s="126">
        <v>22.693020000000001</v>
      </c>
      <c r="G12" s="126">
        <v>32.191499999999998</v>
      </c>
      <c r="H12" s="126">
        <v>-14.345370000000001</v>
      </c>
      <c r="I12" s="126">
        <v>0.28820999999999997</v>
      </c>
      <c r="J12" s="126">
        <v>24.75806</v>
      </c>
      <c r="K12" s="126">
        <v>-0.71377000000000002</v>
      </c>
      <c r="L12" s="126">
        <v>-17.479389999999999</v>
      </c>
      <c r="M12" s="126">
        <v>7.1028599999999997</v>
      </c>
      <c r="N12" s="126">
        <v>-20.612359999999999</v>
      </c>
      <c r="O12" s="126">
        <v>-3.8160700000000003</v>
      </c>
      <c r="P12" s="126">
        <v>12.07672</v>
      </c>
      <c r="Q12" s="126">
        <v>-6.4777399999999998</v>
      </c>
      <c r="R12" s="126">
        <v>-3.1795599999999999</v>
      </c>
      <c r="S12" s="126">
        <v>-18.78584</v>
      </c>
      <c r="T12" s="126">
        <v>-15.19333</v>
      </c>
      <c r="U12" s="126">
        <v>16.79738</v>
      </c>
      <c r="V12" s="126">
        <v>-14.575379999999999</v>
      </c>
      <c r="W12" s="126">
        <v>-10.293559999999999</v>
      </c>
      <c r="X12" s="126">
        <v>-6.9536000000000007</v>
      </c>
      <c r="Y12" s="126">
        <v>-5.6801599999999999</v>
      </c>
      <c r="Z12" s="126">
        <v>-3.35554</v>
      </c>
      <c r="AA12" s="126">
        <v>-8.1621500000000005</v>
      </c>
      <c r="AB12" s="126">
        <v>2.4570000000000002E-2</v>
      </c>
      <c r="AC12" s="126">
        <v>-7.1100200000000005</v>
      </c>
      <c r="AD12" s="126">
        <v>-6.7532899999999998</v>
      </c>
      <c r="AE12" s="126">
        <v>-2.0011099999999997</v>
      </c>
      <c r="AF12" s="126">
        <v>-7.8896199999999999</v>
      </c>
      <c r="AG12" s="126">
        <v>-3.9773800000000001</v>
      </c>
      <c r="AH12" s="126">
        <v>-10.08442</v>
      </c>
      <c r="AI12" s="127">
        <v>-18.090959999999999</v>
      </c>
      <c r="AJ12" s="127">
        <v>-11.6091</v>
      </c>
      <c r="AK12" s="127">
        <v>-21.548820344999999</v>
      </c>
      <c r="AL12" s="127">
        <v>-7.5980226642700002</v>
      </c>
      <c r="AM12" s="127">
        <v>26.56495</v>
      </c>
      <c r="AN12" s="4"/>
      <c r="AO12" s="4"/>
      <c r="AP12" s="4"/>
      <c r="AQ12" s="4"/>
      <c r="AR12" s="4"/>
      <c r="AS12" s="4"/>
      <c r="AT12" s="4"/>
      <c r="AU12" s="4"/>
      <c r="AV12" s="4"/>
      <c r="AW12" s="4"/>
      <c r="AX12" s="4"/>
      <c r="AY12" s="4"/>
    </row>
    <row r="13" spans="1:54" ht="15" x14ac:dyDescent="0.25">
      <c r="A13" s="134">
        <f>YampaRiverInflow.TotalOutflow!A13</f>
        <v>43891</v>
      </c>
      <c r="B13" s="13"/>
      <c r="C13" s="13"/>
      <c r="D13" s="13">
        <v>-15.355</v>
      </c>
      <c r="E13" s="126">
        <v>9.2411200000000004</v>
      </c>
      <c r="F13" s="126">
        <v>34.107990000000001</v>
      </c>
      <c r="G13" s="126">
        <v>19.579360000000001</v>
      </c>
      <c r="H13" s="126">
        <v>21.266830000000002</v>
      </c>
      <c r="I13" s="126">
        <v>8.1764600000000005</v>
      </c>
      <c r="J13" s="126">
        <v>7.8801000000000005</v>
      </c>
      <c r="K13" s="126">
        <v>-16.084820000000001</v>
      </c>
      <c r="L13" s="126">
        <v>24.562889999999999</v>
      </c>
      <c r="M13" s="126">
        <v>-1.3683399999999999</v>
      </c>
      <c r="N13" s="126">
        <v>-30.239049999999999</v>
      </c>
      <c r="O13" s="126">
        <v>-0.40625</v>
      </c>
      <c r="P13" s="126">
        <v>-2.8755600000000001</v>
      </c>
      <c r="Q13" s="126">
        <v>-24.367049999999999</v>
      </c>
      <c r="R13" s="126">
        <v>-21.61571</v>
      </c>
      <c r="S13" s="126">
        <v>-7.1826499999999998</v>
      </c>
      <c r="T13" s="126">
        <v>-21.388090000000002</v>
      </c>
      <c r="U13" s="126">
        <v>-38.647570000000002</v>
      </c>
      <c r="V13" s="126">
        <v>-17.924779999999998</v>
      </c>
      <c r="W13" s="126">
        <v>-12.442740000000001</v>
      </c>
      <c r="X13" s="126">
        <v>-43.985260000000004</v>
      </c>
      <c r="Y13" s="126">
        <v>-10.52102</v>
      </c>
      <c r="Z13" s="126">
        <v>-6.4350100000000001</v>
      </c>
      <c r="AA13" s="126">
        <v>-12.448540000000001</v>
      </c>
      <c r="AB13" s="126">
        <v>-11.11115</v>
      </c>
      <c r="AC13" s="126">
        <v>-14.26328</v>
      </c>
      <c r="AD13" s="126">
        <v>-15.209569999999999</v>
      </c>
      <c r="AE13" s="126">
        <v>-13.494590000000001</v>
      </c>
      <c r="AF13" s="126">
        <v>-13.53969</v>
      </c>
      <c r="AG13" s="126">
        <v>-18.373999999999999</v>
      </c>
      <c r="AH13" s="126">
        <v>-10.9312</v>
      </c>
      <c r="AI13" s="127">
        <v>-22.812709999999999</v>
      </c>
      <c r="AJ13" s="127">
        <v>-10.592450000000001</v>
      </c>
      <c r="AK13" s="127">
        <v>-11.9735317815</v>
      </c>
      <c r="AL13" s="127">
        <v>-21.396965078199997</v>
      </c>
      <c r="AM13" s="127">
        <v>60.964930000000003</v>
      </c>
      <c r="AN13" s="4"/>
      <c r="AO13" s="4"/>
      <c r="AP13" s="4"/>
      <c r="AQ13" s="4"/>
      <c r="AR13" s="4"/>
      <c r="AS13" s="4"/>
      <c r="AT13" s="4"/>
      <c r="AU13" s="4"/>
      <c r="AV13" s="4"/>
      <c r="AW13" s="4"/>
      <c r="AX13" s="4"/>
      <c r="AY13" s="4"/>
    </row>
    <row r="14" spans="1:54" ht="15" x14ac:dyDescent="0.25">
      <c r="A14" s="134">
        <f>YampaRiverInflow.TotalOutflow!A14</f>
        <v>43922</v>
      </c>
      <c r="B14" s="13"/>
      <c r="C14" s="13"/>
      <c r="D14" s="13">
        <v>-16.655999999999999</v>
      </c>
      <c r="E14" s="126">
        <v>12.133100000000001</v>
      </c>
      <c r="F14" s="126">
        <v>76.599170000000001</v>
      </c>
      <c r="G14" s="126">
        <v>-6.7857700000000003</v>
      </c>
      <c r="H14" s="126">
        <v>6.2441000000000004</v>
      </c>
      <c r="I14" s="126">
        <v>4.2861700000000003</v>
      </c>
      <c r="J14" s="126">
        <v>29.646259999999998</v>
      </c>
      <c r="K14" s="126">
        <v>28.972660000000001</v>
      </c>
      <c r="L14" s="126">
        <v>18.863569999999999</v>
      </c>
      <c r="M14" s="126">
        <v>13.24966</v>
      </c>
      <c r="N14" s="126">
        <v>-34.838769999999997</v>
      </c>
      <c r="O14" s="126">
        <v>-15.670870000000001</v>
      </c>
      <c r="P14" s="126">
        <v>-12.345879999999999</v>
      </c>
      <c r="Q14" s="126">
        <v>-24.792330000000003</v>
      </c>
      <c r="R14" s="126">
        <v>-15.55307</v>
      </c>
      <c r="S14" s="126">
        <v>-27.615380000000002</v>
      </c>
      <c r="T14" s="126">
        <v>-9.9768299999999996</v>
      </c>
      <c r="U14" s="126">
        <v>-7.8899799999999995</v>
      </c>
      <c r="V14" s="126">
        <v>-18.484590000000001</v>
      </c>
      <c r="W14" s="126">
        <v>-13.60337</v>
      </c>
      <c r="X14" s="126">
        <v>-60.627809999999997</v>
      </c>
      <c r="Y14" s="126">
        <v>-9.7155499999999986</v>
      </c>
      <c r="Z14" s="126">
        <v>-15.310879999999999</v>
      </c>
      <c r="AA14" s="126">
        <v>3.4897600000000004</v>
      </c>
      <c r="AB14" s="126">
        <v>-16.877500000000001</v>
      </c>
      <c r="AC14" s="126">
        <v>-19.60941</v>
      </c>
      <c r="AD14" s="126">
        <v>-18.033900000000003</v>
      </c>
      <c r="AE14" s="126">
        <v>-6.3000600000000002</v>
      </c>
      <c r="AF14" s="126">
        <v>-13.78439</v>
      </c>
      <c r="AG14" s="126">
        <v>-16.949249999999999</v>
      </c>
      <c r="AH14" s="126">
        <v>-12.7826</v>
      </c>
      <c r="AI14" s="127">
        <v>-23.694689999999998</v>
      </c>
      <c r="AJ14" s="127">
        <v>-20.046709999999997</v>
      </c>
      <c r="AK14" s="127">
        <v>-21.301506761199999</v>
      </c>
      <c r="AL14" s="127">
        <v>-18.480803921300001</v>
      </c>
      <c r="AM14" s="127">
        <v>54.424519999999994</v>
      </c>
      <c r="AN14" s="4"/>
      <c r="AO14" s="4"/>
      <c r="AP14" s="4"/>
      <c r="AQ14" s="4"/>
      <c r="AR14" s="4"/>
      <c r="AS14" s="4"/>
      <c r="AT14" s="4"/>
      <c r="AU14" s="4"/>
      <c r="AV14" s="4"/>
      <c r="AW14" s="4"/>
      <c r="AX14" s="4"/>
      <c r="AY14" s="4"/>
    </row>
    <row r="15" spans="1:54" ht="15" x14ac:dyDescent="0.25">
      <c r="A15" s="134">
        <f>YampaRiverInflow.TotalOutflow!A15</f>
        <v>43952</v>
      </c>
      <c r="B15" s="13"/>
      <c r="C15" s="13"/>
      <c r="D15" s="13">
        <v>-11.449</v>
      </c>
      <c r="E15" s="126">
        <v>46.607790000000001</v>
      </c>
      <c r="F15" s="126">
        <v>81.077850000000012</v>
      </c>
      <c r="G15" s="126">
        <v>32.891910000000003</v>
      </c>
      <c r="H15" s="126">
        <v>32.762029999999996</v>
      </c>
      <c r="I15" s="126">
        <v>14.885899999999999</v>
      </c>
      <c r="J15" s="126">
        <v>9.8693099999999987</v>
      </c>
      <c r="K15" s="126">
        <v>49.975879999999997</v>
      </c>
      <c r="L15" s="126">
        <v>-7.9184299999999999</v>
      </c>
      <c r="M15" s="126">
        <v>11.12064</v>
      </c>
      <c r="N15" s="126">
        <v>-43.382190000000001</v>
      </c>
      <c r="O15" s="126">
        <v>-22.886580000000002</v>
      </c>
      <c r="P15" s="126">
        <v>-11.17521</v>
      </c>
      <c r="Q15" s="126">
        <v>-23.596910000000001</v>
      </c>
      <c r="R15" s="126">
        <v>-15.42226</v>
      </c>
      <c r="S15" s="126">
        <v>3.82769</v>
      </c>
      <c r="T15" s="126">
        <v>-8.7342700000000004</v>
      </c>
      <c r="U15" s="126">
        <v>-12.672180000000001</v>
      </c>
      <c r="V15" s="126">
        <v>-9.4568999999999992</v>
      </c>
      <c r="W15" s="126">
        <v>2.1620500000000002</v>
      </c>
      <c r="X15" s="126">
        <v>6.1777799999999994</v>
      </c>
      <c r="Y15" s="126">
        <v>-11.006309999999999</v>
      </c>
      <c r="Z15" s="126">
        <v>-11.085049999999999</v>
      </c>
      <c r="AA15" s="126">
        <v>-22.195970000000003</v>
      </c>
      <c r="AB15" s="126">
        <v>-14.829829999999999</v>
      </c>
      <c r="AC15" s="126">
        <v>10.05152</v>
      </c>
      <c r="AD15" s="126">
        <v>-15.21618</v>
      </c>
      <c r="AE15" s="126">
        <v>-22.456689999999998</v>
      </c>
      <c r="AF15" s="126">
        <v>-5.2049700000000003</v>
      </c>
      <c r="AG15" s="126">
        <v>-18.830310000000001</v>
      </c>
      <c r="AH15" s="126">
        <v>-9.6620400000000011</v>
      </c>
      <c r="AI15" s="127">
        <v>-14.13106</v>
      </c>
      <c r="AJ15" s="127">
        <v>-15.37541</v>
      </c>
      <c r="AK15" s="127">
        <v>-17.183385914400002</v>
      </c>
      <c r="AL15" s="127">
        <v>-10.352921004100001</v>
      </c>
      <c r="AM15" s="127">
        <v>25.669160000000002</v>
      </c>
      <c r="AN15" s="4"/>
      <c r="AO15" s="4"/>
      <c r="AP15" s="4"/>
      <c r="AQ15" s="4"/>
      <c r="AR15" s="4"/>
      <c r="AS15" s="4"/>
      <c r="AT15" s="4"/>
      <c r="AU15" s="4"/>
      <c r="AV15" s="4"/>
      <c r="AW15" s="4"/>
      <c r="AX15" s="4"/>
      <c r="AY15" s="4"/>
    </row>
    <row r="16" spans="1:54" ht="15" x14ac:dyDescent="0.25">
      <c r="A16" s="134">
        <f>YampaRiverInflow.TotalOutflow!A16</f>
        <v>43983</v>
      </c>
      <c r="B16" s="13"/>
      <c r="C16" s="13"/>
      <c r="D16" s="13">
        <v>-16.117000000000001</v>
      </c>
      <c r="E16" s="126">
        <v>47.801720000000003</v>
      </c>
      <c r="F16" s="126">
        <v>62.467669999999998</v>
      </c>
      <c r="G16" s="126">
        <v>43.907669999999996</v>
      </c>
      <c r="H16" s="126">
        <v>36.8551</v>
      </c>
      <c r="I16" s="126">
        <v>12.004910000000001</v>
      </c>
      <c r="J16" s="126">
        <v>7.7272400000000001</v>
      </c>
      <c r="K16" s="126">
        <v>40.933699999999995</v>
      </c>
      <c r="L16" s="126">
        <v>11.465860000000001</v>
      </c>
      <c r="M16" s="126">
        <v>16.794580000000003</v>
      </c>
      <c r="N16" s="126">
        <v>-46.634540000000001</v>
      </c>
      <c r="O16" s="126">
        <v>-19.443330000000003</v>
      </c>
      <c r="P16" s="126">
        <v>7.9125299999999994</v>
      </c>
      <c r="Q16" s="126">
        <v>-9.9691600000000005</v>
      </c>
      <c r="R16" s="126">
        <v>-16.600020000000001</v>
      </c>
      <c r="S16" s="126">
        <v>-10.217690000000001</v>
      </c>
      <c r="T16" s="126">
        <v>3.97357</v>
      </c>
      <c r="U16" s="126">
        <v>-3.1482399999999999</v>
      </c>
      <c r="V16" s="126">
        <v>-1.4221199999999998</v>
      </c>
      <c r="W16" s="126">
        <v>-38.834009999999999</v>
      </c>
      <c r="X16" s="126">
        <v>-7.06473</v>
      </c>
      <c r="Y16" s="126">
        <v>1.8902699999999999</v>
      </c>
      <c r="Z16" s="126">
        <v>8.4872199999999989</v>
      </c>
      <c r="AA16" s="126">
        <v>0.80691999999999997</v>
      </c>
      <c r="AB16" s="126">
        <v>-6.2195200000000002</v>
      </c>
      <c r="AC16" s="126">
        <v>13.559850000000001</v>
      </c>
      <c r="AD16" s="126">
        <v>-8.6716299999999986</v>
      </c>
      <c r="AE16" s="126">
        <v>-7.92706</v>
      </c>
      <c r="AF16" s="126">
        <v>-2.6868400000000001</v>
      </c>
      <c r="AG16" s="126">
        <v>-23.401610000000002</v>
      </c>
      <c r="AH16" s="126">
        <v>-8.745379999999999</v>
      </c>
      <c r="AI16" s="127">
        <v>-18.980650000000001</v>
      </c>
      <c r="AJ16" s="127">
        <v>-16.096640000000001</v>
      </c>
      <c r="AK16" s="127">
        <v>-19.255974470100004</v>
      </c>
      <c r="AL16" s="127">
        <v>-18.6228715425</v>
      </c>
      <c r="AM16" s="127">
        <v>36.7791</v>
      </c>
      <c r="AN16" s="4"/>
      <c r="AO16" s="4"/>
      <c r="AP16" s="4"/>
      <c r="AQ16" s="4"/>
      <c r="AR16" s="4"/>
      <c r="AS16" s="4"/>
      <c r="AT16" s="4"/>
      <c r="AU16" s="4"/>
      <c r="AV16" s="4"/>
      <c r="AW16" s="4"/>
      <c r="AX16" s="4"/>
      <c r="AY16" s="4"/>
    </row>
    <row r="17" spans="1:51" ht="15" x14ac:dyDescent="0.25">
      <c r="A17" s="134">
        <f>YampaRiverInflow.TotalOutflow!A17</f>
        <v>44013</v>
      </c>
      <c r="B17" s="13"/>
      <c r="C17" s="13"/>
      <c r="D17" s="13">
        <v>-11.625</v>
      </c>
      <c r="E17" s="126">
        <v>68.089640000000003</v>
      </c>
      <c r="F17" s="126">
        <v>60.205719999999999</v>
      </c>
      <c r="G17" s="126">
        <v>49.438319999999997</v>
      </c>
      <c r="H17" s="126">
        <v>32.877110000000002</v>
      </c>
      <c r="I17" s="126">
        <v>10.57719</v>
      </c>
      <c r="J17" s="126">
        <v>7.2024099999999995</v>
      </c>
      <c r="K17" s="126">
        <v>42.957050000000002</v>
      </c>
      <c r="L17" s="126">
        <v>25.683209999999999</v>
      </c>
      <c r="M17" s="126">
        <v>16.192450000000001</v>
      </c>
      <c r="N17" s="126">
        <v>-32.33464</v>
      </c>
      <c r="O17" s="126">
        <v>-28.353200000000001</v>
      </c>
      <c r="P17" s="126">
        <v>-13.82734</v>
      </c>
      <c r="Q17" s="126">
        <v>-8.2693600000000007</v>
      </c>
      <c r="R17" s="126">
        <v>-6.1791200000000002</v>
      </c>
      <c r="S17" s="126">
        <v>3.4561299999999999</v>
      </c>
      <c r="T17" s="126">
        <v>2.85033</v>
      </c>
      <c r="U17" s="126">
        <v>-5.2313599999999996</v>
      </c>
      <c r="V17" s="126">
        <v>-2.7631799999999997</v>
      </c>
      <c r="W17" s="126">
        <v>-11.48329</v>
      </c>
      <c r="X17" s="126">
        <v>-12.351889999999999</v>
      </c>
      <c r="Y17" s="126">
        <v>-4.6287900000000004</v>
      </c>
      <c r="Z17" s="126">
        <v>-5.6995800000000001</v>
      </c>
      <c r="AA17" s="126">
        <v>1.1146199999999999</v>
      </c>
      <c r="AB17" s="126">
        <v>-1.95407</v>
      </c>
      <c r="AC17" s="126">
        <v>15.37031</v>
      </c>
      <c r="AD17" s="126">
        <v>-6.1843900000000005</v>
      </c>
      <c r="AE17" s="126">
        <v>2.6158600000000001</v>
      </c>
      <c r="AF17" s="126">
        <v>5.3711899999999995</v>
      </c>
      <c r="AG17" s="126">
        <v>-13.886209999999998</v>
      </c>
      <c r="AH17" s="126">
        <v>-10.38104</v>
      </c>
      <c r="AI17" s="127">
        <v>-8.8864900000000002</v>
      </c>
      <c r="AJ17" s="127">
        <v>-24.04243</v>
      </c>
      <c r="AK17" s="127">
        <v>-9.7753157925099998</v>
      </c>
      <c r="AL17" s="127">
        <v>-13.541234510899999</v>
      </c>
      <c r="AM17" s="127">
        <v>72.870630000000006</v>
      </c>
      <c r="AN17" s="4"/>
      <c r="AO17" s="4"/>
      <c r="AP17" s="4"/>
      <c r="AQ17" s="4"/>
      <c r="AR17" s="4"/>
      <c r="AS17" s="4"/>
      <c r="AT17" s="4"/>
      <c r="AU17" s="4"/>
      <c r="AV17" s="4"/>
      <c r="AW17" s="4"/>
      <c r="AX17" s="4"/>
      <c r="AY17" s="4"/>
    </row>
    <row r="18" spans="1:51" ht="15" x14ac:dyDescent="0.25">
      <c r="A18" s="134">
        <f>YampaRiverInflow.TotalOutflow!A18</f>
        <v>44044</v>
      </c>
      <c r="B18" s="13"/>
      <c r="C18" s="13"/>
      <c r="D18" s="13">
        <v>-11.122</v>
      </c>
      <c r="E18" s="126">
        <v>83.114260000000002</v>
      </c>
      <c r="F18" s="126">
        <v>64.003280000000004</v>
      </c>
      <c r="G18" s="126">
        <v>30.162470000000003</v>
      </c>
      <c r="H18" s="126">
        <v>25.66291</v>
      </c>
      <c r="I18" s="126">
        <v>47.366790000000002</v>
      </c>
      <c r="J18" s="126">
        <v>-3.6207199999999999</v>
      </c>
      <c r="K18" s="126">
        <v>8.2340900000000001</v>
      </c>
      <c r="L18" s="126">
        <v>1.0808900000000001</v>
      </c>
      <c r="M18" s="126">
        <v>9.8302700000000005</v>
      </c>
      <c r="N18" s="126">
        <v>-30.478750000000002</v>
      </c>
      <c r="O18" s="126">
        <v>-37.806379999999997</v>
      </c>
      <c r="P18" s="126">
        <v>0.36157</v>
      </c>
      <c r="Q18" s="126">
        <v>-21.721700000000002</v>
      </c>
      <c r="R18" s="126">
        <v>-32.771730000000005</v>
      </c>
      <c r="S18" s="126">
        <v>-3.3455599999999999</v>
      </c>
      <c r="T18" s="126">
        <v>5.3322599999999998</v>
      </c>
      <c r="U18" s="126">
        <v>-12.47739</v>
      </c>
      <c r="V18" s="126">
        <v>-10.764940000000001</v>
      </c>
      <c r="W18" s="126">
        <v>-12.411370000000002</v>
      </c>
      <c r="X18" s="126">
        <v>-5.8684500000000002</v>
      </c>
      <c r="Y18" s="126">
        <v>-7.3342000000000001</v>
      </c>
      <c r="Z18" s="126">
        <v>-0.58257000000000003</v>
      </c>
      <c r="AA18" s="126">
        <v>-2.9759099999999998</v>
      </c>
      <c r="AB18" s="126">
        <v>-4.9262499999999996</v>
      </c>
      <c r="AC18" s="126">
        <v>7.4216999999999995</v>
      </c>
      <c r="AD18" s="126">
        <v>-6.2596699999999998</v>
      </c>
      <c r="AE18" s="126">
        <v>-3.49715</v>
      </c>
      <c r="AF18" s="126">
        <v>-8.0988400000000009</v>
      </c>
      <c r="AG18" s="126">
        <v>-12.211690000000001</v>
      </c>
      <c r="AH18" s="126">
        <v>-5.9300299999999995</v>
      </c>
      <c r="AI18" s="127">
        <v>-10.645899999999999</v>
      </c>
      <c r="AJ18" s="127">
        <v>-16.45506</v>
      </c>
      <c r="AK18" s="127">
        <v>-6.1211380751300002</v>
      </c>
      <c r="AL18" s="127">
        <v>-16.4951205805</v>
      </c>
      <c r="AM18" s="127">
        <v>74.391710000000003</v>
      </c>
      <c r="AN18" s="4"/>
      <c r="AO18" s="4"/>
      <c r="AP18" s="4"/>
      <c r="AQ18" s="4"/>
      <c r="AR18" s="4"/>
      <c r="AS18" s="4"/>
      <c r="AT18" s="4"/>
      <c r="AU18" s="4"/>
      <c r="AV18" s="4"/>
      <c r="AW18" s="4"/>
      <c r="AX18" s="4"/>
      <c r="AY18" s="4"/>
    </row>
    <row r="19" spans="1:51" ht="15" x14ac:dyDescent="0.25">
      <c r="A19" s="134">
        <f>YampaRiverInflow.TotalOutflow!A19</f>
        <v>44075</v>
      </c>
      <c r="B19" s="13"/>
      <c r="C19" s="13"/>
      <c r="D19" s="13">
        <v>-12.321</v>
      </c>
      <c r="E19" s="126">
        <v>17.491540000000001</v>
      </c>
      <c r="F19" s="126">
        <v>90.030710000000013</v>
      </c>
      <c r="G19" s="126">
        <v>37.451620000000005</v>
      </c>
      <c r="H19" s="126">
        <v>29.726150000000001</v>
      </c>
      <c r="I19" s="126">
        <v>21.405069999999998</v>
      </c>
      <c r="J19" s="126">
        <v>-6.1849399999999992</v>
      </c>
      <c r="K19" s="126">
        <v>-13.40967</v>
      </c>
      <c r="L19" s="126">
        <v>4.8451000000000004</v>
      </c>
      <c r="M19" s="126">
        <v>10.459700000000002</v>
      </c>
      <c r="N19" s="126">
        <v>-32.106940000000002</v>
      </c>
      <c r="O19" s="126">
        <v>-14.36115</v>
      </c>
      <c r="P19" s="126">
        <v>6.0761099999999999</v>
      </c>
      <c r="Q19" s="126">
        <v>2.1292300000000002</v>
      </c>
      <c r="R19" s="126">
        <v>3.4588800000000002</v>
      </c>
      <c r="S19" s="126">
        <v>-3.5141100000000001</v>
      </c>
      <c r="T19" s="126">
        <v>2.3970700000000003</v>
      </c>
      <c r="U19" s="126">
        <v>-14.862719999999999</v>
      </c>
      <c r="V19" s="126">
        <v>10.64911</v>
      </c>
      <c r="W19" s="126">
        <v>1.2162899999999999</v>
      </c>
      <c r="X19" s="126">
        <v>-3.2352600000000002</v>
      </c>
      <c r="Y19" s="126">
        <v>3.2015500000000001</v>
      </c>
      <c r="Z19" s="126">
        <v>-2.03647</v>
      </c>
      <c r="AA19" s="126">
        <v>4.6902200000000001</v>
      </c>
      <c r="AB19" s="126">
        <v>-2.4659599999999999</v>
      </c>
      <c r="AC19" s="126">
        <v>2.1341199999999998</v>
      </c>
      <c r="AD19" s="126">
        <v>-3.6479999999999999E-2</v>
      </c>
      <c r="AE19" s="126">
        <v>3.5242300000000002</v>
      </c>
      <c r="AF19" s="126">
        <v>2.30775</v>
      </c>
      <c r="AG19" s="126">
        <v>-2.1289499999999997</v>
      </c>
      <c r="AH19" s="126">
        <v>-5.9721000000000002</v>
      </c>
      <c r="AI19" s="127">
        <v>-4.7625399999999996</v>
      </c>
      <c r="AJ19" s="127">
        <v>-11.23626</v>
      </c>
      <c r="AK19" s="127">
        <v>-5.9217293134800002</v>
      </c>
      <c r="AL19" s="127">
        <v>-16.066383176799999</v>
      </c>
      <c r="AM19" s="127">
        <v>15.569330000000001</v>
      </c>
      <c r="AN19" s="4"/>
      <c r="AO19" s="4"/>
      <c r="AP19" s="4"/>
      <c r="AQ19" s="4"/>
      <c r="AR19" s="4"/>
      <c r="AS19" s="4"/>
      <c r="AT19" s="4"/>
      <c r="AU19" s="4"/>
      <c r="AV19" s="4"/>
      <c r="AW19" s="4"/>
      <c r="AX19" s="4"/>
      <c r="AY19" s="4"/>
    </row>
    <row r="20" spans="1:51" ht="15" x14ac:dyDescent="0.25">
      <c r="A20" s="134">
        <f>YampaRiverInflow.TotalOutflow!A20</f>
        <v>44105</v>
      </c>
      <c r="B20" s="13"/>
      <c r="C20" s="13"/>
      <c r="D20" s="13">
        <v>-3.5379999999999998</v>
      </c>
      <c r="E20" s="126">
        <v>29.394490000000001</v>
      </c>
      <c r="F20" s="126">
        <v>133.46231</v>
      </c>
      <c r="G20" s="126">
        <v>-7.9622099999999998</v>
      </c>
      <c r="H20" s="126">
        <v>14.659660000000001</v>
      </c>
      <c r="I20" s="126">
        <v>6.4712700000000005</v>
      </c>
      <c r="J20" s="126">
        <v>-4.5573800000000002</v>
      </c>
      <c r="K20" s="126">
        <v>16.089169999999999</v>
      </c>
      <c r="L20" s="126">
        <v>2.3823400000000001</v>
      </c>
      <c r="M20" s="126">
        <v>-2.3206700000000002</v>
      </c>
      <c r="N20" s="126">
        <v>-31.9285</v>
      </c>
      <c r="O20" s="126">
        <v>-8.5193500000000011</v>
      </c>
      <c r="P20" s="126">
        <v>-12.10599</v>
      </c>
      <c r="Q20" s="126">
        <v>-6.4365399999999999</v>
      </c>
      <c r="R20" s="126">
        <v>-9.3328700000000016</v>
      </c>
      <c r="S20" s="126">
        <v>8.7130799999999997</v>
      </c>
      <c r="T20" s="126">
        <v>6.0392799999999998</v>
      </c>
      <c r="U20" s="126">
        <v>-14.376950000000001</v>
      </c>
      <c r="V20" s="126">
        <v>11.44023</v>
      </c>
      <c r="W20" s="126">
        <v>-2.2667899999999999</v>
      </c>
      <c r="X20" s="126">
        <v>12.561069999999999</v>
      </c>
      <c r="Y20" s="126">
        <v>9.3788400000000003</v>
      </c>
      <c r="Z20" s="126">
        <v>7.2322499999999996</v>
      </c>
      <c r="AA20" s="126">
        <v>17.66301</v>
      </c>
      <c r="AB20" s="126">
        <v>17.936130000000002</v>
      </c>
      <c r="AC20" s="126">
        <v>19.500349999999997</v>
      </c>
      <c r="AD20" s="126">
        <v>0.40545999999999999</v>
      </c>
      <c r="AE20" s="126">
        <v>-3.57796</v>
      </c>
      <c r="AF20" s="126">
        <v>-7.8305600000000002</v>
      </c>
      <c r="AG20" s="126">
        <v>5.5783399999999999</v>
      </c>
      <c r="AH20" s="126">
        <v>7.1333100000000007</v>
      </c>
      <c r="AI20" s="127">
        <v>-3.07572</v>
      </c>
      <c r="AJ20" s="127">
        <v>-12.67216</v>
      </c>
      <c r="AK20" s="127">
        <v>9.5933321672099989</v>
      </c>
      <c r="AL20" s="127">
        <v>-7.3716004105100001</v>
      </c>
      <c r="AM20" s="127">
        <v>11.770820000000001</v>
      </c>
      <c r="AN20" s="4"/>
      <c r="AO20" s="4"/>
      <c r="AP20" s="4"/>
      <c r="AQ20" s="4"/>
      <c r="AR20" s="4"/>
      <c r="AS20" s="4"/>
      <c r="AT20" s="4"/>
      <c r="AU20" s="4"/>
      <c r="AV20" s="4"/>
      <c r="AW20" s="4"/>
      <c r="AX20" s="4"/>
      <c r="AY20" s="4"/>
    </row>
    <row r="21" spans="1:51" ht="15" x14ac:dyDescent="0.25">
      <c r="A21" s="134">
        <f>YampaRiverInflow.TotalOutflow!A21</f>
        <v>44136</v>
      </c>
      <c r="B21" s="13"/>
      <c r="C21" s="13"/>
      <c r="D21" s="13">
        <v>-18.954000000000001</v>
      </c>
      <c r="E21" s="126">
        <v>-2.7989000000000002</v>
      </c>
      <c r="F21" s="126">
        <v>52.581679999999999</v>
      </c>
      <c r="G21" s="126">
        <v>19.1631</v>
      </c>
      <c r="H21" s="126">
        <v>8.3231599999999997</v>
      </c>
      <c r="I21" s="126">
        <v>-4.9865000000000004</v>
      </c>
      <c r="J21" s="126">
        <v>15.50897</v>
      </c>
      <c r="K21" s="126">
        <v>11.76432</v>
      </c>
      <c r="L21" s="126">
        <v>31.527560000000001</v>
      </c>
      <c r="M21" s="126">
        <v>-3.2050900000000002</v>
      </c>
      <c r="N21" s="126">
        <v>-23.295529999999999</v>
      </c>
      <c r="O21" s="126">
        <v>-17.111999999999998</v>
      </c>
      <c r="P21" s="126">
        <v>-11.698649999999999</v>
      </c>
      <c r="Q21" s="126">
        <v>-40.886620000000001</v>
      </c>
      <c r="R21" s="126">
        <v>8.8454099999999993</v>
      </c>
      <c r="S21" s="126">
        <v>8.6155300000000015</v>
      </c>
      <c r="T21" s="126">
        <v>-6.0922700000000001</v>
      </c>
      <c r="U21" s="126">
        <v>-18.06193</v>
      </c>
      <c r="V21" s="126">
        <v>-2.7934000000000001</v>
      </c>
      <c r="W21" s="126">
        <v>14.61594</v>
      </c>
      <c r="X21" s="126">
        <v>1.1808599999999998</v>
      </c>
      <c r="Y21" s="126">
        <v>-1.2787599999999999</v>
      </c>
      <c r="Z21" s="126">
        <v>-0.85072999999999999</v>
      </c>
      <c r="AA21" s="126">
        <v>-7.69496</v>
      </c>
      <c r="AB21" s="126">
        <v>-25.293230000000001</v>
      </c>
      <c r="AC21" s="126">
        <v>14.929360000000001</v>
      </c>
      <c r="AD21" s="126">
        <v>-6.5592299999999994</v>
      </c>
      <c r="AE21" s="126">
        <v>-12.624499999999999</v>
      </c>
      <c r="AF21" s="126">
        <v>-15.31161</v>
      </c>
      <c r="AG21" s="126">
        <v>-29.335889999999999</v>
      </c>
      <c r="AH21" s="126">
        <v>-11.260489999999999</v>
      </c>
      <c r="AI21" s="127">
        <v>-11.40968</v>
      </c>
      <c r="AJ21" s="127">
        <v>4.0670200000000003</v>
      </c>
      <c r="AK21" s="127">
        <v>-5.6661833634400001</v>
      </c>
      <c r="AL21" s="127">
        <v>-13.579297370099999</v>
      </c>
      <c r="AM21" s="127">
        <v>7.9291700000000001</v>
      </c>
      <c r="AN21" s="4"/>
      <c r="AO21" s="4"/>
      <c r="AP21" s="4"/>
      <c r="AQ21" s="4"/>
      <c r="AR21" s="4"/>
      <c r="AS21" s="4"/>
      <c r="AT21" s="4"/>
      <c r="AU21" s="4"/>
      <c r="AV21" s="4"/>
      <c r="AW21" s="4"/>
      <c r="AX21" s="4"/>
      <c r="AY21" s="4"/>
    </row>
    <row r="22" spans="1:51" ht="15" x14ac:dyDescent="0.25">
      <c r="A22" s="134">
        <f>YampaRiverInflow.TotalOutflow!A22</f>
        <v>44166</v>
      </c>
      <c r="B22" s="13"/>
      <c r="C22" s="13"/>
      <c r="D22" s="13">
        <v>-12.368</v>
      </c>
      <c r="E22" s="126">
        <v>-2.0269400000000002</v>
      </c>
      <c r="F22" s="126">
        <v>51.959830000000004</v>
      </c>
      <c r="G22" s="126">
        <v>32.17351</v>
      </c>
      <c r="H22" s="126">
        <v>27.887509999999999</v>
      </c>
      <c r="I22" s="126">
        <v>-7.8382100000000001</v>
      </c>
      <c r="J22" s="126">
        <v>-32.544939999999997</v>
      </c>
      <c r="K22" s="126">
        <v>-18.25207</v>
      </c>
      <c r="L22" s="126">
        <v>0.23571999999999999</v>
      </c>
      <c r="M22" s="126">
        <v>-17.19848</v>
      </c>
      <c r="N22" s="126">
        <v>-15.513</v>
      </c>
      <c r="O22" s="126">
        <v>-23.537050000000001</v>
      </c>
      <c r="P22" s="126">
        <v>-21.342089999999999</v>
      </c>
      <c r="Q22" s="126">
        <v>-25.91873</v>
      </c>
      <c r="R22" s="126">
        <v>-8.1638900000000003</v>
      </c>
      <c r="S22" s="126">
        <v>-7.6459899999999994</v>
      </c>
      <c r="T22" s="126">
        <v>-41.546080000000003</v>
      </c>
      <c r="U22" s="126">
        <v>-20.32019</v>
      </c>
      <c r="V22" s="126">
        <v>-22.775419999999997</v>
      </c>
      <c r="W22" s="126">
        <v>-20.00853</v>
      </c>
      <c r="X22" s="126">
        <v>-16.126649999999998</v>
      </c>
      <c r="Y22" s="126">
        <v>-14.551170000000001</v>
      </c>
      <c r="Z22" s="126">
        <v>-9.3304200000000002</v>
      </c>
      <c r="AA22" s="126">
        <v>-15.43425</v>
      </c>
      <c r="AB22" s="126">
        <v>-9.6678799999999985</v>
      </c>
      <c r="AC22" s="126">
        <v>2.13557</v>
      </c>
      <c r="AD22" s="126">
        <v>-15.070690000000001</v>
      </c>
      <c r="AE22" s="126">
        <v>-14.155530000000001</v>
      </c>
      <c r="AF22" s="126">
        <v>-24.016959999999997</v>
      </c>
      <c r="AG22" s="126">
        <v>-14.53312</v>
      </c>
      <c r="AH22" s="126">
        <v>-28.044779999999999</v>
      </c>
      <c r="AI22" s="127">
        <v>-6.3832500000000003</v>
      </c>
      <c r="AJ22" s="127">
        <v>-10.085459999999999</v>
      </c>
      <c r="AK22" s="127">
        <v>-1.7760761056900001</v>
      </c>
      <c r="AL22" s="127">
        <v>-12.813628441100001</v>
      </c>
      <c r="AM22" s="127">
        <v>0.70411000000000001</v>
      </c>
      <c r="AN22" s="4"/>
      <c r="AO22" s="4"/>
      <c r="AP22" s="4"/>
      <c r="AQ22" s="4"/>
      <c r="AR22" s="4"/>
      <c r="AS22" s="4"/>
      <c r="AT22" s="4"/>
      <c r="AU22" s="4"/>
      <c r="AV22" s="4"/>
      <c r="AW22" s="4"/>
      <c r="AX22" s="4"/>
      <c r="AY22" s="4"/>
    </row>
    <row r="23" spans="1:51" ht="15" x14ac:dyDescent="0.25">
      <c r="A23" s="134">
        <f>YampaRiverInflow.TotalOutflow!A23</f>
        <v>44197</v>
      </c>
      <c r="B23" s="13"/>
      <c r="C23" s="13"/>
      <c r="D23" s="13">
        <v>-16.47</v>
      </c>
      <c r="E23" s="126">
        <v>31.439830000000001</v>
      </c>
      <c r="F23" s="126">
        <v>31.442490000000003</v>
      </c>
      <c r="G23" s="126">
        <v>-8.1626999999999992</v>
      </c>
      <c r="H23" s="126">
        <v>-9.4905600000000003</v>
      </c>
      <c r="I23" s="126">
        <v>-16.206330000000001</v>
      </c>
      <c r="J23" s="126">
        <v>-67.403059999999996</v>
      </c>
      <c r="K23" s="126">
        <v>5.3257399999999997</v>
      </c>
      <c r="L23" s="126">
        <v>-10.554080000000001</v>
      </c>
      <c r="M23" s="126">
        <v>-12.17793</v>
      </c>
      <c r="N23" s="126">
        <v>-5.2285699999999995</v>
      </c>
      <c r="O23" s="126">
        <v>-11.82418</v>
      </c>
      <c r="P23" s="126">
        <v>-0.35291</v>
      </c>
      <c r="Q23" s="126">
        <v>-9.4022099999999984</v>
      </c>
      <c r="R23" s="126">
        <v>-2.2324000000000002</v>
      </c>
      <c r="S23" s="126">
        <v>-13.06556</v>
      </c>
      <c r="T23" s="126">
        <v>-23.842459999999999</v>
      </c>
      <c r="U23" s="126">
        <v>-22.88402</v>
      </c>
      <c r="V23" s="126">
        <v>-9.2863400000000009</v>
      </c>
      <c r="W23" s="126">
        <v>2.0555400000000001</v>
      </c>
      <c r="X23" s="126">
        <v>-8.3692099999999989</v>
      </c>
      <c r="Y23" s="126">
        <v>-7.36435</v>
      </c>
      <c r="Z23" s="126">
        <v>-10.88565</v>
      </c>
      <c r="AA23" s="126">
        <v>0.18258000000000002</v>
      </c>
      <c r="AB23" s="126">
        <v>-24.099160000000001</v>
      </c>
      <c r="AC23" s="126">
        <v>-10.99343</v>
      </c>
      <c r="AD23" s="126">
        <v>-17.351569999999999</v>
      </c>
      <c r="AE23" s="126">
        <v>-15.120850000000001</v>
      </c>
      <c r="AF23" s="126">
        <v>-15.297610000000001</v>
      </c>
      <c r="AG23" s="126">
        <v>-7.4300500000000005</v>
      </c>
      <c r="AH23" s="126">
        <v>-23.203659999999999</v>
      </c>
      <c r="AI23" s="127">
        <v>-11.24441</v>
      </c>
      <c r="AJ23" s="127">
        <v>-7.0866850672100004</v>
      </c>
      <c r="AK23" s="127">
        <v>-21.8410222298</v>
      </c>
      <c r="AL23" s="127">
        <v>32.649590000000003</v>
      </c>
      <c r="AM23" s="127">
        <v>-4.1834899999999999</v>
      </c>
      <c r="AN23" s="4"/>
      <c r="AO23" s="4"/>
      <c r="AP23" s="4"/>
      <c r="AQ23" s="4"/>
      <c r="AR23" s="4"/>
      <c r="AS23" s="4"/>
      <c r="AT23" s="4"/>
      <c r="AU23" s="4"/>
      <c r="AV23" s="4"/>
      <c r="AW23" s="4"/>
      <c r="AX23" s="4"/>
      <c r="AY23" s="4"/>
    </row>
    <row r="24" spans="1:51" ht="15" x14ac:dyDescent="0.25">
      <c r="A24" s="134">
        <f>YampaRiverInflow.TotalOutflow!A24</f>
        <v>44228</v>
      </c>
      <c r="B24" s="13"/>
      <c r="C24" s="13"/>
      <c r="D24" s="13">
        <v>-13.319000000000001</v>
      </c>
      <c r="E24" s="126">
        <v>22.693020000000001</v>
      </c>
      <c r="F24" s="126">
        <v>32.191499999999998</v>
      </c>
      <c r="G24" s="126">
        <v>-14.345370000000001</v>
      </c>
      <c r="H24" s="126">
        <v>0.28820999999999997</v>
      </c>
      <c r="I24" s="126">
        <v>24.75806</v>
      </c>
      <c r="J24" s="126">
        <v>-0.71377000000000002</v>
      </c>
      <c r="K24" s="126">
        <v>-17.479389999999999</v>
      </c>
      <c r="L24" s="126">
        <v>7.1028599999999997</v>
      </c>
      <c r="M24" s="126">
        <v>-20.612359999999999</v>
      </c>
      <c r="N24" s="126">
        <v>-3.8160700000000003</v>
      </c>
      <c r="O24" s="126">
        <v>12.07672</v>
      </c>
      <c r="P24" s="126">
        <v>-6.4777399999999998</v>
      </c>
      <c r="Q24" s="126">
        <v>-3.1795599999999999</v>
      </c>
      <c r="R24" s="126">
        <v>-18.78584</v>
      </c>
      <c r="S24" s="126">
        <v>-15.19333</v>
      </c>
      <c r="T24" s="126">
        <v>16.79738</v>
      </c>
      <c r="U24" s="126">
        <v>-14.575379999999999</v>
      </c>
      <c r="V24" s="126">
        <v>-10.293559999999999</v>
      </c>
      <c r="W24" s="126">
        <v>-6.9536000000000007</v>
      </c>
      <c r="X24" s="126">
        <v>-5.6801599999999999</v>
      </c>
      <c r="Y24" s="126">
        <v>-3.35554</v>
      </c>
      <c r="Z24" s="126">
        <v>-8.1621500000000005</v>
      </c>
      <c r="AA24" s="126">
        <v>2.4570000000000002E-2</v>
      </c>
      <c r="AB24" s="126">
        <v>-7.1100200000000005</v>
      </c>
      <c r="AC24" s="126">
        <v>-6.7532899999999998</v>
      </c>
      <c r="AD24" s="126">
        <v>-2.0011099999999997</v>
      </c>
      <c r="AE24" s="126">
        <v>-7.8896199999999999</v>
      </c>
      <c r="AF24" s="126">
        <v>-3.9773800000000001</v>
      </c>
      <c r="AG24" s="126">
        <v>-10.08442</v>
      </c>
      <c r="AH24" s="126">
        <v>-18.090959999999999</v>
      </c>
      <c r="AI24" s="127">
        <v>-11.6091</v>
      </c>
      <c r="AJ24" s="127">
        <v>-21.548820344999999</v>
      </c>
      <c r="AK24" s="127">
        <v>-7.5980226642700002</v>
      </c>
      <c r="AL24" s="127">
        <v>26.56495</v>
      </c>
      <c r="AM24" s="127">
        <v>1.9350000000000001</v>
      </c>
      <c r="AN24" s="4"/>
      <c r="AO24" s="4"/>
      <c r="AP24" s="4"/>
      <c r="AQ24" s="4"/>
      <c r="AR24" s="4"/>
      <c r="AS24" s="4"/>
      <c r="AT24" s="4"/>
      <c r="AU24" s="4"/>
      <c r="AV24" s="4"/>
      <c r="AW24" s="4"/>
      <c r="AX24" s="4"/>
      <c r="AY24" s="4"/>
    </row>
    <row r="25" spans="1:51" ht="15" x14ac:dyDescent="0.25">
      <c r="A25" s="134">
        <f>YampaRiverInflow.TotalOutflow!A25</f>
        <v>44256</v>
      </c>
      <c r="B25" s="13"/>
      <c r="C25" s="13"/>
      <c r="D25" s="13">
        <v>-15.355</v>
      </c>
      <c r="E25" s="126">
        <v>34.107990000000001</v>
      </c>
      <c r="F25" s="126">
        <v>19.579360000000001</v>
      </c>
      <c r="G25" s="126">
        <v>21.266830000000002</v>
      </c>
      <c r="H25" s="126">
        <v>8.1764600000000005</v>
      </c>
      <c r="I25" s="126">
        <v>7.8801000000000005</v>
      </c>
      <c r="J25" s="126">
        <v>-16.084820000000001</v>
      </c>
      <c r="K25" s="126">
        <v>24.562889999999999</v>
      </c>
      <c r="L25" s="126">
        <v>-1.3683399999999999</v>
      </c>
      <c r="M25" s="126">
        <v>-30.239049999999999</v>
      </c>
      <c r="N25" s="126">
        <v>-0.40625</v>
      </c>
      <c r="O25" s="126">
        <v>-2.8755600000000001</v>
      </c>
      <c r="P25" s="126">
        <v>-24.367049999999999</v>
      </c>
      <c r="Q25" s="126">
        <v>-21.61571</v>
      </c>
      <c r="R25" s="126">
        <v>-7.1826499999999998</v>
      </c>
      <c r="S25" s="126">
        <v>-21.388090000000002</v>
      </c>
      <c r="T25" s="126">
        <v>-38.647570000000002</v>
      </c>
      <c r="U25" s="126">
        <v>-17.924779999999998</v>
      </c>
      <c r="V25" s="126">
        <v>-12.442740000000001</v>
      </c>
      <c r="W25" s="126">
        <v>-43.985260000000004</v>
      </c>
      <c r="X25" s="126">
        <v>-10.52102</v>
      </c>
      <c r="Y25" s="126">
        <v>-6.4350100000000001</v>
      </c>
      <c r="Z25" s="126">
        <v>-12.448540000000001</v>
      </c>
      <c r="AA25" s="126">
        <v>-11.11115</v>
      </c>
      <c r="AB25" s="126">
        <v>-14.26328</v>
      </c>
      <c r="AC25" s="126">
        <v>-15.209569999999999</v>
      </c>
      <c r="AD25" s="126">
        <v>-13.494590000000001</v>
      </c>
      <c r="AE25" s="126">
        <v>-13.53969</v>
      </c>
      <c r="AF25" s="126">
        <v>-18.373999999999999</v>
      </c>
      <c r="AG25" s="126">
        <v>-10.9312</v>
      </c>
      <c r="AH25" s="126">
        <v>-22.812709999999999</v>
      </c>
      <c r="AI25" s="127">
        <v>-10.592450000000001</v>
      </c>
      <c r="AJ25" s="127">
        <v>-11.9735317815</v>
      </c>
      <c r="AK25" s="127">
        <v>-21.396965078199997</v>
      </c>
      <c r="AL25" s="127">
        <v>60.964930000000003</v>
      </c>
      <c r="AM25" s="127">
        <v>9.2411200000000004</v>
      </c>
      <c r="AN25" s="4"/>
      <c r="AO25" s="4"/>
      <c r="AP25" s="4"/>
      <c r="AQ25" s="4"/>
      <c r="AR25" s="4"/>
      <c r="AS25" s="4"/>
      <c r="AT25" s="4"/>
      <c r="AU25" s="4"/>
      <c r="AV25" s="4"/>
      <c r="AW25" s="4"/>
      <c r="AX25" s="4"/>
      <c r="AY25" s="4"/>
    </row>
    <row r="26" spans="1:51" ht="15" x14ac:dyDescent="0.25">
      <c r="A26" s="134">
        <f>YampaRiverInflow.TotalOutflow!A26</f>
        <v>44287</v>
      </c>
      <c r="B26" s="13"/>
      <c r="C26" s="13"/>
      <c r="D26" s="13">
        <v>-16.655999999999999</v>
      </c>
      <c r="E26" s="126">
        <v>76.599170000000001</v>
      </c>
      <c r="F26" s="126">
        <v>-6.7857700000000003</v>
      </c>
      <c r="G26" s="126">
        <v>6.2441000000000004</v>
      </c>
      <c r="H26" s="126">
        <v>4.2861700000000003</v>
      </c>
      <c r="I26" s="126">
        <v>29.646259999999998</v>
      </c>
      <c r="J26" s="126">
        <v>28.972660000000001</v>
      </c>
      <c r="K26" s="126">
        <v>18.863569999999999</v>
      </c>
      <c r="L26" s="126">
        <v>13.24966</v>
      </c>
      <c r="M26" s="126">
        <v>-34.838769999999997</v>
      </c>
      <c r="N26" s="126">
        <v>-15.670870000000001</v>
      </c>
      <c r="O26" s="126">
        <v>-12.345879999999999</v>
      </c>
      <c r="P26" s="126">
        <v>-24.792330000000003</v>
      </c>
      <c r="Q26" s="126">
        <v>-15.55307</v>
      </c>
      <c r="R26" s="126">
        <v>-27.615380000000002</v>
      </c>
      <c r="S26" s="126">
        <v>-9.9768299999999996</v>
      </c>
      <c r="T26" s="126">
        <v>-7.8899799999999995</v>
      </c>
      <c r="U26" s="126">
        <v>-18.484590000000001</v>
      </c>
      <c r="V26" s="126">
        <v>-13.60337</v>
      </c>
      <c r="W26" s="126">
        <v>-60.627809999999997</v>
      </c>
      <c r="X26" s="126">
        <v>-9.7155499999999986</v>
      </c>
      <c r="Y26" s="126">
        <v>-15.310879999999999</v>
      </c>
      <c r="Z26" s="126">
        <v>3.4897600000000004</v>
      </c>
      <c r="AA26" s="126">
        <v>-16.877500000000001</v>
      </c>
      <c r="AB26" s="126">
        <v>-19.60941</v>
      </c>
      <c r="AC26" s="126">
        <v>-18.033900000000003</v>
      </c>
      <c r="AD26" s="126">
        <v>-6.3000600000000002</v>
      </c>
      <c r="AE26" s="126">
        <v>-13.78439</v>
      </c>
      <c r="AF26" s="126">
        <v>-16.949249999999999</v>
      </c>
      <c r="AG26" s="126">
        <v>-12.7826</v>
      </c>
      <c r="AH26" s="126">
        <v>-23.694689999999998</v>
      </c>
      <c r="AI26" s="127">
        <v>-20.046709999999997</v>
      </c>
      <c r="AJ26" s="127">
        <v>-21.301506761199999</v>
      </c>
      <c r="AK26" s="127">
        <v>-18.480803921300001</v>
      </c>
      <c r="AL26" s="127">
        <v>54.424519999999994</v>
      </c>
      <c r="AM26" s="127">
        <v>12.133100000000001</v>
      </c>
      <c r="AN26" s="4"/>
      <c r="AO26" s="4"/>
      <c r="AP26" s="4"/>
      <c r="AQ26" s="4"/>
      <c r="AR26" s="4"/>
      <c r="AS26" s="4"/>
      <c r="AT26" s="4"/>
      <c r="AU26" s="4"/>
      <c r="AV26" s="4"/>
      <c r="AW26" s="4"/>
      <c r="AX26" s="4"/>
      <c r="AY26" s="4"/>
    </row>
    <row r="27" spans="1:51" ht="15" x14ac:dyDescent="0.25">
      <c r="A27" s="134">
        <f>YampaRiverInflow.TotalOutflow!A27</f>
        <v>44317</v>
      </c>
      <c r="B27" s="13"/>
      <c r="C27" s="13"/>
      <c r="D27" s="13">
        <v>-11.449</v>
      </c>
      <c r="E27" s="126">
        <v>81.077850000000012</v>
      </c>
      <c r="F27" s="126">
        <v>32.891910000000003</v>
      </c>
      <c r="G27" s="126">
        <v>32.762029999999996</v>
      </c>
      <c r="H27" s="126">
        <v>14.885899999999999</v>
      </c>
      <c r="I27" s="126">
        <v>9.8693099999999987</v>
      </c>
      <c r="J27" s="126">
        <v>49.975879999999997</v>
      </c>
      <c r="K27" s="126">
        <v>-7.9184299999999999</v>
      </c>
      <c r="L27" s="126">
        <v>11.12064</v>
      </c>
      <c r="M27" s="126">
        <v>-43.382190000000001</v>
      </c>
      <c r="N27" s="126">
        <v>-22.886580000000002</v>
      </c>
      <c r="O27" s="126">
        <v>-11.17521</v>
      </c>
      <c r="P27" s="126">
        <v>-23.596910000000001</v>
      </c>
      <c r="Q27" s="126">
        <v>-15.42226</v>
      </c>
      <c r="R27" s="126">
        <v>3.82769</v>
      </c>
      <c r="S27" s="126">
        <v>-8.7342700000000004</v>
      </c>
      <c r="T27" s="126">
        <v>-12.672180000000001</v>
      </c>
      <c r="U27" s="126">
        <v>-9.4568999999999992</v>
      </c>
      <c r="V27" s="126">
        <v>2.1620500000000002</v>
      </c>
      <c r="W27" s="126">
        <v>6.1777799999999994</v>
      </c>
      <c r="X27" s="126">
        <v>-11.006309999999999</v>
      </c>
      <c r="Y27" s="126">
        <v>-11.085049999999999</v>
      </c>
      <c r="Z27" s="126">
        <v>-22.195970000000003</v>
      </c>
      <c r="AA27" s="126">
        <v>-14.829829999999999</v>
      </c>
      <c r="AB27" s="126">
        <v>10.05152</v>
      </c>
      <c r="AC27" s="126">
        <v>-15.21618</v>
      </c>
      <c r="AD27" s="126">
        <v>-22.456689999999998</v>
      </c>
      <c r="AE27" s="126">
        <v>-5.2049700000000003</v>
      </c>
      <c r="AF27" s="126">
        <v>-18.830310000000001</v>
      </c>
      <c r="AG27" s="126">
        <v>-9.6620400000000011</v>
      </c>
      <c r="AH27" s="126">
        <v>-14.13106</v>
      </c>
      <c r="AI27" s="127">
        <v>-15.37541</v>
      </c>
      <c r="AJ27" s="127">
        <v>-17.183385914400002</v>
      </c>
      <c r="AK27" s="127">
        <v>-10.352921004100001</v>
      </c>
      <c r="AL27" s="127">
        <v>25.669160000000002</v>
      </c>
      <c r="AM27" s="127">
        <v>46.607790000000001</v>
      </c>
      <c r="AN27" s="4"/>
      <c r="AO27" s="4"/>
      <c r="AP27" s="4"/>
      <c r="AQ27" s="4"/>
      <c r="AR27" s="4"/>
      <c r="AS27" s="4"/>
      <c r="AT27" s="4"/>
      <c r="AU27" s="4"/>
      <c r="AV27" s="4"/>
      <c r="AW27" s="4"/>
      <c r="AX27" s="4"/>
      <c r="AY27" s="4"/>
    </row>
    <row r="28" spans="1:51" ht="15" x14ac:dyDescent="0.25">
      <c r="A28" s="134">
        <f>YampaRiverInflow.TotalOutflow!A28</f>
        <v>44348</v>
      </c>
      <c r="B28" s="13"/>
      <c r="C28" s="13"/>
      <c r="D28" s="13">
        <v>-16.117000000000001</v>
      </c>
      <c r="E28" s="126">
        <v>62.467669999999998</v>
      </c>
      <c r="F28" s="126">
        <v>43.907669999999996</v>
      </c>
      <c r="G28" s="126">
        <v>36.8551</v>
      </c>
      <c r="H28" s="126">
        <v>12.004910000000001</v>
      </c>
      <c r="I28" s="126">
        <v>7.7272400000000001</v>
      </c>
      <c r="J28" s="126">
        <v>40.933699999999995</v>
      </c>
      <c r="K28" s="126">
        <v>11.465860000000001</v>
      </c>
      <c r="L28" s="126">
        <v>16.794580000000003</v>
      </c>
      <c r="M28" s="126">
        <v>-46.634540000000001</v>
      </c>
      <c r="N28" s="126">
        <v>-19.443330000000003</v>
      </c>
      <c r="O28" s="126">
        <v>7.9125299999999994</v>
      </c>
      <c r="P28" s="126">
        <v>-9.9691600000000005</v>
      </c>
      <c r="Q28" s="126">
        <v>-16.600020000000001</v>
      </c>
      <c r="R28" s="126">
        <v>-10.217690000000001</v>
      </c>
      <c r="S28" s="126">
        <v>3.97357</v>
      </c>
      <c r="T28" s="126">
        <v>-3.1482399999999999</v>
      </c>
      <c r="U28" s="126">
        <v>-1.4221199999999998</v>
      </c>
      <c r="V28" s="126">
        <v>-38.834009999999999</v>
      </c>
      <c r="W28" s="126">
        <v>-7.06473</v>
      </c>
      <c r="X28" s="126">
        <v>1.8902699999999999</v>
      </c>
      <c r="Y28" s="126">
        <v>8.4872199999999989</v>
      </c>
      <c r="Z28" s="126">
        <v>0.80691999999999997</v>
      </c>
      <c r="AA28" s="126">
        <v>-6.2195200000000002</v>
      </c>
      <c r="AB28" s="126">
        <v>13.559850000000001</v>
      </c>
      <c r="AC28" s="126">
        <v>-8.6716299999999986</v>
      </c>
      <c r="AD28" s="126">
        <v>-7.92706</v>
      </c>
      <c r="AE28" s="126">
        <v>-2.6868400000000001</v>
      </c>
      <c r="AF28" s="126">
        <v>-23.401610000000002</v>
      </c>
      <c r="AG28" s="126">
        <v>-8.745379999999999</v>
      </c>
      <c r="AH28" s="126">
        <v>-18.980650000000001</v>
      </c>
      <c r="AI28" s="127">
        <v>-16.096640000000001</v>
      </c>
      <c r="AJ28" s="127">
        <v>-19.255974470100004</v>
      </c>
      <c r="AK28" s="127">
        <v>-18.6228715425</v>
      </c>
      <c r="AL28" s="127">
        <v>36.7791</v>
      </c>
      <c r="AM28" s="127">
        <v>47.801720000000003</v>
      </c>
      <c r="AN28" s="4"/>
      <c r="AO28" s="4"/>
      <c r="AP28" s="4"/>
      <c r="AQ28" s="4"/>
      <c r="AR28" s="4"/>
      <c r="AS28" s="4"/>
      <c r="AT28" s="4"/>
      <c r="AU28" s="4"/>
      <c r="AV28" s="4"/>
      <c r="AW28" s="4"/>
      <c r="AX28" s="4"/>
      <c r="AY28" s="4"/>
    </row>
    <row r="29" spans="1:51" ht="15" x14ac:dyDescent="0.25">
      <c r="A29" s="134">
        <f>YampaRiverInflow.TotalOutflow!A29</f>
        <v>44378</v>
      </c>
      <c r="B29" s="13"/>
      <c r="C29" s="13"/>
      <c r="D29" s="13">
        <v>-11.625</v>
      </c>
      <c r="E29" s="126">
        <v>60.205719999999999</v>
      </c>
      <c r="F29" s="126">
        <v>49.438319999999997</v>
      </c>
      <c r="G29" s="126">
        <v>32.877110000000002</v>
      </c>
      <c r="H29" s="126">
        <v>10.57719</v>
      </c>
      <c r="I29" s="126">
        <v>7.2024099999999995</v>
      </c>
      <c r="J29" s="126">
        <v>42.957050000000002</v>
      </c>
      <c r="K29" s="126">
        <v>25.683209999999999</v>
      </c>
      <c r="L29" s="126">
        <v>16.192450000000001</v>
      </c>
      <c r="M29" s="126">
        <v>-32.33464</v>
      </c>
      <c r="N29" s="126">
        <v>-28.353200000000001</v>
      </c>
      <c r="O29" s="126">
        <v>-13.82734</v>
      </c>
      <c r="P29" s="126">
        <v>-8.2693600000000007</v>
      </c>
      <c r="Q29" s="126">
        <v>-6.1791200000000002</v>
      </c>
      <c r="R29" s="126">
        <v>3.4561299999999999</v>
      </c>
      <c r="S29" s="126">
        <v>2.85033</v>
      </c>
      <c r="T29" s="126">
        <v>-5.2313599999999996</v>
      </c>
      <c r="U29" s="126">
        <v>-2.7631799999999997</v>
      </c>
      <c r="V29" s="126">
        <v>-11.48329</v>
      </c>
      <c r="W29" s="126">
        <v>-12.351889999999999</v>
      </c>
      <c r="X29" s="126">
        <v>-4.6287900000000004</v>
      </c>
      <c r="Y29" s="126">
        <v>-5.6995800000000001</v>
      </c>
      <c r="Z29" s="126">
        <v>1.1146199999999999</v>
      </c>
      <c r="AA29" s="126">
        <v>-1.95407</v>
      </c>
      <c r="AB29" s="126">
        <v>15.37031</v>
      </c>
      <c r="AC29" s="126">
        <v>-6.1843900000000005</v>
      </c>
      <c r="AD29" s="126">
        <v>2.6158600000000001</v>
      </c>
      <c r="AE29" s="126">
        <v>5.3711899999999995</v>
      </c>
      <c r="AF29" s="126">
        <v>-13.886209999999998</v>
      </c>
      <c r="AG29" s="126">
        <v>-10.38104</v>
      </c>
      <c r="AH29" s="126">
        <v>-8.8864900000000002</v>
      </c>
      <c r="AI29" s="127">
        <v>-24.04243</v>
      </c>
      <c r="AJ29" s="127">
        <v>-9.7753157925099998</v>
      </c>
      <c r="AK29" s="127">
        <v>-13.541234510899999</v>
      </c>
      <c r="AL29" s="127">
        <v>72.870630000000006</v>
      </c>
      <c r="AM29" s="127">
        <v>68.089640000000003</v>
      </c>
      <c r="AN29" s="4"/>
      <c r="AO29" s="4"/>
      <c r="AP29" s="4"/>
      <c r="AQ29" s="4"/>
      <c r="AR29" s="4"/>
      <c r="AS29" s="4"/>
      <c r="AT29" s="4"/>
      <c r="AU29" s="4"/>
      <c r="AV29" s="4"/>
      <c r="AW29" s="4"/>
      <c r="AX29" s="4"/>
      <c r="AY29" s="4"/>
    </row>
    <row r="30" spans="1:51" ht="15" x14ac:dyDescent="0.25">
      <c r="A30" s="134">
        <f>YampaRiverInflow.TotalOutflow!A30</f>
        <v>44409</v>
      </c>
      <c r="B30" s="13"/>
      <c r="C30" s="13"/>
      <c r="D30" s="13">
        <v>-11.122</v>
      </c>
      <c r="E30" s="126">
        <v>64.003280000000004</v>
      </c>
      <c r="F30" s="126">
        <v>30.162470000000003</v>
      </c>
      <c r="G30" s="126">
        <v>25.66291</v>
      </c>
      <c r="H30" s="126">
        <v>47.366790000000002</v>
      </c>
      <c r="I30" s="126">
        <v>-3.6207199999999999</v>
      </c>
      <c r="J30" s="126">
        <v>8.2340900000000001</v>
      </c>
      <c r="K30" s="126">
        <v>1.0808900000000001</v>
      </c>
      <c r="L30" s="126">
        <v>9.8302700000000005</v>
      </c>
      <c r="M30" s="126">
        <v>-30.478750000000002</v>
      </c>
      <c r="N30" s="126">
        <v>-37.806379999999997</v>
      </c>
      <c r="O30" s="126">
        <v>0.36157</v>
      </c>
      <c r="P30" s="126">
        <v>-21.721700000000002</v>
      </c>
      <c r="Q30" s="126">
        <v>-32.771730000000005</v>
      </c>
      <c r="R30" s="126">
        <v>-3.3455599999999999</v>
      </c>
      <c r="S30" s="126">
        <v>5.3322599999999998</v>
      </c>
      <c r="T30" s="126">
        <v>-12.47739</v>
      </c>
      <c r="U30" s="126">
        <v>-10.764940000000001</v>
      </c>
      <c r="V30" s="126">
        <v>-12.411370000000002</v>
      </c>
      <c r="W30" s="126">
        <v>-5.8684500000000002</v>
      </c>
      <c r="X30" s="126">
        <v>-7.3342000000000001</v>
      </c>
      <c r="Y30" s="126">
        <v>-0.58257000000000003</v>
      </c>
      <c r="Z30" s="126">
        <v>-2.9759099999999998</v>
      </c>
      <c r="AA30" s="126">
        <v>-4.9262499999999996</v>
      </c>
      <c r="AB30" s="126">
        <v>7.4216999999999995</v>
      </c>
      <c r="AC30" s="126">
        <v>-6.2596699999999998</v>
      </c>
      <c r="AD30" s="126">
        <v>-3.49715</v>
      </c>
      <c r="AE30" s="126">
        <v>-8.0988400000000009</v>
      </c>
      <c r="AF30" s="126">
        <v>-12.211690000000001</v>
      </c>
      <c r="AG30" s="126">
        <v>-5.9300299999999995</v>
      </c>
      <c r="AH30" s="126">
        <v>-10.645899999999999</v>
      </c>
      <c r="AI30" s="127">
        <v>-16.45506</v>
      </c>
      <c r="AJ30" s="127">
        <v>-6.1211380751300002</v>
      </c>
      <c r="AK30" s="127">
        <v>-16.4951205805</v>
      </c>
      <c r="AL30" s="127">
        <v>74.391710000000003</v>
      </c>
      <c r="AM30" s="127">
        <v>83.114260000000002</v>
      </c>
      <c r="AN30" s="4"/>
      <c r="AO30" s="4"/>
      <c r="AP30" s="4"/>
      <c r="AQ30" s="4"/>
      <c r="AR30" s="4"/>
      <c r="AS30" s="4"/>
      <c r="AT30" s="4"/>
      <c r="AU30" s="4"/>
      <c r="AV30" s="4"/>
      <c r="AW30" s="4"/>
      <c r="AX30" s="4"/>
      <c r="AY30" s="4"/>
    </row>
    <row r="31" spans="1:51" ht="15" x14ac:dyDescent="0.25">
      <c r="A31" s="134">
        <f>YampaRiverInflow.TotalOutflow!A31</f>
        <v>44440</v>
      </c>
      <c r="B31" s="13"/>
      <c r="C31" s="13"/>
      <c r="D31" s="13">
        <v>-12.321</v>
      </c>
      <c r="E31" s="126">
        <v>90.030710000000013</v>
      </c>
      <c r="F31" s="126">
        <v>37.451620000000005</v>
      </c>
      <c r="G31" s="126">
        <v>29.726150000000001</v>
      </c>
      <c r="H31" s="126">
        <v>21.405069999999998</v>
      </c>
      <c r="I31" s="126">
        <v>-6.1849399999999992</v>
      </c>
      <c r="J31" s="126">
        <v>-13.40967</v>
      </c>
      <c r="K31" s="126">
        <v>4.8451000000000004</v>
      </c>
      <c r="L31" s="126">
        <v>10.459700000000002</v>
      </c>
      <c r="M31" s="126">
        <v>-32.106940000000002</v>
      </c>
      <c r="N31" s="126">
        <v>-14.36115</v>
      </c>
      <c r="O31" s="126">
        <v>6.0761099999999999</v>
      </c>
      <c r="P31" s="126">
        <v>2.1292300000000002</v>
      </c>
      <c r="Q31" s="126">
        <v>3.4588800000000002</v>
      </c>
      <c r="R31" s="126">
        <v>-3.5141100000000001</v>
      </c>
      <c r="S31" s="126">
        <v>2.3970700000000003</v>
      </c>
      <c r="T31" s="126">
        <v>-14.862719999999999</v>
      </c>
      <c r="U31" s="126">
        <v>10.64911</v>
      </c>
      <c r="V31" s="126">
        <v>1.2162899999999999</v>
      </c>
      <c r="W31" s="126">
        <v>-3.2352600000000002</v>
      </c>
      <c r="X31" s="126">
        <v>3.2015500000000001</v>
      </c>
      <c r="Y31" s="126">
        <v>-2.03647</v>
      </c>
      <c r="Z31" s="126">
        <v>4.6902200000000001</v>
      </c>
      <c r="AA31" s="126">
        <v>-2.4659599999999999</v>
      </c>
      <c r="AB31" s="126">
        <v>2.1341199999999998</v>
      </c>
      <c r="AC31" s="126">
        <v>-3.6479999999999999E-2</v>
      </c>
      <c r="AD31" s="126">
        <v>3.5242300000000002</v>
      </c>
      <c r="AE31" s="126">
        <v>2.30775</v>
      </c>
      <c r="AF31" s="126">
        <v>-2.1289499999999997</v>
      </c>
      <c r="AG31" s="126">
        <v>-5.9721000000000002</v>
      </c>
      <c r="AH31" s="126">
        <v>-4.7625399999999996</v>
      </c>
      <c r="AI31" s="127">
        <v>-11.23626</v>
      </c>
      <c r="AJ31" s="127">
        <v>-5.9217293134800002</v>
      </c>
      <c r="AK31" s="127">
        <v>-16.066383176799999</v>
      </c>
      <c r="AL31" s="127">
        <v>15.569330000000001</v>
      </c>
      <c r="AM31" s="127">
        <v>17.491540000000001</v>
      </c>
      <c r="AN31" s="4"/>
      <c r="AO31" s="4"/>
      <c r="AP31" s="4"/>
      <c r="AQ31" s="4"/>
      <c r="AR31" s="4"/>
      <c r="AS31" s="4"/>
      <c r="AT31" s="4"/>
      <c r="AU31" s="4"/>
      <c r="AV31" s="4"/>
      <c r="AW31" s="4"/>
      <c r="AX31" s="4"/>
      <c r="AY31" s="4"/>
    </row>
    <row r="32" spans="1:51" ht="15" x14ac:dyDescent="0.25">
      <c r="A32" s="134">
        <f>YampaRiverInflow.TotalOutflow!A32</f>
        <v>44470</v>
      </c>
      <c r="B32" s="13"/>
      <c r="C32" s="13"/>
      <c r="D32" s="13">
        <v>-3.5379999999999998</v>
      </c>
      <c r="E32" s="126">
        <v>133.46231</v>
      </c>
      <c r="F32" s="126">
        <v>-7.9622099999999998</v>
      </c>
      <c r="G32" s="126">
        <v>14.659660000000001</v>
      </c>
      <c r="H32" s="126">
        <v>6.4712700000000005</v>
      </c>
      <c r="I32" s="126">
        <v>-4.5573800000000002</v>
      </c>
      <c r="J32" s="126">
        <v>16.089169999999999</v>
      </c>
      <c r="K32" s="126">
        <v>2.3823400000000001</v>
      </c>
      <c r="L32" s="126">
        <v>-2.3206700000000002</v>
      </c>
      <c r="M32" s="126">
        <v>-31.9285</v>
      </c>
      <c r="N32" s="126">
        <v>-8.5193500000000011</v>
      </c>
      <c r="O32" s="126">
        <v>-12.10599</v>
      </c>
      <c r="P32" s="126">
        <v>-6.4365399999999999</v>
      </c>
      <c r="Q32" s="126">
        <v>-9.3328700000000016</v>
      </c>
      <c r="R32" s="126">
        <v>8.7130799999999997</v>
      </c>
      <c r="S32" s="126">
        <v>6.0392799999999998</v>
      </c>
      <c r="T32" s="126">
        <v>-14.376950000000001</v>
      </c>
      <c r="U32" s="126">
        <v>11.44023</v>
      </c>
      <c r="V32" s="126">
        <v>-2.2667899999999999</v>
      </c>
      <c r="W32" s="126">
        <v>12.561069999999999</v>
      </c>
      <c r="X32" s="126">
        <v>9.3788400000000003</v>
      </c>
      <c r="Y32" s="126">
        <v>7.2322499999999996</v>
      </c>
      <c r="Z32" s="126">
        <v>17.66301</v>
      </c>
      <c r="AA32" s="126">
        <v>17.936130000000002</v>
      </c>
      <c r="AB32" s="126">
        <v>19.500349999999997</v>
      </c>
      <c r="AC32" s="126">
        <v>0.40545999999999999</v>
      </c>
      <c r="AD32" s="126">
        <v>-3.57796</v>
      </c>
      <c r="AE32" s="126">
        <v>-7.8305600000000002</v>
      </c>
      <c r="AF32" s="126">
        <v>5.5783399999999999</v>
      </c>
      <c r="AG32" s="126">
        <v>7.1333100000000007</v>
      </c>
      <c r="AH32" s="126">
        <v>-3.07572</v>
      </c>
      <c r="AI32" s="127">
        <v>-12.67216</v>
      </c>
      <c r="AJ32" s="127">
        <v>9.5933321672099989</v>
      </c>
      <c r="AK32" s="127">
        <v>-7.3716004105100001</v>
      </c>
      <c r="AL32" s="127">
        <v>11.770820000000001</v>
      </c>
      <c r="AM32" s="127">
        <v>29.394490000000001</v>
      </c>
      <c r="AN32" s="4"/>
      <c r="AO32" s="4"/>
      <c r="AP32" s="4"/>
      <c r="AQ32" s="4"/>
      <c r="AR32" s="4"/>
      <c r="AS32" s="4"/>
      <c r="AT32" s="4"/>
      <c r="AU32" s="4"/>
      <c r="AV32" s="4"/>
      <c r="AW32" s="4"/>
      <c r="AX32" s="4"/>
      <c r="AY32" s="4"/>
    </row>
    <row r="33" spans="1:51" ht="15" x14ac:dyDescent="0.25">
      <c r="A33" s="134">
        <f>YampaRiverInflow.TotalOutflow!A33</f>
        <v>44501</v>
      </c>
      <c r="B33" s="13"/>
      <c r="C33" s="13"/>
      <c r="D33" s="13">
        <v>-18.954000000000001</v>
      </c>
      <c r="E33" s="126">
        <v>52.581679999999999</v>
      </c>
      <c r="F33" s="126">
        <v>19.1631</v>
      </c>
      <c r="G33" s="126">
        <v>8.3231599999999997</v>
      </c>
      <c r="H33" s="126">
        <v>-4.9865000000000004</v>
      </c>
      <c r="I33" s="126">
        <v>15.50897</v>
      </c>
      <c r="J33" s="126">
        <v>11.76432</v>
      </c>
      <c r="K33" s="126">
        <v>31.527560000000001</v>
      </c>
      <c r="L33" s="126">
        <v>-3.2050900000000002</v>
      </c>
      <c r="M33" s="126">
        <v>-23.295529999999999</v>
      </c>
      <c r="N33" s="126">
        <v>-17.111999999999998</v>
      </c>
      <c r="O33" s="126">
        <v>-11.698649999999999</v>
      </c>
      <c r="P33" s="126">
        <v>-40.886620000000001</v>
      </c>
      <c r="Q33" s="126">
        <v>8.8454099999999993</v>
      </c>
      <c r="R33" s="126">
        <v>8.6155300000000015</v>
      </c>
      <c r="S33" s="126">
        <v>-6.0922700000000001</v>
      </c>
      <c r="T33" s="126">
        <v>-18.06193</v>
      </c>
      <c r="U33" s="126">
        <v>-2.7934000000000001</v>
      </c>
      <c r="V33" s="126">
        <v>14.61594</v>
      </c>
      <c r="W33" s="126">
        <v>1.1808599999999998</v>
      </c>
      <c r="X33" s="126">
        <v>-1.2787599999999999</v>
      </c>
      <c r="Y33" s="126">
        <v>-0.85072999999999999</v>
      </c>
      <c r="Z33" s="126">
        <v>-7.69496</v>
      </c>
      <c r="AA33" s="126">
        <v>-25.293230000000001</v>
      </c>
      <c r="AB33" s="126">
        <v>14.929360000000001</v>
      </c>
      <c r="AC33" s="126">
        <v>-6.5592299999999994</v>
      </c>
      <c r="AD33" s="126">
        <v>-12.624499999999999</v>
      </c>
      <c r="AE33" s="126">
        <v>-15.31161</v>
      </c>
      <c r="AF33" s="126">
        <v>-29.335889999999999</v>
      </c>
      <c r="AG33" s="126">
        <v>-11.260489999999999</v>
      </c>
      <c r="AH33" s="126">
        <v>-11.40968</v>
      </c>
      <c r="AI33" s="127">
        <v>4.0670200000000003</v>
      </c>
      <c r="AJ33" s="127">
        <v>-5.6661833634400001</v>
      </c>
      <c r="AK33" s="127">
        <v>-13.579297370099999</v>
      </c>
      <c r="AL33" s="127">
        <v>7.9291700000000001</v>
      </c>
      <c r="AM33" s="127">
        <v>-2.7989000000000002</v>
      </c>
      <c r="AN33" s="4"/>
      <c r="AO33" s="4"/>
      <c r="AP33" s="4"/>
      <c r="AQ33" s="4"/>
      <c r="AR33" s="4"/>
      <c r="AS33" s="4"/>
      <c r="AT33" s="4"/>
      <c r="AU33" s="4"/>
      <c r="AV33" s="4"/>
      <c r="AW33" s="4"/>
      <c r="AX33" s="4"/>
      <c r="AY33" s="4"/>
    </row>
    <row r="34" spans="1:51" ht="15" x14ac:dyDescent="0.25">
      <c r="A34" s="134">
        <f>YampaRiverInflow.TotalOutflow!A34</f>
        <v>44531</v>
      </c>
      <c r="B34" s="13"/>
      <c r="C34" s="13"/>
      <c r="D34" s="13">
        <v>-12.368</v>
      </c>
      <c r="E34" s="126">
        <v>51.959830000000004</v>
      </c>
      <c r="F34" s="126">
        <v>32.17351</v>
      </c>
      <c r="G34" s="126">
        <v>27.887509999999999</v>
      </c>
      <c r="H34" s="126">
        <v>-7.8382100000000001</v>
      </c>
      <c r="I34" s="126">
        <v>-32.544939999999997</v>
      </c>
      <c r="J34" s="126">
        <v>-18.25207</v>
      </c>
      <c r="K34" s="126">
        <v>0.23571999999999999</v>
      </c>
      <c r="L34" s="126">
        <v>-17.19848</v>
      </c>
      <c r="M34" s="126">
        <v>-15.513</v>
      </c>
      <c r="N34" s="126">
        <v>-23.537050000000001</v>
      </c>
      <c r="O34" s="126">
        <v>-21.342089999999999</v>
      </c>
      <c r="P34" s="126">
        <v>-25.91873</v>
      </c>
      <c r="Q34" s="126">
        <v>-8.1638900000000003</v>
      </c>
      <c r="R34" s="126">
        <v>-7.6459899999999994</v>
      </c>
      <c r="S34" s="126">
        <v>-41.546080000000003</v>
      </c>
      <c r="T34" s="126">
        <v>-20.32019</v>
      </c>
      <c r="U34" s="126">
        <v>-22.775419999999997</v>
      </c>
      <c r="V34" s="126">
        <v>-20.00853</v>
      </c>
      <c r="W34" s="126">
        <v>-16.126649999999998</v>
      </c>
      <c r="X34" s="126">
        <v>-14.551170000000001</v>
      </c>
      <c r="Y34" s="126">
        <v>-9.3304200000000002</v>
      </c>
      <c r="Z34" s="126">
        <v>-15.43425</v>
      </c>
      <c r="AA34" s="126">
        <v>-9.6678799999999985</v>
      </c>
      <c r="AB34" s="126">
        <v>2.13557</v>
      </c>
      <c r="AC34" s="126">
        <v>-15.070690000000001</v>
      </c>
      <c r="AD34" s="126">
        <v>-14.155530000000001</v>
      </c>
      <c r="AE34" s="126">
        <v>-24.016959999999997</v>
      </c>
      <c r="AF34" s="126">
        <v>-14.53312</v>
      </c>
      <c r="AG34" s="126">
        <v>-28.044779999999999</v>
      </c>
      <c r="AH34" s="126">
        <v>-6.3832500000000003</v>
      </c>
      <c r="AI34" s="127">
        <v>-10.085459999999999</v>
      </c>
      <c r="AJ34" s="127">
        <v>-1.7760761056900001</v>
      </c>
      <c r="AK34" s="127">
        <v>-12.813628441100001</v>
      </c>
      <c r="AL34" s="127">
        <v>0.70411000000000001</v>
      </c>
      <c r="AM34" s="127">
        <v>-2.0269400000000002</v>
      </c>
      <c r="AN34" s="4"/>
      <c r="AO34" s="4"/>
      <c r="AP34" s="4"/>
      <c r="AQ34" s="4"/>
      <c r="AR34" s="4"/>
      <c r="AS34" s="4"/>
      <c r="AT34" s="4"/>
      <c r="AU34" s="4"/>
      <c r="AV34" s="4"/>
      <c r="AW34" s="4"/>
      <c r="AX34" s="4"/>
      <c r="AY34" s="4"/>
    </row>
    <row r="35" spans="1:51" ht="15" x14ac:dyDescent="0.25">
      <c r="A35" s="134">
        <f>YampaRiverInflow.TotalOutflow!A35</f>
        <v>44562</v>
      </c>
      <c r="B35" s="13"/>
      <c r="C35" s="13"/>
      <c r="D35" s="13">
        <v>-16.47</v>
      </c>
      <c r="E35" s="126">
        <v>31.442490000000003</v>
      </c>
      <c r="F35" s="126">
        <v>-8.1626999999999992</v>
      </c>
      <c r="G35" s="126">
        <v>-9.4905600000000003</v>
      </c>
      <c r="H35" s="126">
        <v>-16.206330000000001</v>
      </c>
      <c r="I35" s="126">
        <v>-67.403059999999996</v>
      </c>
      <c r="J35" s="126">
        <v>5.3257399999999997</v>
      </c>
      <c r="K35" s="126">
        <v>-10.554080000000001</v>
      </c>
      <c r="L35" s="126">
        <v>-12.17793</v>
      </c>
      <c r="M35" s="126">
        <v>-5.2285699999999995</v>
      </c>
      <c r="N35" s="126">
        <v>-11.82418</v>
      </c>
      <c r="O35" s="126">
        <v>-0.35291</v>
      </c>
      <c r="P35" s="126">
        <v>-9.4022099999999984</v>
      </c>
      <c r="Q35" s="126">
        <v>-2.2324000000000002</v>
      </c>
      <c r="R35" s="126">
        <v>-13.06556</v>
      </c>
      <c r="S35" s="126">
        <v>-23.842459999999999</v>
      </c>
      <c r="T35" s="126">
        <v>-22.88402</v>
      </c>
      <c r="U35" s="126">
        <v>-9.2863400000000009</v>
      </c>
      <c r="V35" s="126">
        <v>2.0555400000000001</v>
      </c>
      <c r="W35" s="126">
        <v>-8.3692099999999989</v>
      </c>
      <c r="X35" s="126">
        <v>-7.36435</v>
      </c>
      <c r="Y35" s="126">
        <v>-10.88565</v>
      </c>
      <c r="Z35" s="126">
        <v>0.18258000000000002</v>
      </c>
      <c r="AA35" s="126">
        <v>-24.099160000000001</v>
      </c>
      <c r="AB35" s="126">
        <v>-10.99343</v>
      </c>
      <c r="AC35" s="126">
        <v>-17.351569999999999</v>
      </c>
      <c r="AD35" s="126">
        <v>-15.120850000000001</v>
      </c>
      <c r="AE35" s="126">
        <v>-15.297610000000001</v>
      </c>
      <c r="AF35" s="126">
        <v>-7.4300500000000005</v>
      </c>
      <c r="AG35" s="126">
        <v>-23.203659999999999</v>
      </c>
      <c r="AH35" s="126">
        <v>-11.24441</v>
      </c>
      <c r="AI35" s="127">
        <v>-7.0866850672100004</v>
      </c>
      <c r="AJ35" s="127">
        <v>-21.8410222298</v>
      </c>
      <c r="AK35" s="127">
        <v>32.649590000000003</v>
      </c>
      <c r="AL35" s="127">
        <v>-4.1834899999999999</v>
      </c>
      <c r="AM35" s="127">
        <v>31.439830000000001</v>
      </c>
      <c r="AN35" s="4"/>
      <c r="AO35" s="4"/>
      <c r="AP35" s="4"/>
      <c r="AQ35" s="4"/>
      <c r="AR35" s="4"/>
      <c r="AS35" s="4"/>
      <c r="AT35" s="4"/>
      <c r="AU35" s="4"/>
      <c r="AV35" s="4"/>
      <c r="AW35" s="4"/>
      <c r="AX35" s="4"/>
      <c r="AY35" s="4"/>
    </row>
    <row r="36" spans="1:51" ht="15" x14ac:dyDescent="0.25">
      <c r="A36" s="134">
        <f>YampaRiverInflow.TotalOutflow!A36</f>
        <v>44593</v>
      </c>
      <c r="B36" s="13"/>
      <c r="C36" s="13"/>
      <c r="D36" s="13">
        <v>-13.319000000000001</v>
      </c>
      <c r="E36" s="126">
        <v>32.191499999999998</v>
      </c>
      <c r="F36" s="126">
        <v>-14.345370000000001</v>
      </c>
      <c r="G36" s="126">
        <v>0.28820999999999997</v>
      </c>
      <c r="H36" s="126">
        <v>24.75806</v>
      </c>
      <c r="I36" s="126">
        <v>-0.71377000000000002</v>
      </c>
      <c r="J36" s="126">
        <v>-17.479389999999999</v>
      </c>
      <c r="K36" s="126">
        <v>7.1028599999999997</v>
      </c>
      <c r="L36" s="126">
        <v>-20.612359999999999</v>
      </c>
      <c r="M36" s="126">
        <v>-3.8160700000000003</v>
      </c>
      <c r="N36" s="126">
        <v>12.07672</v>
      </c>
      <c r="O36" s="126">
        <v>-6.4777399999999998</v>
      </c>
      <c r="P36" s="126">
        <v>-3.1795599999999999</v>
      </c>
      <c r="Q36" s="126">
        <v>-18.78584</v>
      </c>
      <c r="R36" s="126">
        <v>-15.19333</v>
      </c>
      <c r="S36" s="126">
        <v>16.79738</v>
      </c>
      <c r="T36" s="126">
        <v>-14.575379999999999</v>
      </c>
      <c r="U36" s="126">
        <v>-10.293559999999999</v>
      </c>
      <c r="V36" s="126">
        <v>-6.9536000000000007</v>
      </c>
      <c r="W36" s="126">
        <v>-5.6801599999999999</v>
      </c>
      <c r="X36" s="126">
        <v>-3.35554</v>
      </c>
      <c r="Y36" s="126">
        <v>-8.1621500000000005</v>
      </c>
      <c r="Z36" s="126">
        <v>2.4570000000000002E-2</v>
      </c>
      <c r="AA36" s="126">
        <v>-7.1100200000000005</v>
      </c>
      <c r="AB36" s="126">
        <v>-6.7532899999999998</v>
      </c>
      <c r="AC36" s="126">
        <v>-2.0011099999999997</v>
      </c>
      <c r="AD36" s="126">
        <v>-7.8896199999999999</v>
      </c>
      <c r="AE36" s="126">
        <v>-3.9773800000000001</v>
      </c>
      <c r="AF36" s="126">
        <v>-10.08442</v>
      </c>
      <c r="AG36" s="126">
        <v>-18.090959999999999</v>
      </c>
      <c r="AH36" s="126">
        <v>-11.6091</v>
      </c>
      <c r="AI36" s="127">
        <v>-21.548820344999999</v>
      </c>
      <c r="AJ36" s="127">
        <v>-7.5980226642700002</v>
      </c>
      <c r="AK36" s="127">
        <v>26.56495</v>
      </c>
      <c r="AL36" s="127">
        <v>1.9350000000000001</v>
      </c>
      <c r="AM36" s="127">
        <v>22.693020000000001</v>
      </c>
      <c r="AN36" s="4"/>
      <c r="AO36" s="4"/>
      <c r="AP36" s="4"/>
      <c r="AQ36" s="4"/>
      <c r="AR36" s="4"/>
      <c r="AS36" s="4"/>
      <c r="AT36" s="4"/>
      <c r="AU36" s="4"/>
      <c r="AV36" s="4"/>
      <c r="AW36" s="4"/>
      <c r="AX36" s="4"/>
      <c r="AY36" s="4"/>
    </row>
    <row r="37" spans="1:51" ht="15" x14ac:dyDescent="0.25">
      <c r="A37" s="134">
        <f>YampaRiverInflow.TotalOutflow!A37</f>
        <v>44621</v>
      </c>
      <c r="B37" s="13"/>
      <c r="C37" s="13"/>
      <c r="D37" s="13">
        <v>-15.355</v>
      </c>
      <c r="E37" s="126">
        <v>19.579360000000001</v>
      </c>
      <c r="F37" s="126">
        <v>21.266830000000002</v>
      </c>
      <c r="G37" s="126">
        <v>8.1764600000000005</v>
      </c>
      <c r="H37" s="126">
        <v>7.8801000000000005</v>
      </c>
      <c r="I37" s="126">
        <v>-16.084820000000001</v>
      </c>
      <c r="J37" s="126">
        <v>24.562889999999999</v>
      </c>
      <c r="K37" s="126">
        <v>-1.3683399999999999</v>
      </c>
      <c r="L37" s="126">
        <v>-30.239049999999999</v>
      </c>
      <c r="M37" s="126">
        <v>-0.40625</v>
      </c>
      <c r="N37" s="126">
        <v>-2.8755600000000001</v>
      </c>
      <c r="O37" s="126">
        <v>-24.367049999999999</v>
      </c>
      <c r="P37" s="126">
        <v>-21.61571</v>
      </c>
      <c r="Q37" s="126">
        <v>-7.1826499999999998</v>
      </c>
      <c r="R37" s="126">
        <v>-21.388090000000002</v>
      </c>
      <c r="S37" s="126">
        <v>-38.647570000000002</v>
      </c>
      <c r="T37" s="126">
        <v>-17.924779999999998</v>
      </c>
      <c r="U37" s="126">
        <v>-12.442740000000001</v>
      </c>
      <c r="V37" s="126">
        <v>-43.985260000000004</v>
      </c>
      <c r="W37" s="126">
        <v>-10.52102</v>
      </c>
      <c r="X37" s="126">
        <v>-6.4350100000000001</v>
      </c>
      <c r="Y37" s="126">
        <v>-12.448540000000001</v>
      </c>
      <c r="Z37" s="126">
        <v>-11.11115</v>
      </c>
      <c r="AA37" s="126">
        <v>-14.26328</v>
      </c>
      <c r="AB37" s="126">
        <v>-15.209569999999999</v>
      </c>
      <c r="AC37" s="126">
        <v>-13.494590000000001</v>
      </c>
      <c r="AD37" s="126">
        <v>-13.53969</v>
      </c>
      <c r="AE37" s="126">
        <v>-18.373999999999999</v>
      </c>
      <c r="AF37" s="126">
        <v>-10.9312</v>
      </c>
      <c r="AG37" s="126">
        <v>-22.812709999999999</v>
      </c>
      <c r="AH37" s="126">
        <v>-10.592450000000001</v>
      </c>
      <c r="AI37" s="127">
        <v>-11.9735317815</v>
      </c>
      <c r="AJ37" s="127">
        <v>-21.396965078199997</v>
      </c>
      <c r="AK37" s="127">
        <v>60.964930000000003</v>
      </c>
      <c r="AL37" s="127">
        <v>9.2411200000000004</v>
      </c>
      <c r="AM37" s="127">
        <v>34.107990000000001</v>
      </c>
      <c r="AN37" s="4"/>
      <c r="AO37" s="4"/>
      <c r="AP37" s="4"/>
      <c r="AQ37" s="4"/>
      <c r="AR37" s="4"/>
      <c r="AS37" s="4"/>
      <c r="AT37" s="4"/>
      <c r="AU37" s="4"/>
      <c r="AV37" s="4"/>
      <c r="AW37" s="4"/>
      <c r="AX37" s="4"/>
      <c r="AY37" s="4"/>
    </row>
    <row r="38" spans="1:51" ht="15" x14ac:dyDescent="0.25">
      <c r="A38" s="134">
        <f>YampaRiverInflow.TotalOutflow!A38</f>
        <v>44652</v>
      </c>
      <c r="B38" s="13"/>
      <c r="C38" s="13"/>
      <c r="D38" s="13">
        <v>-16.655999999999999</v>
      </c>
      <c r="E38" s="126">
        <v>-6.7857700000000003</v>
      </c>
      <c r="F38" s="126">
        <v>6.2441000000000004</v>
      </c>
      <c r="G38" s="126">
        <v>4.2861700000000003</v>
      </c>
      <c r="H38" s="126">
        <v>29.646259999999998</v>
      </c>
      <c r="I38" s="126">
        <v>28.972660000000001</v>
      </c>
      <c r="J38" s="126">
        <v>18.863569999999999</v>
      </c>
      <c r="K38" s="126">
        <v>13.24966</v>
      </c>
      <c r="L38" s="126">
        <v>-34.838769999999997</v>
      </c>
      <c r="M38" s="126">
        <v>-15.670870000000001</v>
      </c>
      <c r="N38" s="126">
        <v>-12.345879999999999</v>
      </c>
      <c r="O38" s="126">
        <v>-24.792330000000003</v>
      </c>
      <c r="P38" s="126">
        <v>-15.55307</v>
      </c>
      <c r="Q38" s="126">
        <v>-27.615380000000002</v>
      </c>
      <c r="R38" s="126">
        <v>-9.9768299999999996</v>
      </c>
      <c r="S38" s="126">
        <v>-7.8899799999999995</v>
      </c>
      <c r="T38" s="126">
        <v>-18.484590000000001</v>
      </c>
      <c r="U38" s="126">
        <v>-13.60337</v>
      </c>
      <c r="V38" s="126">
        <v>-60.627809999999997</v>
      </c>
      <c r="W38" s="126">
        <v>-9.7155499999999986</v>
      </c>
      <c r="X38" s="126">
        <v>-15.310879999999999</v>
      </c>
      <c r="Y38" s="126">
        <v>3.4897600000000004</v>
      </c>
      <c r="Z38" s="126">
        <v>-16.877500000000001</v>
      </c>
      <c r="AA38" s="126">
        <v>-19.60941</v>
      </c>
      <c r="AB38" s="126">
        <v>-18.033900000000003</v>
      </c>
      <c r="AC38" s="126">
        <v>-6.3000600000000002</v>
      </c>
      <c r="AD38" s="126">
        <v>-13.78439</v>
      </c>
      <c r="AE38" s="126">
        <v>-16.949249999999999</v>
      </c>
      <c r="AF38" s="126">
        <v>-12.7826</v>
      </c>
      <c r="AG38" s="126">
        <v>-23.694689999999998</v>
      </c>
      <c r="AH38" s="126">
        <v>-20.046709999999997</v>
      </c>
      <c r="AI38" s="127">
        <v>-21.301506761199999</v>
      </c>
      <c r="AJ38" s="127">
        <v>-18.480803921300001</v>
      </c>
      <c r="AK38" s="127">
        <v>54.424519999999994</v>
      </c>
      <c r="AL38" s="127">
        <v>12.133100000000001</v>
      </c>
      <c r="AM38" s="127">
        <v>76.599170000000001</v>
      </c>
      <c r="AN38" s="4"/>
      <c r="AO38" s="4"/>
      <c r="AP38" s="4"/>
      <c r="AQ38" s="4"/>
      <c r="AR38" s="4"/>
      <c r="AS38" s="4"/>
      <c r="AT38" s="4"/>
      <c r="AU38" s="4"/>
      <c r="AV38" s="4"/>
      <c r="AW38" s="4"/>
      <c r="AX38" s="4"/>
      <c r="AY38" s="4"/>
    </row>
    <row r="39" spans="1:51" ht="15" x14ac:dyDescent="0.25">
      <c r="A39" s="134">
        <f>YampaRiverInflow.TotalOutflow!A39</f>
        <v>44682</v>
      </c>
      <c r="B39" s="13"/>
      <c r="C39" s="13"/>
      <c r="D39" s="13">
        <v>-11.449</v>
      </c>
      <c r="E39" s="126">
        <v>32.891910000000003</v>
      </c>
      <c r="F39" s="126">
        <v>32.762029999999996</v>
      </c>
      <c r="G39" s="126">
        <v>14.885899999999999</v>
      </c>
      <c r="H39" s="126">
        <v>9.8693099999999987</v>
      </c>
      <c r="I39" s="126">
        <v>49.975879999999997</v>
      </c>
      <c r="J39" s="126">
        <v>-7.9184299999999999</v>
      </c>
      <c r="K39" s="126">
        <v>11.12064</v>
      </c>
      <c r="L39" s="126">
        <v>-43.382190000000001</v>
      </c>
      <c r="M39" s="126">
        <v>-22.886580000000002</v>
      </c>
      <c r="N39" s="126">
        <v>-11.17521</v>
      </c>
      <c r="O39" s="126">
        <v>-23.596910000000001</v>
      </c>
      <c r="P39" s="126">
        <v>-15.42226</v>
      </c>
      <c r="Q39" s="126">
        <v>3.82769</v>
      </c>
      <c r="R39" s="126">
        <v>-8.7342700000000004</v>
      </c>
      <c r="S39" s="126">
        <v>-12.672180000000001</v>
      </c>
      <c r="T39" s="126">
        <v>-9.4568999999999992</v>
      </c>
      <c r="U39" s="126">
        <v>2.1620500000000002</v>
      </c>
      <c r="V39" s="126">
        <v>6.1777799999999994</v>
      </c>
      <c r="W39" s="126">
        <v>-11.006309999999999</v>
      </c>
      <c r="X39" s="126">
        <v>-11.085049999999999</v>
      </c>
      <c r="Y39" s="126">
        <v>-22.195970000000003</v>
      </c>
      <c r="Z39" s="126">
        <v>-14.829829999999999</v>
      </c>
      <c r="AA39" s="126">
        <v>10.05152</v>
      </c>
      <c r="AB39" s="126">
        <v>-15.21618</v>
      </c>
      <c r="AC39" s="126">
        <v>-22.456689999999998</v>
      </c>
      <c r="AD39" s="126">
        <v>-5.2049700000000003</v>
      </c>
      <c r="AE39" s="126">
        <v>-18.830310000000001</v>
      </c>
      <c r="AF39" s="126">
        <v>-9.6620400000000011</v>
      </c>
      <c r="AG39" s="126">
        <v>-14.13106</v>
      </c>
      <c r="AH39" s="126">
        <v>-15.37541</v>
      </c>
      <c r="AI39" s="127">
        <v>-17.183385914400002</v>
      </c>
      <c r="AJ39" s="127">
        <v>-10.352921004100001</v>
      </c>
      <c r="AK39" s="127">
        <v>25.669160000000002</v>
      </c>
      <c r="AL39" s="127">
        <v>46.607790000000001</v>
      </c>
      <c r="AM39" s="127">
        <v>81.077850000000012</v>
      </c>
      <c r="AN39" s="4"/>
      <c r="AO39" s="4"/>
      <c r="AP39" s="4"/>
      <c r="AQ39" s="4"/>
      <c r="AR39" s="4"/>
      <c r="AS39" s="4"/>
      <c r="AT39" s="4"/>
      <c r="AU39" s="4"/>
      <c r="AV39" s="4"/>
      <c r="AW39" s="4"/>
      <c r="AX39" s="4"/>
      <c r="AY39" s="4"/>
    </row>
    <row r="40" spans="1:51" ht="15" x14ac:dyDescent="0.25">
      <c r="A40" s="134">
        <f>YampaRiverInflow.TotalOutflow!A40</f>
        <v>44713</v>
      </c>
      <c r="B40" s="13"/>
      <c r="C40" s="13"/>
      <c r="D40" s="13">
        <v>-16.117000000000001</v>
      </c>
      <c r="E40" s="126">
        <v>43.907669999999996</v>
      </c>
      <c r="F40" s="126">
        <v>36.8551</v>
      </c>
      <c r="G40" s="126">
        <v>12.004910000000001</v>
      </c>
      <c r="H40" s="126">
        <v>7.7272400000000001</v>
      </c>
      <c r="I40" s="126">
        <v>40.933699999999995</v>
      </c>
      <c r="J40" s="126">
        <v>11.465860000000001</v>
      </c>
      <c r="K40" s="126">
        <v>16.794580000000003</v>
      </c>
      <c r="L40" s="126">
        <v>-46.634540000000001</v>
      </c>
      <c r="M40" s="126">
        <v>-19.443330000000003</v>
      </c>
      <c r="N40" s="126">
        <v>7.9125299999999994</v>
      </c>
      <c r="O40" s="126">
        <v>-9.9691600000000005</v>
      </c>
      <c r="P40" s="126">
        <v>-16.600020000000001</v>
      </c>
      <c r="Q40" s="126">
        <v>-10.217690000000001</v>
      </c>
      <c r="R40" s="126">
        <v>3.97357</v>
      </c>
      <c r="S40" s="126">
        <v>-3.1482399999999999</v>
      </c>
      <c r="T40" s="126">
        <v>-1.4221199999999998</v>
      </c>
      <c r="U40" s="126">
        <v>-38.834009999999999</v>
      </c>
      <c r="V40" s="126">
        <v>-7.06473</v>
      </c>
      <c r="W40" s="126">
        <v>1.8902699999999999</v>
      </c>
      <c r="X40" s="126">
        <v>8.4872199999999989</v>
      </c>
      <c r="Y40" s="126">
        <v>0.80691999999999997</v>
      </c>
      <c r="Z40" s="126">
        <v>-6.2195200000000002</v>
      </c>
      <c r="AA40" s="126">
        <v>13.559850000000001</v>
      </c>
      <c r="AB40" s="126">
        <v>-8.6716299999999986</v>
      </c>
      <c r="AC40" s="126">
        <v>-7.92706</v>
      </c>
      <c r="AD40" s="126">
        <v>-2.6868400000000001</v>
      </c>
      <c r="AE40" s="126">
        <v>-23.401610000000002</v>
      </c>
      <c r="AF40" s="126">
        <v>-8.745379999999999</v>
      </c>
      <c r="AG40" s="126">
        <v>-18.980650000000001</v>
      </c>
      <c r="AH40" s="126">
        <v>-16.096640000000001</v>
      </c>
      <c r="AI40" s="127">
        <v>-19.255974470100004</v>
      </c>
      <c r="AJ40" s="127">
        <v>-18.6228715425</v>
      </c>
      <c r="AK40" s="127">
        <v>36.7791</v>
      </c>
      <c r="AL40" s="127">
        <v>47.801720000000003</v>
      </c>
      <c r="AM40" s="127">
        <v>62.467669999999998</v>
      </c>
      <c r="AN40" s="4"/>
      <c r="AO40" s="4"/>
      <c r="AP40" s="4"/>
      <c r="AQ40" s="4"/>
      <c r="AR40" s="4"/>
      <c r="AS40" s="4"/>
      <c r="AT40" s="4"/>
      <c r="AU40" s="4"/>
      <c r="AV40" s="4"/>
      <c r="AW40" s="4"/>
      <c r="AX40" s="4"/>
      <c r="AY40" s="4"/>
    </row>
    <row r="41" spans="1:51" ht="15" x14ac:dyDescent="0.25">
      <c r="A41" s="134">
        <f>YampaRiverInflow.TotalOutflow!A41</f>
        <v>44743</v>
      </c>
      <c r="B41" s="13"/>
      <c r="C41" s="13"/>
      <c r="D41" s="13">
        <v>-11.625</v>
      </c>
      <c r="E41" s="126">
        <v>49.438319999999997</v>
      </c>
      <c r="F41" s="126">
        <v>32.877110000000002</v>
      </c>
      <c r="G41" s="126">
        <v>10.57719</v>
      </c>
      <c r="H41" s="126">
        <v>7.2024099999999995</v>
      </c>
      <c r="I41" s="126">
        <v>42.957050000000002</v>
      </c>
      <c r="J41" s="126">
        <v>25.683209999999999</v>
      </c>
      <c r="K41" s="126">
        <v>16.192450000000001</v>
      </c>
      <c r="L41" s="126">
        <v>-32.33464</v>
      </c>
      <c r="M41" s="126">
        <v>-28.353200000000001</v>
      </c>
      <c r="N41" s="126">
        <v>-13.82734</v>
      </c>
      <c r="O41" s="126">
        <v>-8.2693600000000007</v>
      </c>
      <c r="P41" s="126">
        <v>-6.1791200000000002</v>
      </c>
      <c r="Q41" s="126">
        <v>3.4561299999999999</v>
      </c>
      <c r="R41" s="126">
        <v>2.85033</v>
      </c>
      <c r="S41" s="126">
        <v>-5.2313599999999996</v>
      </c>
      <c r="T41" s="126">
        <v>-2.7631799999999997</v>
      </c>
      <c r="U41" s="126">
        <v>-11.48329</v>
      </c>
      <c r="V41" s="126">
        <v>-12.351889999999999</v>
      </c>
      <c r="W41" s="126">
        <v>-4.6287900000000004</v>
      </c>
      <c r="X41" s="126">
        <v>-5.6995800000000001</v>
      </c>
      <c r="Y41" s="126">
        <v>1.1146199999999999</v>
      </c>
      <c r="Z41" s="126">
        <v>-1.95407</v>
      </c>
      <c r="AA41" s="126">
        <v>15.37031</v>
      </c>
      <c r="AB41" s="126">
        <v>-6.1843900000000005</v>
      </c>
      <c r="AC41" s="126">
        <v>2.6158600000000001</v>
      </c>
      <c r="AD41" s="126">
        <v>5.3711899999999995</v>
      </c>
      <c r="AE41" s="126">
        <v>-13.886209999999998</v>
      </c>
      <c r="AF41" s="126">
        <v>-10.38104</v>
      </c>
      <c r="AG41" s="126">
        <v>-8.8864900000000002</v>
      </c>
      <c r="AH41" s="126">
        <v>-24.04243</v>
      </c>
      <c r="AI41" s="127">
        <v>-9.7753157925099998</v>
      </c>
      <c r="AJ41" s="127">
        <v>-13.541234510899999</v>
      </c>
      <c r="AK41" s="127">
        <v>72.870630000000006</v>
      </c>
      <c r="AL41" s="127">
        <v>68.089640000000003</v>
      </c>
      <c r="AM41" s="127">
        <v>60.205719999999999</v>
      </c>
      <c r="AN41" s="4"/>
      <c r="AO41" s="4"/>
      <c r="AP41" s="4"/>
      <c r="AQ41" s="4"/>
      <c r="AR41" s="4"/>
      <c r="AS41" s="4"/>
      <c r="AT41" s="4"/>
      <c r="AU41" s="4"/>
      <c r="AV41" s="4"/>
      <c r="AW41" s="4"/>
      <c r="AX41" s="4"/>
      <c r="AY41" s="4"/>
    </row>
    <row r="42" spans="1:51" ht="15" x14ac:dyDescent="0.25">
      <c r="A42" s="134">
        <f>YampaRiverInflow.TotalOutflow!A42</f>
        <v>44774</v>
      </c>
      <c r="B42" s="13"/>
      <c r="C42" s="13"/>
      <c r="D42" s="13">
        <v>-11.122</v>
      </c>
      <c r="E42" s="126">
        <v>30.162470000000003</v>
      </c>
      <c r="F42" s="126">
        <v>25.66291</v>
      </c>
      <c r="G42" s="126">
        <v>47.366790000000002</v>
      </c>
      <c r="H42" s="126">
        <v>-3.6207199999999999</v>
      </c>
      <c r="I42" s="126">
        <v>8.2340900000000001</v>
      </c>
      <c r="J42" s="126">
        <v>1.0808900000000001</v>
      </c>
      <c r="K42" s="126">
        <v>9.8302700000000005</v>
      </c>
      <c r="L42" s="126">
        <v>-30.478750000000002</v>
      </c>
      <c r="M42" s="126">
        <v>-37.806379999999997</v>
      </c>
      <c r="N42" s="126">
        <v>0.36157</v>
      </c>
      <c r="O42" s="126">
        <v>-21.721700000000002</v>
      </c>
      <c r="P42" s="126">
        <v>-32.771730000000005</v>
      </c>
      <c r="Q42" s="126">
        <v>-3.3455599999999999</v>
      </c>
      <c r="R42" s="126">
        <v>5.3322599999999998</v>
      </c>
      <c r="S42" s="126">
        <v>-12.47739</v>
      </c>
      <c r="T42" s="126">
        <v>-10.764940000000001</v>
      </c>
      <c r="U42" s="126">
        <v>-12.411370000000002</v>
      </c>
      <c r="V42" s="126">
        <v>-5.8684500000000002</v>
      </c>
      <c r="W42" s="126">
        <v>-7.3342000000000001</v>
      </c>
      <c r="X42" s="126">
        <v>-0.58257000000000003</v>
      </c>
      <c r="Y42" s="126">
        <v>-2.9759099999999998</v>
      </c>
      <c r="Z42" s="126">
        <v>-4.9262499999999996</v>
      </c>
      <c r="AA42" s="126">
        <v>7.4216999999999995</v>
      </c>
      <c r="AB42" s="126">
        <v>-6.2596699999999998</v>
      </c>
      <c r="AC42" s="126">
        <v>-3.49715</v>
      </c>
      <c r="AD42" s="126">
        <v>-8.0988400000000009</v>
      </c>
      <c r="AE42" s="126">
        <v>-12.211690000000001</v>
      </c>
      <c r="AF42" s="126">
        <v>-5.9300299999999995</v>
      </c>
      <c r="AG42" s="126">
        <v>-10.645899999999999</v>
      </c>
      <c r="AH42" s="126">
        <v>-16.45506</v>
      </c>
      <c r="AI42" s="127">
        <v>-6.1211380751300002</v>
      </c>
      <c r="AJ42" s="127">
        <v>-16.4951205805</v>
      </c>
      <c r="AK42" s="127">
        <v>74.391710000000003</v>
      </c>
      <c r="AL42" s="127">
        <v>83.114260000000002</v>
      </c>
      <c r="AM42" s="127">
        <v>64.003280000000004</v>
      </c>
      <c r="AN42" s="4"/>
      <c r="AO42" s="4"/>
      <c r="AP42" s="4"/>
      <c r="AQ42" s="4"/>
      <c r="AR42" s="4"/>
      <c r="AS42" s="4"/>
      <c r="AT42" s="4"/>
      <c r="AU42" s="4"/>
      <c r="AV42" s="4"/>
      <c r="AW42" s="4"/>
      <c r="AX42" s="4"/>
      <c r="AY42" s="4"/>
    </row>
    <row r="43" spans="1:51" ht="15" x14ac:dyDescent="0.25">
      <c r="A43" s="134">
        <f>YampaRiverInflow.TotalOutflow!A43</f>
        <v>44805</v>
      </c>
      <c r="B43" s="13"/>
      <c r="C43" s="13"/>
      <c r="D43" s="13">
        <v>-12.321</v>
      </c>
      <c r="E43" s="126">
        <v>37.451620000000005</v>
      </c>
      <c r="F43" s="126">
        <v>29.726150000000001</v>
      </c>
      <c r="G43" s="126">
        <v>21.405069999999998</v>
      </c>
      <c r="H43" s="126">
        <v>-6.1849399999999992</v>
      </c>
      <c r="I43" s="126">
        <v>-13.40967</v>
      </c>
      <c r="J43" s="126">
        <v>4.8451000000000004</v>
      </c>
      <c r="K43" s="126">
        <v>10.459700000000002</v>
      </c>
      <c r="L43" s="126">
        <v>-32.106940000000002</v>
      </c>
      <c r="M43" s="126">
        <v>-14.36115</v>
      </c>
      <c r="N43" s="126">
        <v>6.0761099999999999</v>
      </c>
      <c r="O43" s="126">
        <v>2.1292300000000002</v>
      </c>
      <c r="P43" s="126">
        <v>3.4588800000000002</v>
      </c>
      <c r="Q43" s="126">
        <v>-3.5141100000000001</v>
      </c>
      <c r="R43" s="126">
        <v>2.3970700000000003</v>
      </c>
      <c r="S43" s="126">
        <v>-14.862719999999999</v>
      </c>
      <c r="T43" s="126">
        <v>10.64911</v>
      </c>
      <c r="U43" s="126">
        <v>1.2162899999999999</v>
      </c>
      <c r="V43" s="126">
        <v>-3.2352600000000002</v>
      </c>
      <c r="W43" s="126">
        <v>3.2015500000000001</v>
      </c>
      <c r="X43" s="126">
        <v>-2.03647</v>
      </c>
      <c r="Y43" s="126">
        <v>4.6902200000000001</v>
      </c>
      <c r="Z43" s="126">
        <v>-2.4659599999999999</v>
      </c>
      <c r="AA43" s="126">
        <v>2.1341199999999998</v>
      </c>
      <c r="AB43" s="126">
        <v>-3.6479999999999999E-2</v>
      </c>
      <c r="AC43" s="126">
        <v>3.5242300000000002</v>
      </c>
      <c r="AD43" s="126">
        <v>2.30775</v>
      </c>
      <c r="AE43" s="126">
        <v>-2.1289499999999997</v>
      </c>
      <c r="AF43" s="126">
        <v>-5.9721000000000002</v>
      </c>
      <c r="AG43" s="126">
        <v>-4.7625399999999996</v>
      </c>
      <c r="AH43" s="126">
        <v>-11.23626</v>
      </c>
      <c r="AI43" s="127">
        <v>-5.9217293134800002</v>
      </c>
      <c r="AJ43" s="127">
        <v>-16.066383176799999</v>
      </c>
      <c r="AK43" s="127">
        <v>15.569330000000001</v>
      </c>
      <c r="AL43" s="127">
        <v>17.491540000000001</v>
      </c>
      <c r="AM43" s="127">
        <v>90.030710000000013</v>
      </c>
      <c r="AN43" s="4"/>
      <c r="AO43" s="4"/>
      <c r="AP43" s="4"/>
      <c r="AQ43" s="4"/>
      <c r="AR43" s="4"/>
      <c r="AS43" s="4"/>
      <c r="AT43" s="4"/>
      <c r="AU43" s="4"/>
      <c r="AV43" s="4"/>
      <c r="AW43" s="4"/>
      <c r="AX43" s="4"/>
      <c r="AY43" s="4"/>
    </row>
    <row r="44" spans="1:51" ht="15" x14ac:dyDescent="0.25">
      <c r="A44" s="134">
        <f>YampaRiverInflow.TotalOutflow!A44</f>
        <v>44835</v>
      </c>
      <c r="B44" s="13"/>
      <c r="C44" s="13"/>
      <c r="D44" s="13">
        <v>-3.5379999999999998</v>
      </c>
      <c r="E44" s="126">
        <v>-7.9622099999999998</v>
      </c>
      <c r="F44" s="126">
        <v>14.659660000000001</v>
      </c>
      <c r="G44" s="126">
        <v>6.4712700000000005</v>
      </c>
      <c r="H44" s="126">
        <v>-4.5573800000000002</v>
      </c>
      <c r="I44" s="126">
        <v>16.089169999999999</v>
      </c>
      <c r="J44" s="126">
        <v>2.3823400000000001</v>
      </c>
      <c r="K44" s="126">
        <v>-2.3206700000000002</v>
      </c>
      <c r="L44" s="126">
        <v>-31.9285</v>
      </c>
      <c r="M44" s="126">
        <v>-8.5193500000000011</v>
      </c>
      <c r="N44" s="126">
        <v>-12.10599</v>
      </c>
      <c r="O44" s="126">
        <v>-6.4365399999999999</v>
      </c>
      <c r="P44" s="126">
        <v>-9.3328700000000016</v>
      </c>
      <c r="Q44" s="126">
        <v>8.7130799999999997</v>
      </c>
      <c r="R44" s="126">
        <v>6.0392799999999998</v>
      </c>
      <c r="S44" s="126">
        <v>-14.376950000000001</v>
      </c>
      <c r="T44" s="126">
        <v>11.44023</v>
      </c>
      <c r="U44" s="126">
        <v>-2.2667899999999999</v>
      </c>
      <c r="V44" s="126">
        <v>12.561069999999999</v>
      </c>
      <c r="W44" s="126">
        <v>9.3788400000000003</v>
      </c>
      <c r="X44" s="126">
        <v>7.2322499999999996</v>
      </c>
      <c r="Y44" s="126">
        <v>17.66301</v>
      </c>
      <c r="Z44" s="126">
        <v>17.936130000000002</v>
      </c>
      <c r="AA44" s="126">
        <v>19.500349999999997</v>
      </c>
      <c r="AB44" s="126">
        <v>0.40545999999999999</v>
      </c>
      <c r="AC44" s="126">
        <v>-3.57796</v>
      </c>
      <c r="AD44" s="126">
        <v>-7.8305600000000002</v>
      </c>
      <c r="AE44" s="126">
        <v>5.5783399999999999</v>
      </c>
      <c r="AF44" s="126">
        <v>7.1333100000000007</v>
      </c>
      <c r="AG44" s="126">
        <v>-3.07572</v>
      </c>
      <c r="AH44" s="126">
        <v>-12.67216</v>
      </c>
      <c r="AI44" s="127">
        <v>9.5933321672099989</v>
      </c>
      <c r="AJ44" s="127">
        <v>-7.3716004105100001</v>
      </c>
      <c r="AK44" s="127">
        <v>11.770820000000001</v>
      </c>
      <c r="AL44" s="127">
        <v>29.394490000000001</v>
      </c>
      <c r="AM44" s="127">
        <v>133.46231</v>
      </c>
      <c r="AN44" s="4"/>
      <c r="AO44" s="4"/>
      <c r="AP44" s="4"/>
      <c r="AQ44" s="4"/>
      <c r="AR44" s="4"/>
      <c r="AS44" s="4"/>
      <c r="AT44" s="4"/>
      <c r="AU44" s="4"/>
      <c r="AV44" s="4"/>
      <c r="AW44" s="4"/>
      <c r="AX44" s="4"/>
      <c r="AY44" s="4"/>
    </row>
    <row r="45" spans="1:51" ht="15" x14ac:dyDescent="0.25">
      <c r="A45" s="134">
        <f>YampaRiverInflow.TotalOutflow!A45</f>
        <v>44866</v>
      </c>
      <c r="B45" s="13"/>
      <c r="C45" s="13"/>
      <c r="D45" s="13">
        <v>-18.954000000000001</v>
      </c>
      <c r="E45" s="126">
        <v>19.1631</v>
      </c>
      <c r="F45" s="126">
        <v>8.3231599999999997</v>
      </c>
      <c r="G45" s="126">
        <v>-4.9865000000000004</v>
      </c>
      <c r="H45" s="126">
        <v>15.50897</v>
      </c>
      <c r="I45" s="126">
        <v>11.76432</v>
      </c>
      <c r="J45" s="126">
        <v>31.527560000000001</v>
      </c>
      <c r="K45" s="126">
        <v>-3.2050900000000002</v>
      </c>
      <c r="L45" s="126">
        <v>-23.295529999999999</v>
      </c>
      <c r="M45" s="126">
        <v>-17.111999999999998</v>
      </c>
      <c r="N45" s="126">
        <v>-11.698649999999999</v>
      </c>
      <c r="O45" s="126">
        <v>-40.886620000000001</v>
      </c>
      <c r="P45" s="126">
        <v>8.8454099999999993</v>
      </c>
      <c r="Q45" s="126">
        <v>8.6155300000000015</v>
      </c>
      <c r="R45" s="126">
        <v>-6.0922700000000001</v>
      </c>
      <c r="S45" s="126">
        <v>-18.06193</v>
      </c>
      <c r="T45" s="126">
        <v>-2.7934000000000001</v>
      </c>
      <c r="U45" s="126">
        <v>14.61594</v>
      </c>
      <c r="V45" s="126">
        <v>1.1808599999999998</v>
      </c>
      <c r="W45" s="126">
        <v>-1.2787599999999999</v>
      </c>
      <c r="X45" s="126">
        <v>-0.85072999999999999</v>
      </c>
      <c r="Y45" s="126">
        <v>-7.69496</v>
      </c>
      <c r="Z45" s="126">
        <v>-25.293230000000001</v>
      </c>
      <c r="AA45" s="126">
        <v>14.929360000000001</v>
      </c>
      <c r="AB45" s="126">
        <v>-6.5592299999999994</v>
      </c>
      <c r="AC45" s="126">
        <v>-12.624499999999999</v>
      </c>
      <c r="AD45" s="126">
        <v>-15.31161</v>
      </c>
      <c r="AE45" s="126">
        <v>-29.335889999999999</v>
      </c>
      <c r="AF45" s="126">
        <v>-11.260489999999999</v>
      </c>
      <c r="AG45" s="126">
        <v>-11.40968</v>
      </c>
      <c r="AH45" s="126">
        <v>4.0670200000000003</v>
      </c>
      <c r="AI45" s="127">
        <v>-5.6661833634400001</v>
      </c>
      <c r="AJ45" s="127">
        <v>-13.579297370099999</v>
      </c>
      <c r="AK45" s="127">
        <v>7.9291700000000001</v>
      </c>
      <c r="AL45" s="127">
        <v>-2.7989000000000002</v>
      </c>
      <c r="AM45" s="127">
        <v>52.581679999999999</v>
      </c>
      <c r="AN45" s="4"/>
      <c r="AO45" s="4"/>
      <c r="AP45" s="4"/>
      <c r="AQ45" s="4"/>
      <c r="AR45" s="4"/>
      <c r="AS45" s="4"/>
      <c r="AT45" s="4"/>
      <c r="AU45" s="4"/>
      <c r="AV45" s="4"/>
      <c r="AW45" s="4"/>
      <c r="AX45" s="4"/>
      <c r="AY45" s="4"/>
    </row>
    <row r="46" spans="1:51" ht="15" x14ac:dyDescent="0.25">
      <c r="A46" s="134">
        <f>YampaRiverInflow.TotalOutflow!A46</f>
        <v>44896</v>
      </c>
      <c r="B46" s="13"/>
      <c r="C46" s="13"/>
      <c r="D46" s="13">
        <v>-12.368</v>
      </c>
      <c r="E46" s="126">
        <v>32.17351</v>
      </c>
      <c r="F46" s="126">
        <v>27.887509999999999</v>
      </c>
      <c r="G46" s="126">
        <v>-7.8382100000000001</v>
      </c>
      <c r="H46" s="126">
        <v>-32.544939999999997</v>
      </c>
      <c r="I46" s="126">
        <v>-18.25207</v>
      </c>
      <c r="J46" s="126">
        <v>0.23571999999999999</v>
      </c>
      <c r="K46" s="126">
        <v>-17.19848</v>
      </c>
      <c r="L46" s="126">
        <v>-15.513</v>
      </c>
      <c r="M46" s="126">
        <v>-23.537050000000001</v>
      </c>
      <c r="N46" s="126">
        <v>-21.342089999999999</v>
      </c>
      <c r="O46" s="126">
        <v>-25.91873</v>
      </c>
      <c r="P46" s="126">
        <v>-8.1638900000000003</v>
      </c>
      <c r="Q46" s="126">
        <v>-7.6459899999999994</v>
      </c>
      <c r="R46" s="126">
        <v>-41.546080000000003</v>
      </c>
      <c r="S46" s="126">
        <v>-20.32019</v>
      </c>
      <c r="T46" s="126">
        <v>-22.775419999999997</v>
      </c>
      <c r="U46" s="126">
        <v>-20.00853</v>
      </c>
      <c r="V46" s="126">
        <v>-16.126649999999998</v>
      </c>
      <c r="W46" s="126">
        <v>-14.551170000000001</v>
      </c>
      <c r="X46" s="126">
        <v>-9.3304200000000002</v>
      </c>
      <c r="Y46" s="126">
        <v>-15.43425</v>
      </c>
      <c r="Z46" s="126">
        <v>-9.6678799999999985</v>
      </c>
      <c r="AA46" s="126">
        <v>2.13557</v>
      </c>
      <c r="AB46" s="126">
        <v>-15.070690000000001</v>
      </c>
      <c r="AC46" s="126">
        <v>-14.155530000000001</v>
      </c>
      <c r="AD46" s="126">
        <v>-24.016959999999997</v>
      </c>
      <c r="AE46" s="126">
        <v>-14.53312</v>
      </c>
      <c r="AF46" s="126">
        <v>-28.044779999999999</v>
      </c>
      <c r="AG46" s="126">
        <v>-6.3832500000000003</v>
      </c>
      <c r="AH46" s="126">
        <v>-10.085459999999999</v>
      </c>
      <c r="AI46" s="127">
        <v>-1.7760761056900001</v>
      </c>
      <c r="AJ46" s="127">
        <v>-12.813628441100001</v>
      </c>
      <c r="AK46" s="127">
        <v>0.70411000000000001</v>
      </c>
      <c r="AL46" s="127">
        <v>-2.0269400000000002</v>
      </c>
      <c r="AM46" s="127">
        <v>51.959830000000004</v>
      </c>
      <c r="AN46" s="4"/>
      <c r="AO46" s="4"/>
      <c r="AP46" s="4"/>
      <c r="AQ46" s="4"/>
      <c r="AR46" s="4"/>
      <c r="AS46" s="4"/>
      <c r="AT46" s="4"/>
      <c r="AU46" s="4"/>
      <c r="AV46" s="4"/>
      <c r="AW46" s="4"/>
      <c r="AX46" s="4"/>
      <c r="AY46" s="4"/>
    </row>
    <row r="47" spans="1:51" ht="15" x14ac:dyDescent="0.25">
      <c r="A47" s="134">
        <f>YampaRiverInflow.TotalOutflow!A47</f>
        <v>44927</v>
      </c>
      <c r="B47" s="13"/>
      <c r="C47" s="13"/>
      <c r="D47" s="13">
        <v>-16.47</v>
      </c>
      <c r="E47" s="126">
        <v>-8.1626999999999992</v>
      </c>
      <c r="F47" s="126">
        <v>-9.4905600000000003</v>
      </c>
      <c r="G47" s="126">
        <v>-16.206330000000001</v>
      </c>
      <c r="H47" s="126">
        <v>-67.403059999999996</v>
      </c>
      <c r="I47" s="126">
        <v>5.3257399999999997</v>
      </c>
      <c r="J47" s="126">
        <v>-10.554080000000001</v>
      </c>
      <c r="K47" s="126">
        <v>-12.17793</v>
      </c>
      <c r="L47" s="126">
        <v>-5.2285699999999995</v>
      </c>
      <c r="M47" s="126">
        <v>-11.82418</v>
      </c>
      <c r="N47" s="126">
        <v>-0.35291</v>
      </c>
      <c r="O47" s="126">
        <v>-9.4022099999999984</v>
      </c>
      <c r="P47" s="126">
        <v>-2.2324000000000002</v>
      </c>
      <c r="Q47" s="126">
        <v>-13.06556</v>
      </c>
      <c r="R47" s="126">
        <v>-23.842459999999999</v>
      </c>
      <c r="S47" s="126">
        <v>-22.88402</v>
      </c>
      <c r="T47" s="126">
        <v>-9.2863400000000009</v>
      </c>
      <c r="U47" s="126">
        <v>2.0555400000000001</v>
      </c>
      <c r="V47" s="126">
        <v>-8.3692099999999989</v>
      </c>
      <c r="W47" s="126">
        <v>-7.36435</v>
      </c>
      <c r="X47" s="126">
        <v>-10.88565</v>
      </c>
      <c r="Y47" s="126">
        <v>0.18258000000000002</v>
      </c>
      <c r="Z47" s="126">
        <v>-24.099160000000001</v>
      </c>
      <c r="AA47" s="126">
        <v>-10.99343</v>
      </c>
      <c r="AB47" s="126">
        <v>-17.351569999999999</v>
      </c>
      <c r="AC47" s="126">
        <v>-15.120850000000001</v>
      </c>
      <c r="AD47" s="126">
        <v>-15.297610000000001</v>
      </c>
      <c r="AE47" s="126">
        <v>-7.4300500000000005</v>
      </c>
      <c r="AF47" s="126">
        <v>-23.203659999999999</v>
      </c>
      <c r="AG47" s="126">
        <v>-11.24441</v>
      </c>
      <c r="AH47" s="126">
        <v>-7.0866850672100004</v>
      </c>
      <c r="AI47" s="127">
        <v>-21.8410222298</v>
      </c>
      <c r="AJ47" s="127">
        <v>32.649590000000003</v>
      </c>
      <c r="AK47" s="127">
        <v>-4.1834899999999999</v>
      </c>
      <c r="AL47" s="127">
        <v>31.439830000000001</v>
      </c>
      <c r="AM47" s="127">
        <v>31.442490000000003</v>
      </c>
      <c r="AN47" s="4"/>
      <c r="AO47" s="4"/>
      <c r="AP47" s="4"/>
      <c r="AQ47" s="4"/>
      <c r="AR47" s="4"/>
      <c r="AS47" s="4"/>
      <c r="AT47" s="4"/>
      <c r="AU47" s="4"/>
      <c r="AV47" s="4"/>
      <c r="AW47" s="4"/>
      <c r="AX47" s="4"/>
      <c r="AY47" s="4"/>
    </row>
    <row r="48" spans="1:51" ht="15" x14ac:dyDescent="0.25">
      <c r="A48" s="134">
        <f>YampaRiverInflow.TotalOutflow!A48</f>
        <v>44958</v>
      </c>
      <c r="B48" s="13"/>
      <c r="C48" s="13"/>
      <c r="D48" s="13">
        <v>-13.319000000000001</v>
      </c>
      <c r="E48" s="126">
        <v>-14.345370000000001</v>
      </c>
      <c r="F48" s="126">
        <v>0.28820999999999997</v>
      </c>
      <c r="G48" s="126">
        <v>24.75806</v>
      </c>
      <c r="H48" s="126">
        <v>-0.71377000000000002</v>
      </c>
      <c r="I48" s="126">
        <v>-17.479389999999999</v>
      </c>
      <c r="J48" s="126">
        <v>7.1028599999999997</v>
      </c>
      <c r="K48" s="126">
        <v>-20.612359999999999</v>
      </c>
      <c r="L48" s="126">
        <v>-3.8160700000000003</v>
      </c>
      <c r="M48" s="126">
        <v>12.07672</v>
      </c>
      <c r="N48" s="126">
        <v>-6.4777399999999998</v>
      </c>
      <c r="O48" s="126">
        <v>-3.1795599999999999</v>
      </c>
      <c r="P48" s="126">
        <v>-18.78584</v>
      </c>
      <c r="Q48" s="126">
        <v>-15.19333</v>
      </c>
      <c r="R48" s="126">
        <v>16.79738</v>
      </c>
      <c r="S48" s="126">
        <v>-14.575379999999999</v>
      </c>
      <c r="T48" s="126">
        <v>-10.293559999999999</v>
      </c>
      <c r="U48" s="126">
        <v>-6.9536000000000007</v>
      </c>
      <c r="V48" s="126">
        <v>-5.6801599999999999</v>
      </c>
      <c r="W48" s="126">
        <v>-3.35554</v>
      </c>
      <c r="X48" s="126">
        <v>-8.1621500000000005</v>
      </c>
      <c r="Y48" s="126">
        <v>2.4570000000000002E-2</v>
      </c>
      <c r="Z48" s="126">
        <v>-7.1100200000000005</v>
      </c>
      <c r="AA48" s="126">
        <v>-6.7532899999999998</v>
      </c>
      <c r="AB48" s="126">
        <v>-2.0011099999999997</v>
      </c>
      <c r="AC48" s="126">
        <v>-7.8896199999999999</v>
      </c>
      <c r="AD48" s="126">
        <v>-3.9773800000000001</v>
      </c>
      <c r="AE48" s="126">
        <v>-10.08442</v>
      </c>
      <c r="AF48" s="126">
        <v>-18.090959999999999</v>
      </c>
      <c r="AG48" s="126">
        <v>-11.6091</v>
      </c>
      <c r="AH48" s="126">
        <v>-21.548820344999999</v>
      </c>
      <c r="AI48" s="127">
        <v>-7.5980226642700002</v>
      </c>
      <c r="AJ48" s="127">
        <v>26.56495</v>
      </c>
      <c r="AK48" s="127">
        <v>1.9350000000000001</v>
      </c>
      <c r="AL48" s="127">
        <v>22.693020000000001</v>
      </c>
      <c r="AM48" s="127">
        <v>32.191499999999998</v>
      </c>
      <c r="AN48" s="4"/>
      <c r="AO48" s="4"/>
      <c r="AP48" s="4"/>
      <c r="AQ48" s="4"/>
      <c r="AR48" s="4"/>
      <c r="AS48" s="4"/>
      <c r="AT48" s="4"/>
      <c r="AU48" s="4"/>
      <c r="AV48" s="4"/>
      <c r="AW48" s="4"/>
      <c r="AX48" s="4"/>
      <c r="AY48" s="4"/>
    </row>
    <row r="49" spans="1:1005" ht="15" x14ac:dyDescent="0.25">
      <c r="A49" s="134">
        <f>YampaRiverInflow.TotalOutflow!A49</f>
        <v>44986</v>
      </c>
      <c r="B49" s="13"/>
      <c r="C49" s="13"/>
      <c r="D49" s="13">
        <v>-15.355</v>
      </c>
      <c r="E49" s="126">
        <v>21.266830000000002</v>
      </c>
      <c r="F49" s="126">
        <v>8.1764600000000005</v>
      </c>
      <c r="G49" s="126">
        <v>7.8801000000000005</v>
      </c>
      <c r="H49" s="126">
        <v>-16.084820000000001</v>
      </c>
      <c r="I49" s="126">
        <v>24.562889999999999</v>
      </c>
      <c r="J49" s="126">
        <v>-1.3683399999999999</v>
      </c>
      <c r="K49" s="126">
        <v>-30.239049999999999</v>
      </c>
      <c r="L49" s="126">
        <v>-0.40625</v>
      </c>
      <c r="M49" s="126">
        <v>-2.8755600000000001</v>
      </c>
      <c r="N49" s="126">
        <v>-24.367049999999999</v>
      </c>
      <c r="O49" s="126">
        <v>-21.61571</v>
      </c>
      <c r="P49" s="126">
        <v>-7.1826499999999998</v>
      </c>
      <c r="Q49" s="126">
        <v>-21.388090000000002</v>
      </c>
      <c r="R49" s="126">
        <v>-38.647570000000002</v>
      </c>
      <c r="S49" s="126">
        <v>-17.924779999999998</v>
      </c>
      <c r="T49" s="126">
        <v>-12.442740000000001</v>
      </c>
      <c r="U49" s="126">
        <v>-43.985260000000004</v>
      </c>
      <c r="V49" s="126">
        <v>-10.52102</v>
      </c>
      <c r="W49" s="126">
        <v>-6.4350100000000001</v>
      </c>
      <c r="X49" s="126">
        <v>-12.448540000000001</v>
      </c>
      <c r="Y49" s="126">
        <v>-11.11115</v>
      </c>
      <c r="Z49" s="126">
        <v>-14.26328</v>
      </c>
      <c r="AA49" s="126">
        <v>-15.209569999999999</v>
      </c>
      <c r="AB49" s="126">
        <v>-13.494590000000001</v>
      </c>
      <c r="AC49" s="126">
        <v>-13.53969</v>
      </c>
      <c r="AD49" s="126">
        <v>-18.373999999999999</v>
      </c>
      <c r="AE49" s="126">
        <v>-10.9312</v>
      </c>
      <c r="AF49" s="126">
        <v>-22.812709999999999</v>
      </c>
      <c r="AG49" s="126">
        <v>-10.592450000000001</v>
      </c>
      <c r="AH49" s="126">
        <v>-11.9735317815</v>
      </c>
      <c r="AI49" s="127">
        <v>-21.396965078199997</v>
      </c>
      <c r="AJ49" s="127">
        <v>60.964930000000003</v>
      </c>
      <c r="AK49" s="127">
        <v>9.2411200000000004</v>
      </c>
      <c r="AL49" s="127">
        <v>34.107990000000001</v>
      </c>
      <c r="AM49" s="127">
        <v>19.579360000000001</v>
      </c>
      <c r="AN49" s="4"/>
      <c r="AO49" s="4"/>
      <c r="AP49" s="4"/>
      <c r="AQ49" s="4"/>
      <c r="AR49" s="4"/>
      <c r="AS49" s="4"/>
      <c r="AT49" s="4"/>
      <c r="AU49" s="4"/>
      <c r="AV49" s="4"/>
      <c r="AW49" s="4"/>
      <c r="AX49" s="4"/>
      <c r="AY49" s="4"/>
    </row>
    <row r="50" spans="1:1005" ht="15" x14ac:dyDescent="0.25">
      <c r="A50" s="134">
        <f>YampaRiverInflow.TotalOutflow!A50</f>
        <v>45017</v>
      </c>
      <c r="B50" s="13"/>
      <c r="C50" s="13"/>
      <c r="D50" s="13">
        <v>-16.655999999999999</v>
      </c>
      <c r="E50" s="126">
        <v>6.2441000000000004</v>
      </c>
      <c r="F50" s="126">
        <v>4.2861700000000003</v>
      </c>
      <c r="G50" s="126">
        <v>29.646259999999998</v>
      </c>
      <c r="H50" s="126">
        <v>28.972660000000001</v>
      </c>
      <c r="I50" s="126">
        <v>18.863569999999999</v>
      </c>
      <c r="J50" s="126">
        <v>13.24966</v>
      </c>
      <c r="K50" s="126">
        <v>-34.838769999999997</v>
      </c>
      <c r="L50" s="126">
        <v>-15.670870000000001</v>
      </c>
      <c r="M50" s="126">
        <v>-12.345879999999999</v>
      </c>
      <c r="N50" s="126">
        <v>-24.792330000000003</v>
      </c>
      <c r="O50" s="126">
        <v>-15.55307</v>
      </c>
      <c r="P50" s="126">
        <v>-27.615380000000002</v>
      </c>
      <c r="Q50" s="126">
        <v>-9.9768299999999996</v>
      </c>
      <c r="R50" s="126">
        <v>-7.8899799999999995</v>
      </c>
      <c r="S50" s="126">
        <v>-18.484590000000001</v>
      </c>
      <c r="T50" s="126">
        <v>-13.60337</v>
      </c>
      <c r="U50" s="126">
        <v>-60.627809999999997</v>
      </c>
      <c r="V50" s="126">
        <v>-9.7155499999999986</v>
      </c>
      <c r="W50" s="126">
        <v>-15.310879999999999</v>
      </c>
      <c r="X50" s="126">
        <v>3.4897600000000004</v>
      </c>
      <c r="Y50" s="126">
        <v>-16.877500000000001</v>
      </c>
      <c r="Z50" s="126">
        <v>-19.60941</v>
      </c>
      <c r="AA50" s="126">
        <v>-18.033900000000003</v>
      </c>
      <c r="AB50" s="126">
        <v>-6.3000600000000002</v>
      </c>
      <c r="AC50" s="126">
        <v>-13.78439</v>
      </c>
      <c r="AD50" s="126">
        <v>-16.949249999999999</v>
      </c>
      <c r="AE50" s="126">
        <v>-12.7826</v>
      </c>
      <c r="AF50" s="126">
        <v>-23.694689999999998</v>
      </c>
      <c r="AG50" s="126">
        <v>-20.046709999999997</v>
      </c>
      <c r="AH50" s="126">
        <v>-21.301506761199999</v>
      </c>
      <c r="AI50" s="127">
        <v>-18.480803921300001</v>
      </c>
      <c r="AJ50" s="127">
        <v>54.424519999999994</v>
      </c>
      <c r="AK50" s="127">
        <v>12.133100000000001</v>
      </c>
      <c r="AL50" s="127">
        <v>76.599170000000001</v>
      </c>
      <c r="AM50" s="127">
        <v>-6.7857700000000003</v>
      </c>
      <c r="AN50" s="4"/>
      <c r="AO50" s="4"/>
      <c r="AP50" s="4"/>
      <c r="AQ50" s="4"/>
      <c r="AR50" s="4"/>
      <c r="AS50" s="4"/>
      <c r="AT50" s="4"/>
      <c r="AU50" s="4"/>
      <c r="AV50" s="4"/>
      <c r="AW50" s="4"/>
      <c r="AX50" s="4"/>
      <c r="AY50" s="4"/>
    </row>
    <row r="51" spans="1:1005" ht="15" x14ac:dyDescent="0.25">
      <c r="A51" s="134">
        <f>YampaRiverInflow.TotalOutflow!A51</f>
        <v>45047</v>
      </c>
      <c r="B51" s="13"/>
      <c r="C51" s="13"/>
      <c r="D51" s="13">
        <v>-11.449</v>
      </c>
      <c r="E51" s="126">
        <v>32.762029999999996</v>
      </c>
      <c r="F51" s="126">
        <v>14.885899999999999</v>
      </c>
      <c r="G51" s="126">
        <v>9.8693099999999987</v>
      </c>
      <c r="H51" s="126">
        <v>49.975879999999997</v>
      </c>
      <c r="I51" s="126">
        <v>-7.9184299999999999</v>
      </c>
      <c r="J51" s="126">
        <v>11.12064</v>
      </c>
      <c r="K51" s="126">
        <v>-43.382190000000001</v>
      </c>
      <c r="L51" s="126">
        <v>-22.886580000000002</v>
      </c>
      <c r="M51" s="126">
        <v>-11.17521</v>
      </c>
      <c r="N51" s="126">
        <v>-23.596910000000001</v>
      </c>
      <c r="O51" s="126">
        <v>-15.42226</v>
      </c>
      <c r="P51" s="126">
        <v>3.82769</v>
      </c>
      <c r="Q51" s="126">
        <v>-8.7342700000000004</v>
      </c>
      <c r="R51" s="126">
        <v>-12.672180000000001</v>
      </c>
      <c r="S51" s="126">
        <v>-9.4568999999999992</v>
      </c>
      <c r="T51" s="126">
        <v>2.1620500000000002</v>
      </c>
      <c r="U51" s="126">
        <v>6.1777799999999994</v>
      </c>
      <c r="V51" s="126">
        <v>-11.006309999999999</v>
      </c>
      <c r="W51" s="126">
        <v>-11.085049999999999</v>
      </c>
      <c r="X51" s="126">
        <v>-22.195970000000003</v>
      </c>
      <c r="Y51" s="126">
        <v>-14.829829999999999</v>
      </c>
      <c r="Z51" s="126">
        <v>10.05152</v>
      </c>
      <c r="AA51" s="126">
        <v>-15.21618</v>
      </c>
      <c r="AB51" s="126">
        <v>-22.456689999999998</v>
      </c>
      <c r="AC51" s="126">
        <v>-5.2049700000000003</v>
      </c>
      <c r="AD51" s="126">
        <v>-18.830310000000001</v>
      </c>
      <c r="AE51" s="126">
        <v>-9.6620400000000011</v>
      </c>
      <c r="AF51" s="126">
        <v>-14.13106</v>
      </c>
      <c r="AG51" s="126">
        <v>-15.37541</v>
      </c>
      <c r="AH51" s="126">
        <v>-17.183385914400002</v>
      </c>
      <c r="AI51" s="127">
        <v>-10.352921004100001</v>
      </c>
      <c r="AJ51" s="127">
        <v>25.669160000000002</v>
      </c>
      <c r="AK51" s="127">
        <v>46.607790000000001</v>
      </c>
      <c r="AL51" s="127">
        <v>81.077850000000012</v>
      </c>
      <c r="AM51" s="127">
        <v>32.891910000000003</v>
      </c>
      <c r="AN51" s="4"/>
      <c r="AO51" s="4"/>
      <c r="AP51" s="4"/>
      <c r="AQ51" s="4"/>
      <c r="AR51" s="4"/>
      <c r="AS51" s="4"/>
      <c r="AT51" s="4"/>
      <c r="AU51" s="4"/>
      <c r="AV51" s="4"/>
      <c r="AW51" s="4"/>
      <c r="AX51" s="4"/>
      <c r="AY51" s="4"/>
    </row>
    <row r="52" spans="1:1005" ht="15" x14ac:dyDescent="0.25">
      <c r="A52" s="134">
        <f>YampaRiverInflow.TotalOutflow!A52</f>
        <v>45078</v>
      </c>
      <c r="B52" s="13"/>
      <c r="C52" s="13"/>
      <c r="D52" s="13">
        <v>-16.117000000000001</v>
      </c>
      <c r="E52" s="126">
        <v>36.8551</v>
      </c>
      <c r="F52" s="126">
        <v>12.004910000000001</v>
      </c>
      <c r="G52" s="126">
        <v>7.7272400000000001</v>
      </c>
      <c r="H52" s="126">
        <v>40.933699999999995</v>
      </c>
      <c r="I52" s="126">
        <v>11.465860000000001</v>
      </c>
      <c r="J52" s="126">
        <v>16.794580000000003</v>
      </c>
      <c r="K52" s="126">
        <v>-46.634540000000001</v>
      </c>
      <c r="L52" s="126">
        <v>-19.443330000000003</v>
      </c>
      <c r="M52" s="126">
        <v>7.9125299999999994</v>
      </c>
      <c r="N52" s="126">
        <v>-9.9691600000000005</v>
      </c>
      <c r="O52" s="126">
        <v>-16.600020000000001</v>
      </c>
      <c r="P52" s="126">
        <v>-10.217690000000001</v>
      </c>
      <c r="Q52" s="126">
        <v>3.97357</v>
      </c>
      <c r="R52" s="126">
        <v>-3.1482399999999999</v>
      </c>
      <c r="S52" s="126">
        <v>-1.4221199999999998</v>
      </c>
      <c r="T52" s="126">
        <v>-38.834009999999999</v>
      </c>
      <c r="U52" s="126">
        <v>-7.06473</v>
      </c>
      <c r="V52" s="126">
        <v>1.8902699999999999</v>
      </c>
      <c r="W52" s="126">
        <v>8.4872199999999989</v>
      </c>
      <c r="X52" s="126">
        <v>0.80691999999999997</v>
      </c>
      <c r="Y52" s="126">
        <v>-6.2195200000000002</v>
      </c>
      <c r="Z52" s="126">
        <v>13.559850000000001</v>
      </c>
      <c r="AA52" s="126">
        <v>-8.6716299999999986</v>
      </c>
      <c r="AB52" s="126">
        <v>-7.92706</v>
      </c>
      <c r="AC52" s="126">
        <v>-2.6868400000000001</v>
      </c>
      <c r="AD52" s="126">
        <v>-23.401610000000002</v>
      </c>
      <c r="AE52" s="126">
        <v>-8.745379999999999</v>
      </c>
      <c r="AF52" s="126">
        <v>-18.980650000000001</v>
      </c>
      <c r="AG52" s="126">
        <v>-16.096640000000001</v>
      </c>
      <c r="AH52" s="126">
        <v>-19.255974470100004</v>
      </c>
      <c r="AI52" s="127">
        <v>-18.6228715425</v>
      </c>
      <c r="AJ52" s="127">
        <v>36.7791</v>
      </c>
      <c r="AK52" s="127">
        <v>47.801720000000003</v>
      </c>
      <c r="AL52" s="127">
        <v>62.467669999999998</v>
      </c>
      <c r="AM52" s="127">
        <v>43.907669999999996</v>
      </c>
      <c r="AN52" s="4"/>
      <c r="AO52" s="4"/>
      <c r="AP52" s="4"/>
      <c r="AQ52" s="4"/>
      <c r="AR52" s="4"/>
      <c r="AS52" s="4"/>
      <c r="AT52" s="4"/>
      <c r="AU52" s="4"/>
      <c r="AV52" s="4"/>
      <c r="AW52" s="4"/>
      <c r="AX52" s="4"/>
      <c r="AY52" s="4"/>
    </row>
    <row r="53" spans="1:1005" ht="15" x14ac:dyDescent="0.25">
      <c r="A53" s="134">
        <f>YampaRiverInflow.TotalOutflow!A53</f>
        <v>45108</v>
      </c>
      <c r="B53" s="13"/>
      <c r="C53" s="13"/>
      <c r="D53" s="13">
        <v>-11.625</v>
      </c>
      <c r="E53" s="126">
        <v>32.877110000000002</v>
      </c>
      <c r="F53" s="126">
        <v>10.57719</v>
      </c>
      <c r="G53" s="126">
        <v>7.2024099999999995</v>
      </c>
      <c r="H53" s="126">
        <v>42.957050000000002</v>
      </c>
      <c r="I53" s="126">
        <v>25.683209999999999</v>
      </c>
      <c r="J53" s="126">
        <v>16.192450000000001</v>
      </c>
      <c r="K53" s="126">
        <v>-32.33464</v>
      </c>
      <c r="L53" s="126">
        <v>-28.353200000000001</v>
      </c>
      <c r="M53" s="126">
        <v>-13.82734</v>
      </c>
      <c r="N53" s="126">
        <v>-8.2693600000000007</v>
      </c>
      <c r="O53" s="126">
        <v>-6.1791200000000002</v>
      </c>
      <c r="P53" s="126">
        <v>3.4561299999999999</v>
      </c>
      <c r="Q53" s="126">
        <v>2.85033</v>
      </c>
      <c r="R53" s="126">
        <v>-5.2313599999999996</v>
      </c>
      <c r="S53" s="126">
        <v>-2.7631799999999997</v>
      </c>
      <c r="T53" s="126">
        <v>-11.48329</v>
      </c>
      <c r="U53" s="126">
        <v>-12.351889999999999</v>
      </c>
      <c r="V53" s="126">
        <v>-4.6287900000000004</v>
      </c>
      <c r="W53" s="126">
        <v>-5.6995800000000001</v>
      </c>
      <c r="X53" s="126">
        <v>1.1146199999999999</v>
      </c>
      <c r="Y53" s="126">
        <v>-1.95407</v>
      </c>
      <c r="Z53" s="126">
        <v>15.37031</v>
      </c>
      <c r="AA53" s="126">
        <v>-6.1843900000000005</v>
      </c>
      <c r="AB53" s="126">
        <v>2.6158600000000001</v>
      </c>
      <c r="AC53" s="126">
        <v>5.3711899999999995</v>
      </c>
      <c r="AD53" s="126">
        <v>-13.886209999999998</v>
      </c>
      <c r="AE53" s="126">
        <v>-10.38104</v>
      </c>
      <c r="AF53" s="126">
        <v>-8.8864900000000002</v>
      </c>
      <c r="AG53" s="126">
        <v>-24.04243</v>
      </c>
      <c r="AH53" s="126">
        <v>-9.7753157925099998</v>
      </c>
      <c r="AI53" s="127">
        <v>-13.541234510899999</v>
      </c>
      <c r="AJ53" s="127">
        <v>72.870630000000006</v>
      </c>
      <c r="AK53" s="127">
        <v>68.089640000000003</v>
      </c>
      <c r="AL53" s="127">
        <v>60.205719999999999</v>
      </c>
      <c r="AM53" s="127">
        <v>49.438319999999997</v>
      </c>
      <c r="AN53" s="4"/>
      <c r="AO53" s="4"/>
      <c r="AP53" s="4"/>
      <c r="AQ53" s="4"/>
      <c r="AR53" s="4"/>
      <c r="AS53" s="4"/>
      <c r="AT53" s="4"/>
      <c r="AU53" s="4"/>
      <c r="AV53" s="4"/>
      <c r="AW53" s="4"/>
      <c r="AX53" s="4"/>
      <c r="AY53" s="4"/>
    </row>
    <row r="54" spans="1:1005" ht="15" x14ac:dyDescent="0.25">
      <c r="A54" s="134">
        <f>YampaRiverInflow.TotalOutflow!A54</f>
        <v>45139</v>
      </c>
      <c r="B54" s="13"/>
      <c r="C54" s="13"/>
      <c r="D54" s="13">
        <v>-11.122</v>
      </c>
      <c r="E54" s="126">
        <v>25.66291</v>
      </c>
      <c r="F54" s="126">
        <v>47.366790000000002</v>
      </c>
      <c r="G54" s="126">
        <v>-3.6207199999999999</v>
      </c>
      <c r="H54" s="126">
        <v>8.2340900000000001</v>
      </c>
      <c r="I54" s="126">
        <v>1.0808900000000001</v>
      </c>
      <c r="J54" s="126">
        <v>9.8302700000000005</v>
      </c>
      <c r="K54" s="126">
        <v>-30.478750000000002</v>
      </c>
      <c r="L54" s="126">
        <v>-37.806379999999997</v>
      </c>
      <c r="M54" s="126">
        <v>0.36157</v>
      </c>
      <c r="N54" s="126">
        <v>-21.721700000000002</v>
      </c>
      <c r="O54" s="126">
        <v>-32.771730000000005</v>
      </c>
      <c r="P54" s="126">
        <v>-3.3455599999999999</v>
      </c>
      <c r="Q54" s="126">
        <v>5.3322599999999998</v>
      </c>
      <c r="R54" s="126">
        <v>-12.47739</v>
      </c>
      <c r="S54" s="126">
        <v>-10.764940000000001</v>
      </c>
      <c r="T54" s="126">
        <v>-12.411370000000002</v>
      </c>
      <c r="U54" s="126">
        <v>-5.8684500000000002</v>
      </c>
      <c r="V54" s="126">
        <v>-7.3342000000000001</v>
      </c>
      <c r="W54" s="126">
        <v>-0.58257000000000003</v>
      </c>
      <c r="X54" s="126">
        <v>-2.9759099999999998</v>
      </c>
      <c r="Y54" s="126">
        <v>-4.9262499999999996</v>
      </c>
      <c r="Z54" s="126">
        <v>7.4216999999999995</v>
      </c>
      <c r="AA54" s="126">
        <v>-6.2596699999999998</v>
      </c>
      <c r="AB54" s="126">
        <v>-3.49715</v>
      </c>
      <c r="AC54" s="126">
        <v>-8.0988400000000009</v>
      </c>
      <c r="AD54" s="126">
        <v>-12.211690000000001</v>
      </c>
      <c r="AE54" s="126">
        <v>-5.9300299999999995</v>
      </c>
      <c r="AF54" s="126">
        <v>-10.645899999999999</v>
      </c>
      <c r="AG54" s="126">
        <v>-16.45506</v>
      </c>
      <c r="AH54" s="126">
        <v>-6.1211380751300002</v>
      </c>
      <c r="AI54" s="127">
        <v>-16.4951205805</v>
      </c>
      <c r="AJ54" s="127">
        <v>74.391710000000003</v>
      </c>
      <c r="AK54" s="127">
        <v>83.114260000000002</v>
      </c>
      <c r="AL54" s="127">
        <v>64.003280000000004</v>
      </c>
      <c r="AM54" s="127">
        <v>30.162470000000003</v>
      </c>
      <c r="AN54" s="4"/>
      <c r="AO54" s="4"/>
      <c r="AP54" s="4"/>
      <c r="AQ54" s="4"/>
      <c r="AR54" s="4"/>
      <c r="AS54" s="4"/>
      <c r="AT54" s="4"/>
      <c r="AU54" s="4"/>
      <c r="AV54" s="4"/>
      <c r="AW54" s="4"/>
      <c r="AX54" s="4"/>
      <c r="AY54" s="4"/>
    </row>
    <row r="55" spans="1:1005" ht="15" x14ac:dyDescent="0.25">
      <c r="A55" s="134">
        <f>YampaRiverInflow.TotalOutflow!A55</f>
        <v>45170</v>
      </c>
      <c r="B55" s="13"/>
      <c r="C55" s="13"/>
      <c r="D55" s="13">
        <v>-12.321</v>
      </c>
      <c r="E55" s="126">
        <v>29.726150000000001</v>
      </c>
      <c r="F55" s="126">
        <v>21.405069999999998</v>
      </c>
      <c r="G55" s="126">
        <v>-6.1849399999999992</v>
      </c>
      <c r="H55" s="126">
        <v>-13.40967</v>
      </c>
      <c r="I55" s="126">
        <v>4.8451000000000004</v>
      </c>
      <c r="J55" s="126">
        <v>10.459700000000002</v>
      </c>
      <c r="K55" s="126">
        <v>-32.106940000000002</v>
      </c>
      <c r="L55" s="126">
        <v>-14.36115</v>
      </c>
      <c r="M55" s="126">
        <v>6.0761099999999999</v>
      </c>
      <c r="N55" s="126">
        <v>2.1292300000000002</v>
      </c>
      <c r="O55" s="126">
        <v>3.4588800000000002</v>
      </c>
      <c r="P55" s="126">
        <v>-3.5141100000000001</v>
      </c>
      <c r="Q55" s="126">
        <v>2.3970700000000003</v>
      </c>
      <c r="R55" s="126">
        <v>-14.862719999999999</v>
      </c>
      <c r="S55" s="126">
        <v>10.64911</v>
      </c>
      <c r="T55" s="126">
        <v>1.2162899999999999</v>
      </c>
      <c r="U55" s="126">
        <v>-3.2352600000000002</v>
      </c>
      <c r="V55" s="126">
        <v>3.2015500000000001</v>
      </c>
      <c r="W55" s="126">
        <v>-2.03647</v>
      </c>
      <c r="X55" s="126">
        <v>4.6902200000000001</v>
      </c>
      <c r="Y55" s="126">
        <v>-2.4659599999999999</v>
      </c>
      <c r="Z55" s="126">
        <v>2.1341199999999998</v>
      </c>
      <c r="AA55" s="126">
        <v>-3.6479999999999999E-2</v>
      </c>
      <c r="AB55" s="126">
        <v>3.5242300000000002</v>
      </c>
      <c r="AC55" s="126">
        <v>2.30775</v>
      </c>
      <c r="AD55" s="126">
        <v>-2.1289499999999997</v>
      </c>
      <c r="AE55" s="126">
        <v>-5.9721000000000002</v>
      </c>
      <c r="AF55" s="126">
        <v>-4.7625399999999996</v>
      </c>
      <c r="AG55" s="126">
        <v>-11.23626</v>
      </c>
      <c r="AH55" s="126">
        <v>-5.9217293134800002</v>
      </c>
      <c r="AI55" s="127">
        <v>-16.066383176799999</v>
      </c>
      <c r="AJ55" s="127">
        <v>15.569330000000001</v>
      </c>
      <c r="AK55" s="127">
        <v>17.491540000000001</v>
      </c>
      <c r="AL55" s="127">
        <v>90.030710000000013</v>
      </c>
      <c r="AM55" s="127">
        <v>37.451620000000005</v>
      </c>
      <c r="AN55" s="4"/>
      <c r="AO55" s="4"/>
      <c r="AP55" s="4"/>
      <c r="AQ55" s="4"/>
      <c r="AR55" s="4"/>
      <c r="AS55" s="4"/>
      <c r="AT55" s="4"/>
      <c r="AU55" s="4"/>
      <c r="AV55" s="4"/>
      <c r="AW55" s="4"/>
      <c r="AX55" s="4"/>
      <c r="AY55" s="4"/>
    </row>
    <row r="56" spans="1:1005" ht="15" x14ac:dyDescent="0.25">
      <c r="A56" s="134">
        <f>YampaRiverInflow.TotalOutflow!A56</f>
        <v>45200</v>
      </c>
      <c r="B56" s="13"/>
      <c r="C56" s="13"/>
      <c r="D56" s="13">
        <v>-3.5379999999999998</v>
      </c>
      <c r="E56" s="126">
        <v>14.659660000000001</v>
      </c>
      <c r="F56" s="126">
        <v>6.4712700000000005</v>
      </c>
      <c r="G56" s="126">
        <v>-4.5573800000000002</v>
      </c>
      <c r="H56" s="126">
        <v>16.089169999999999</v>
      </c>
      <c r="I56" s="126">
        <v>2.3823400000000001</v>
      </c>
      <c r="J56" s="126">
        <v>-2.3206700000000002</v>
      </c>
      <c r="K56" s="126">
        <v>-31.9285</v>
      </c>
      <c r="L56" s="126">
        <v>-8.5193500000000011</v>
      </c>
      <c r="M56" s="126">
        <v>-12.10599</v>
      </c>
      <c r="N56" s="126">
        <v>-6.4365399999999999</v>
      </c>
      <c r="O56" s="126">
        <v>-9.3328700000000016</v>
      </c>
      <c r="P56" s="126">
        <v>8.7130799999999997</v>
      </c>
      <c r="Q56" s="126">
        <v>6.0392799999999998</v>
      </c>
      <c r="R56" s="126">
        <v>-14.376950000000001</v>
      </c>
      <c r="S56" s="126">
        <v>11.44023</v>
      </c>
      <c r="T56" s="126">
        <v>-2.2667899999999999</v>
      </c>
      <c r="U56" s="126">
        <v>12.561069999999999</v>
      </c>
      <c r="V56" s="126">
        <v>9.3788400000000003</v>
      </c>
      <c r="W56" s="126">
        <v>7.2322499999999996</v>
      </c>
      <c r="X56" s="126">
        <v>17.66301</v>
      </c>
      <c r="Y56" s="126">
        <v>17.936130000000002</v>
      </c>
      <c r="Z56" s="126">
        <v>19.500349999999997</v>
      </c>
      <c r="AA56" s="126">
        <v>0.40545999999999999</v>
      </c>
      <c r="AB56" s="126">
        <v>-3.57796</v>
      </c>
      <c r="AC56" s="126">
        <v>-7.8305600000000002</v>
      </c>
      <c r="AD56" s="126">
        <v>5.5783399999999999</v>
      </c>
      <c r="AE56" s="126">
        <v>7.1333100000000007</v>
      </c>
      <c r="AF56" s="126">
        <v>-3.07572</v>
      </c>
      <c r="AG56" s="126">
        <v>-12.67216</v>
      </c>
      <c r="AH56" s="126">
        <v>9.5933321672099989</v>
      </c>
      <c r="AI56" s="127">
        <v>-7.3716004105100001</v>
      </c>
      <c r="AJ56" s="127">
        <v>11.770820000000001</v>
      </c>
      <c r="AK56" s="127">
        <v>29.394490000000001</v>
      </c>
      <c r="AL56" s="127">
        <v>133.46231</v>
      </c>
      <c r="AM56" s="127">
        <v>-7.9622099999999998</v>
      </c>
      <c r="AN56" s="4"/>
      <c r="AO56" s="4"/>
      <c r="AP56" s="4"/>
      <c r="AQ56" s="4"/>
      <c r="AR56" s="4"/>
      <c r="AS56" s="4"/>
      <c r="AT56" s="4"/>
      <c r="AU56" s="4"/>
      <c r="AV56" s="4"/>
      <c r="AW56" s="4"/>
      <c r="AX56" s="4"/>
      <c r="AY56" s="4"/>
    </row>
    <row r="57" spans="1:1005" ht="15" x14ac:dyDescent="0.25">
      <c r="A57" s="134">
        <f>YampaRiverInflow.TotalOutflow!A57</f>
        <v>45231</v>
      </c>
      <c r="B57" s="13"/>
      <c r="C57" s="13"/>
      <c r="D57" s="13">
        <v>-18.954000000000001</v>
      </c>
      <c r="E57" s="126">
        <v>8.3231599999999997</v>
      </c>
      <c r="F57" s="126">
        <v>-4.9865000000000004</v>
      </c>
      <c r="G57" s="126">
        <v>15.50897</v>
      </c>
      <c r="H57" s="126">
        <v>11.76432</v>
      </c>
      <c r="I57" s="126">
        <v>31.527560000000001</v>
      </c>
      <c r="J57" s="126">
        <v>-3.2050900000000002</v>
      </c>
      <c r="K57" s="126">
        <v>-23.295529999999999</v>
      </c>
      <c r="L57" s="126">
        <v>-17.111999999999998</v>
      </c>
      <c r="M57" s="126">
        <v>-11.698649999999999</v>
      </c>
      <c r="N57" s="126">
        <v>-40.886620000000001</v>
      </c>
      <c r="O57" s="126">
        <v>8.8454099999999993</v>
      </c>
      <c r="P57" s="126">
        <v>8.6155300000000015</v>
      </c>
      <c r="Q57" s="126">
        <v>-6.0922700000000001</v>
      </c>
      <c r="R57" s="126">
        <v>-18.06193</v>
      </c>
      <c r="S57" s="126">
        <v>-2.7934000000000001</v>
      </c>
      <c r="T57" s="126">
        <v>14.61594</v>
      </c>
      <c r="U57" s="126">
        <v>1.1808599999999998</v>
      </c>
      <c r="V57" s="126">
        <v>-1.2787599999999999</v>
      </c>
      <c r="W57" s="126">
        <v>-0.85072999999999999</v>
      </c>
      <c r="X57" s="126">
        <v>-7.69496</v>
      </c>
      <c r="Y57" s="126">
        <v>-25.293230000000001</v>
      </c>
      <c r="Z57" s="126">
        <v>14.929360000000001</v>
      </c>
      <c r="AA57" s="126">
        <v>-6.5592299999999994</v>
      </c>
      <c r="AB57" s="126">
        <v>-12.624499999999999</v>
      </c>
      <c r="AC57" s="126">
        <v>-15.31161</v>
      </c>
      <c r="AD57" s="126">
        <v>-29.335889999999999</v>
      </c>
      <c r="AE57" s="126">
        <v>-11.260489999999999</v>
      </c>
      <c r="AF57" s="126">
        <v>-11.40968</v>
      </c>
      <c r="AG57" s="126">
        <v>4.0670200000000003</v>
      </c>
      <c r="AH57" s="126">
        <v>-5.6661833634400001</v>
      </c>
      <c r="AI57" s="127">
        <v>-13.579297370099999</v>
      </c>
      <c r="AJ57" s="127">
        <v>7.9291700000000001</v>
      </c>
      <c r="AK57" s="127">
        <v>-2.7989000000000002</v>
      </c>
      <c r="AL57" s="127">
        <v>52.581679999999999</v>
      </c>
      <c r="AM57" s="127">
        <v>19.1631</v>
      </c>
      <c r="AN57" s="4"/>
      <c r="AO57" s="4"/>
      <c r="AP57" s="4"/>
      <c r="AQ57" s="4"/>
      <c r="AR57" s="4"/>
      <c r="AS57" s="4"/>
      <c r="AT57" s="4"/>
      <c r="AU57" s="4"/>
      <c r="AV57" s="4"/>
      <c r="AW57" s="4"/>
      <c r="AX57" s="4"/>
      <c r="AY57" s="4"/>
    </row>
    <row r="58" spans="1:1005" ht="15" x14ac:dyDescent="0.25">
      <c r="A58" s="134">
        <f>YampaRiverInflow.TotalOutflow!A58</f>
        <v>45261</v>
      </c>
      <c r="B58" s="13"/>
      <c r="C58" s="13"/>
      <c r="D58" s="13">
        <v>-12.368</v>
      </c>
      <c r="E58" s="126">
        <v>27.887509999999999</v>
      </c>
      <c r="F58" s="126">
        <v>-7.8382100000000001</v>
      </c>
      <c r="G58" s="126">
        <v>-32.544939999999997</v>
      </c>
      <c r="H58" s="126">
        <v>-18.25207</v>
      </c>
      <c r="I58" s="126">
        <v>0.23571999999999999</v>
      </c>
      <c r="J58" s="126">
        <v>-17.19848</v>
      </c>
      <c r="K58" s="126">
        <v>-15.513</v>
      </c>
      <c r="L58" s="126">
        <v>-23.537050000000001</v>
      </c>
      <c r="M58" s="126">
        <v>-21.342089999999999</v>
      </c>
      <c r="N58" s="126">
        <v>-25.91873</v>
      </c>
      <c r="O58" s="126">
        <v>-8.1638900000000003</v>
      </c>
      <c r="P58" s="126">
        <v>-7.6459899999999994</v>
      </c>
      <c r="Q58" s="126">
        <v>-41.546080000000003</v>
      </c>
      <c r="R58" s="126">
        <v>-20.32019</v>
      </c>
      <c r="S58" s="126">
        <v>-22.775419999999997</v>
      </c>
      <c r="T58" s="126">
        <v>-20.00853</v>
      </c>
      <c r="U58" s="126">
        <v>-16.126649999999998</v>
      </c>
      <c r="V58" s="126">
        <v>-14.551170000000001</v>
      </c>
      <c r="W58" s="126">
        <v>-9.3304200000000002</v>
      </c>
      <c r="X58" s="126">
        <v>-15.43425</v>
      </c>
      <c r="Y58" s="126">
        <v>-9.6678799999999985</v>
      </c>
      <c r="Z58" s="126">
        <v>2.13557</v>
      </c>
      <c r="AA58" s="126">
        <v>-15.070690000000001</v>
      </c>
      <c r="AB58" s="126">
        <v>-14.155530000000001</v>
      </c>
      <c r="AC58" s="126">
        <v>-24.016959999999997</v>
      </c>
      <c r="AD58" s="126">
        <v>-14.53312</v>
      </c>
      <c r="AE58" s="126">
        <v>-28.044779999999999</v>
      </c>
      <c r="AF58" s="126">
        <v>-6.3832500000000003</v>
      </c>
      <c r="AG58" s="126">
        <v>-10.085459999999999</v>
      </c>
      <c r="AH58" s="126">
        <v>-1.7760761056900001</v>
      </c>
      <c r="AI58" s="127">
        <v>-12.813628441100001</v>
      </c>
      <c r="AJ58" s="127">
        <v>0.70411000000000001</v>
      </c>
      <c r="AK58" s="127">
        <v>-2.0269400000000002</v>
      </c>
      <c r="AL58" s="127">
        <v>51.959830000000004</v>
      </c>
      <c r="AM58" s="127">
        <v>32.17351</v>
      </c>
      <c r="AN58" s="4"/>
      <c r="AO58" s="4"/>
      <c r="AP58" s="4"/>
      <c r="AQ58" s="4"/>
      <c r="AR58" s="4"/>
      <c r="AS58" s="4"/>
      <c r="AT58" s="4"/>
      <c r="AU58" s="4"/>
      <c r="AV58" s="4"/>
      <c r="AW58" s="4"/>
      <c r="AX58" s="4"/>
      <c r="AY58" s="4"/>
    </row>
    <row r="59" spans="1:1005" ht="15" x14ac:dyDescent="0.25">
      <c r="A59" s="134">
        <f>YampaRiverInflow.TotalOutflow!A59</f>
        <v>45292</v>
      </c>
      <c r="B59" s="13"/>
      <c r="C59" s="13"/>
      <c r="D59" s="13">
        <v>-16.47</v>
      </c>
      <c r="E59" s="126">
        <v>-9.4905600000000003</v>
      </c>
      <c r="F59" s="126">
        <v>-16.206330000000001</v>
      </c>
      <c r="G59" s="126">
        <v>-67.403059999999996</v>
      </c>
      <c r="H59" s="126">
        <v>5.3257399999999997</v>
      </c>
      <c r="I59" s="126">
        <v>-10.554080000000001</v>
      </c>
      <c r="J59" s="126">
        <v>-12.17793</v>
      </c>
      <c r="K59" s="126">
        <v>-5.2285699999999995</v>
      </c>
      <c r="L59" s="126">
        <v>-11.82418</v>
      </c>
      <c r="M59" s="126">
        <v>-0.35291</v>
      </c>
      <c r="N59" s="126">
        <v>-9.4022099999999984</v>
      </c>
      <c r="O59" s="126">
        <v>-2.2324000000000002</v>
      </c>
      <c r="P59" s="126">
        <v>-13.06556</v>
      </c>
      <c r="Q59" s="126">
        <v>-23.842459999999999</v>
      </c>
      <c r="R59" s="126">
        <v>-22.88402</v>
      </c>
      <c r="S59" s="126">
        <v>-9.2863400000000009</v>
      </c>
      <c r="T59" s="126">
        <v>2.0555400000000001</v>
      </c>
      <c r="U59" s="126">
        <v>-8.3692099999999989</v>
      </c>
      <c r="V59" s="126">
        <v>-7.36435</v>
      </c>
      <c r="W59" s="126">
        <v>-10.88565</v>
      </c>
      <c r="X59" s="126">
        <v>0.18258000000000002</v>
      </c>
      <c r="Y59" s="126">
        <v>-24.099160000000001</v>
      </c>
      <c r="Z59" s="126">
        <v>-10.99343</v>
      </c>
      <c r="AA59" s="126">
        <v>-17.351569999999999</v>
      </c>
      <c r="AB59" s="126">
        <v>-15.120850000000001</v>
      </c>
      <c r="AC59" s="126">
        <v>-15.297610000000001</v>
      </c>
      <c r="AD59" s="126">
        <v>-7.4300500000000005</v>
      </c>
      <c r="AE59" s="126">
        <v>-23.203659999999999</v>
      </c>
      <c r="AF59" s="126">
        <v>-11.24441</v>
      </c>
      <c r="AG59" s="126">
        <v>-7.0866850672100004</v>
      </c>
      <c r="AH59" s="126">
        <v>-21.8410222298</v>
      </c>
      <c r="AI59" s="127">
        <v>32.649590000000003</v>
      </c>
      <c r="AJ59" s="127">
        <v>-4.1834899999999999</v>
      </c>
      <c r="AK59" s="127">
        <v>31.439830000000001</v>
      </c>
      <c r="AL59" s="127">
        <v>31.442490000000003</v>
      </c>
      <c r="AM59" s="127">
        <v>-8.1626999999999992</v>
      </c>
      <c r="AN59" s="4"/>
      <c r="AO59" s="4"/>
      <c r="AP59" s="4"/>
      <c r="AQ59" s="4"/>
      <c r="AR59" s="4"/>
      <c r="AS59" s="4"/>
      <c r="AT59" s="4"/>
      <c r="AU59" s="4"/>
      <c r="AV59" s="4"/>
      <c r="AW59" s="4"/>
      <c r="AX59" s="4"/>
      <c r="AY59" s="4"/>
    </row>
    <row r="60" spans="1:1005" ht="15" x14ac:dyDescent="0.25">
      <c r="A60" s="134">
        <f>YampaRiverInflow.TotalOutflow!A60</f>
        <v>45323</v>
      </c>
      <c r="B60" s="13"/>
      <c r="C60" s="13"/>
      <c r="D60" s="13">
        <v>-13.319000000000001</v>
      </c>
      <c r="E60" s="126">
        <v>0.28820999999999997</v>
      </c>
      <c r="F60" s="126">
        <v>24.75806</v>
      </c>
      <c r="G60" s="126">
        <v>-0.71377000000000002</v>
      </c>
      <c r="H60" s="126">
        <v>-17.479389999999999</v>
      </c>
      <c r="I60" s="126">
        <v>7.1028599999999997</v>
      </c>
      <c r="J60" s="126">
        <v>-20.612359999999999</v>
      </c>
      <c r="K60" s="126">
        <v>-3.8160700000000003</v>
      </c>
      <c r="L60" s="126">
        <v>12.07672</v>
      </c>
      <c r="M60" s="126">
        <v>-6.4777399999999998</v>
      </c>
      <c r="N60" s="126">
        <v>-3.1795599999999999</v>
      </c>
      <c r="O60" s="126">
        <v>-18.78584</v>
      </c>
      <c r="P60" s="126">
        <v>-15.19333</v>
      </c>
      <c r="Q60" s="126">
        <v>16.79738</v>
      </c>
      <c r="R60" s="126">
        <v>-14.575379999999999</v>
      </c>
      <c r="S60" s="126">
        <v>-10.293559999999999</v>
      </c>
      <c r="T60" s="126">
        <v>-6.9536000000000007</v>
      </c>
      <c r="U60" s="126">
        <v>-5.6801599999999999</v>
      </c>
      <c r="V60" s="126">
        <v>-3.35554</v>
      </c>
      <c r="W60" s="126">
        <v>-8.1621500000000005</v>
      </c>
      <c r="X60" s="126">
        <v>2.4570000000000002E-2</v>
      </c>
      <c r="Y60" s="126">
        <v>-7.1100200000000005</v>
      </c>
      <c r="Z60" s="126">
        <v>-6.7532899999999998</v>
      </c>
      <c r="AA60" s="126">
        <v>-2.0011099999999997</v>
      </c>
      <c r="AB60" s="126">
        <v>-7.8896199999999999</v>
      </c>
      <c r="AC60" s="126">
        <v>-3.9773800000000001</v>
      </c>
      <c r="AD60" s="126">
        <v>-10.08442</v>
      </c>
      <c r="AE60" s="126">
        <v>-18.090959999999999</v>
      </c>
      <c r="AF60" s="126">
        <v>-11.6091</v>
      </c>
      <c r="AG60" s="126">
        <v>-21.548820344999999</v>
      </c>
      <c r="AH60" s="126">
        <v>-7.5980226642700002</v>
      </c>
      <c r="AI60" s="127">
        <v>26.56495</v>
      </c>
      <c r="AJ60" s="127">
        <v>1.9350000000000001</v>
      </c>
      <c r="AK60" s="127">
        <v>22.693020000000001</v>
      </c>
      <c r="AL60" s="127">
        <v>32.191499999999998</v>
      </c>
      <c r="AM60" s="127">
        <v>-14.345370000000001</v>
      </c>
      <c r="AN60" s="4"/>
      <c r="AO60" s="4"/>
      <c r="AP60" s="4"/>
      <c r="AQ60" s="4"/>
      <c r="AR60" s="4"/>
      <c r="AS60" s="4"/>
      <c r="AT60" s="4"/>
      <c r="AU60" s="4"/>
      <c r="AV60" s="4"/>
      <c r="AW60" s="4"/>
      <c r="AX60" s="4"/>
      <c r="AY60" s="4"/>
    </row>
    <row r="61" spans="1:1005" ht="15" x14ac:dyDescent="0.25">
      <c r="A61" s="134">
        <f>YampaRiverInflow.TotalOutflow!A61</f>
        <v>45352</v>
      </c>
      <c r="B61" s="13"/>
      <c r="C61" s="13"/>
      <c r="D61" s="13">
        <v>-15.355</v>
      </c>
      <c r="E61" s="126">
        <v>8.1764600000000005</v>
      </c>
      <c r="F61" s="126">
        <v>7.8801000000000005</v>
      </c>
      <c r="G61" s="126">
        <v>-16.084820000000001</v>
      </c>
      <c r="H61" s="126">
        <v>24.562889999999999</v>
      </c>
      <c r="I61" s="126">
        <v>-1.3683399999999999</v>
      </c>
      <c r="J61" s="126">
        <v>-30.239049999999999</v>
      </c>
      <c r="K61" s="126">
        <v>-0.40625</v>
      </c>
      <c r="L61" s="126">
        <v>-2.8755600000000001</v>
      </c>
      <c r="M61" s="126">
        <v>-24.367049999999999</v>
      </c>
      <c r="N61" s="126">
        <v>-21.61571</v>
      </c>
      <c r="O61" s="126">
        <v>-7.1826499999999998</v>
      </c>
      <c r="P61" s="126">
        <v>-21.388090000000002</v>
      </c>
      <c r="Q61" s="126">
        <v>-38.647570000000002</v>
      </c>
      <c r="R61" s="126">
        <v>-17.924779999999998</v>
      </c>
      <c r="S61" s="126">
        <v>-12.442740000000001</v>
      </c>
      <c r="T61" s="126">
        <v>-43.985260000000004</v>
      </c>
      <c r="U61" s="126">
        <v>-10.52102</v>
      </c>
      <c r="V61" s="126">
        <v>-6.4350100000000001</v>
      </c>
      <c r="W61" s="126">
        <v>-12.448540000000001</v>
      </c>
      <c r="X61" s="126">
        <v>-11.11115</v>
      </c>
      <c r="Y61" s="126">
        <v>-14.26328</v>
      </c>
      <c r="Z61" s="126">
        <v>-15.209569999999999</v>
      </c>
      <c r="AA61" s="126">
        <v>-13.494590000000001</v>
      </c>
      <c r="AB61" s="126">
        <v>-13.53969</v>
      </c>
      <c r="AC61" s="126">
        <v>-18.373999999999999</v>
      </c>
      <c r="AD61" s="126">
        <v>-10.9312</v>
      </c>
      <c r="AE61" s="126">
        <v>-22.812709999999999</v>
      </c>
      <c r="AF61" s="126">
        <v>-10.592450000000001</v>
      </c>
      <c r="AG61" s="126">
        <v>-11.9735317815</v>
      </c>
      <c r="AH61" s="126">
        <v>-21.396965078199997</v>
      </c>
      <c r="AI61" s="127">
        <v>60.964930000000003</v>
      </c>
      <c r="AJ61" s="127">
        <v>9.2411200000000004</v>
      </c>
      <c r="AK61" s="127">
        <v>34.107990000000001</v>
      </c>
      <c r="AL61" s="127">
        <v>19.579360000000001</v>
      </c>
      <c r="AM61" s="127">
        <v>21.266830000000002</v>
      </c>
      <c r="AN61" s="4"/>
      <c r="AO61" s="4"/>
      <c r="AP61" s="4"/>
      <c r="AQ61" s="4"/>
      <c r="AR61" s="4"/>
      <c r="AS61" s="4"/>
      <c r="AT61" s="4"/>
      <c r="AU61" s="4"/>
      <c r="AV61" s="4"/>
      <c r="AW61" s="4"/>
      <c r="AX61" s="4"/>
      <c r="AY61" s="4"/>
    </row>
    <row r="62" spans="1:1005" ht="15" x14ac:dyDescent="0.25">
      <c r="A62" s="134">
        <f>YampaRiverInflow.TotalOutflow!A62</f>
        <v>45383</v>
      </c>
      <c r="B62" s="13"/>
      <c r="C62" s="13"/>
      <c r="D62" s="13">
        <v>-16.655999999999999</v>
      </c>
      <c r="E62" s="126">
        <v>4.2861700000000003</v>
      </c>
      <c r="F62" s="126">
        <v>29.646259999999998</v>
      </c>
      <c r="G62" s="126">
        <v>28.972660000000001</v>
      </c>
      <c r="H62" s="126">
        <v>18.863569999999999</v>
      </c>
      <c r="I62" s="126">
        <v>13.24966</v>
      </c>
      <c r="J62" s="126">
        <v>-34.838769999999997</v>
      </c>
      <c r="K62" s="126">
        <v>-15.670870000000001</v>
      </c>
      <c r="L62" s="126">
        <v>-12.345879999999999</v>
      </c>
      <c r="M62" s="126">
        <v>-24.792330000000003</v>
      </c>
      <c r="N62" s="126">
        <v>-15.55307</v>
      </c>
      <c r="O62" s="126">
        <v>-27.615380000000002</v>
      </c>
      <c r="P62" s="126">
        <v>-9.9768299999999996</v>
      </c>
      <c r="Q62" s="126">
        <v>-7.8899799999999995</v>
      </c>
      <c r="R62" s="126">
        <v>-18.484590000000001</v>
      </c>
      <c r="S62" s="126">
        <v>-13.60337</v>
      </c>
      <c r="T62" s="126">
        <v>-60.627809999999997</v>
      </c>
      <c r="U62" s="126">
        <v>-9.7155499999999986</v>
      </c>
      <c r="V62" s="126">
        <v>-15.310879999999999</v>
      </c>
      <c r="W62" s="126">
        <v>3.4897600000000004</v>
      </c>
      <c r="X62" s="126">
        <v>-16.877500000000001</v>
      </c>
      <c r="Y62" s="126">
        <v>-19.60941</v>
      </c>
      <c r="Z62" s="126">
        <v>-18.033900000000003</v>
      </c>
      <c r="AA62" s="126">
        <v>-6.3000600000000002</v>
      </c>
      <c r="AB62" s="126">
        <v>-13.78439</v>
      </c>
      <c r="AC62" s="126">
        <v>-16.949249999999999</v>
      </c>
      <c r="AD62" s="126">
        <v>-12.7826</v>
      </c>
      <c r="AE62" s="126">
        <v>-23.694689999999998</v>
      </c>
      <c r="AF62" s="126">
        <v>-20.046709999999997</v>
      </c>
      <c r="AG62" s="126">
        <v>-21.301506761199999</v>
      </c>
      <c r="AH62" s="126">
        <v>-18.480803921300001</v>
      </c>
      <c r="AI62" s="127">
        <v>54.424519999999994</v>
      </c>
      <c r="AJ62" s="127">
        <v>12.133100000000001</v>
      </c>
      <c r="AK62" s="127">
        <v>76.599170000000001</v>
      </c>
      <c r="AL62" s="127">
        <v>-6.7857700000000003</v>
      </c>
      <c r="AM62" s="127">
        <v>6.2441000000000004</v>
      </c>
      <c r="AN62" s="4"/>
      <c r="AO62" s="4"/>
      <c r="AP62" s="4"/>
      <c r="AQ62" s="4"/>
      <c r="AR62" s="4"/>
      <c r="AS62" s="4"/>
      <c r="AT62" s="4"/>
      <c r="AU62" s="4"/>
      <c r="AV62" s="4"/>
      <c r="AW62" s="4"/>
      <c r="AX62" s="4"/>
      <c r="AY62" s="4"/>
    </row>
    <row r="63" spans="1:1005" ht="15" x14ac:dyDescent="0.25">
      <c r="A63" s="134">
        <f>YampaRiverInflow.TotalOutflow!A63</f>
        <v>45413</v>
      </c>
      <c r="B63" s="13"/>
      <c r="C63" s="13"/>
      <c r="D63" s="13">
        <v>-11.449</v>
      </c>
      <c r="E63" s="126">
        <v>14.885899999999999</v>
      </c>
      <c r="F63" s="126">
        <v>9.8693099999999987</v>
      </c>
      <c r="G63" s="126">
        <v>49.975879999999997</v>
      </c>
      <c r="H63" s="126">
        <v>-7.9184299999999999</v>
      </c>
      <c r="I63" s="126">
        <v>11.12064</v>
      </c>
      <c r="J63" s="126">
        <v>-43.382190000000001</v>
      </c>
      <c r="K63" s="126">
        <v>-22.886580000000002</v>
      </c>
      <c r="L63" s="126">
        <v>-11.17521</v>
      </c>
      <c r="M63" s="126">
        <v>-23.596910000000001</v>
      </c>
      <c r="N63" s="126">
        <v>-15.42226</v>
      </c>
      <c r="O63" s="126">
        <v>3.82769</v>
      </c>
      <c r="P63" s="126">
        <v>-8.7342700000000004</v>
      </c>
      <c r="Q63" s="126">
        <v>-12.672180000000001</v>
      </c>
      <c r="R63" s="126">
        <v>-9.4568999999999992</v>
      </c>
      <c r="S63" s="126">
        <v>2.1620500000000002</v>
      </c>
      <c r="T63" s="126">
        <v>6.1777799999999994</v>
      </c>
      <c r="U63" s="126">
        <v>-11.006309999999999</v>
      </c>
      <c r="V63" s="126">
        <v>-11.085049999999999</v>
      </c>
      <c r="W63" s="126">
        <v>-22.195970000000003</v>
      </c>
      <c r="X63" s="126">
        <v>-14.829829999999999</v>
      </c>
      <c r="Y63" s="126">
        <v>10.05152</v>
      </c>
      <c r="Z63" s="126">
        <v>-15.21618</v>
      </c>
      <c r="AA63" s="126">
        <v>-22.456689999999998</v>
      </c>
      <c r="AB63" s="126">
        <v>-5.2049700000000003</v>
      </c>
      <c r="AC63" s="126">
        <v>-18.830310000000001</v>
      </c>
      <c r="AD63" s="126">
        <v>-9.6620400000000011</v>
      </c>
      <c r="AE63" s="126">
        <v>-14.13106</v>
      </c>
      <c r="AF63" s="126">
        <v>-15.37541</v>
      </c>
      <c r="AG63" s="126">
        <v>-17.183385914400002</v>
      </c>
      <c r="AH63" s="126">
        <v>-10.352921004100001</v>
      </c>
      <c r="AI63" s="127">
        <v>25.669160000000002</v>
      </c>
      <c r="AJ63" s="127">
        <v>46.607790000000001</v>
      </c>
      <c r="AK63" s="127">
        <v>81.077850000000012</v>
      </c>
      <c r="AL63" s="127">
        <v>32.891910000000003</v>
      </c>
      <c r="AM63" s="127">
        <v>32.762029999999996</v>
      </c>
      <c r="AN63" s="4"/>
      <c r="AO63" s="4"/>
      <c r="AP63" s="4"/>
      <c r="AQ63" s="4"/>
      <c r="AR63" s="4"/>
      <c r="AS63" s="4"/>
      <c r="AT63" s="4"/>
      <c r="AU63" s="4"/>
      <c r="AV63" s="4"/>
      <c r="AW63" s="4"/>
      <c r="AX63" s="4"/>
      <c r="AY63" s="4"/>
    </row>
    <row r="64" spans="1:1005" ht="15" x14ac:dyDescent="0.25">
      <c r="A64" s="134">
        <f>YampaRiverInflow.TotalOutflow!A64</f>
        <v>45444</v>
      </c>
      <c r="B64" s="13"/>
      <c r="C64" s="13"/>
      <c r="D64" s="13">
        <v>-16.117000000000001</v>
      </c>
      <c r="E64" s="126">
        <v>12.004910000000001</v>
      </c>
      <c r="F64" s="126">
        <v>7.7272400000000001</v>
      </c>
      <c r="G64" s="126">
        <v>40.933699999999995</v>
      </c>
      <c r="H64" s="126">
        <v>11.465860000000001</v>
      </c>
      <c r="I64" s="126">
        <v>16.794580000000003</v>
      </c>
      <c r="J64" s="126">
        <v>-46.634540000000001</v>
      </c>
      <c r="K64" s="126">
        <v>-19.443330000000003</v>
      </c>
      <c r="L64" s="126">
        <v>7.9125299999999994</v>
      </c>
      <c r="M64" s="126">
        <v>-9.9691600000000005</v>
      </c>
      <c r="N64" s="126">
        <v>-16.600020000000001</v>
      </c>
      <c r="O64" s="126">
        <v>-10.217690000000001</v>
      </c>
      <c r="P64" s="126">
        <v>3.97357</v>
      </c>
      <c r="Q64" s="126">
        <v>-3.1482399999999999</v>
      </c>
      <c r="R64" s="126">
        <v>-1.4221199999999998</v>
      </c>
      <c r="S64" s="126">
        <v>-38.834009999999999</v>
      </c>
      <c r="T64" s="126">
        <v>-7.06473</v>
      </c>
      <c r="U64" s="126">
        <v>1.8902699999999999</v>
      </c>
      <c r="V64" s="126">
        <v>8.4872199999999989</v>
      </c>
      <c r="W64" s="126">
        <v>0.80691999999999997</v>
      </c>
      <c r="X64" s="126">
        <v>-6.2195200000000002</v>
      </c>
      <c r="Y64" s="126">
        <v>13.559850000000001</v>
      </c>
      <c r="Z64" s="126">
        <v>-8.6716299999999986</v>
      </c>
      <c r="AA64" s="126">
        <v>-7.92706</v>
      </c>
      <c r="AB64" s="126">
        <v>-2.6868400000000001</v>
      </c>
      <c r="AC64" s="126">
        <v>-23.401610000000002</v>
      </c>
      <c r="AD64" s="126">
        <v>-8.745379999999999</v>
      </c>
      <c r="AE64" s="126">
        <v>-18.980650000000001</v>
      </c>
      <c r="AF64" s="126">
        <v>-16.096640000000001</v>
      </c>
      <c r="AG64" s="126">
        <v>-19.255974470100004</v>
      </c>
      <c r="AH64" s="126">
        <v>-18.6228715425</v>
      </c>
      <c r="AI64" s="127">
        <v>36.7791</v>
      </c>
      <c r="AJ64" s="127">
        <v>47.801720000000003</v>
      </c>
      <c r="AK64" s="127">
        <v>62.467669999999998</v>
      </c>
      <c r="AL64" s="127">
        <v>43.907669999999996</v>
      </c>
      <c r="AM64" s="127">
        <v>36.8551</v>
      </c>
      <c r="AN64" s="4"/>
      <c r="AO64" s="4"/>
      <c r="AP64" s="4"/>
      <c r="AQ64" s="4"/>
      <c r="AR64" s="4"/>
      <c r="AS64" s="4"/>
      <c r="AT64" s="4"/>
      <c r="AU64" s="4"/>
      <c r="AV64" s="4"/>
      <c r="AW64" s="4"/>
      <c r="AX64" s="4"/>
      <c r="AY64" s="4"/>
      <c r="ALQ64" s="9" t="e">
        <v>#N/A</v>
      </c>
    </row>
    <row r="65" spans="1:1005" ht="15" x14ac:dyDescent="0.25">
      <c r="A65" s="134">
        <f>YampaRiverInflow.TotalOutflow!A65</f>
        <v>45474</v>
      </c>
      <c r="B65" s="13"/>
      <c r="C65" s="13"/>
      <c r="D65" s="13">
        <v>-11.625</v>
      </c>
      <c r="E65" s="126">
        <v>10.57719</v>
      </c>
      <c r="F65" s="126">
        <v>7.2024099999999995</v>
      </c>
      <c r="G65" s="126">
        <v>42.957050000000002</v>
      </c>
      <c r="H65" s="126">
        <v>25.683209999999999</v>
      </c>
      <c r="I65" s="126">
        <v>16.192450000000001</v>
      </c>
      <c r="J65" s="126">
        <v>-32.33464</v>
      </c>
      <c r="K65" s="126">
        <v>-28.353200000000001</v>
      </c>
      <c r="L65" s="126">
        <v>-13.82734</v>
      </c>
      <c r="M65" s="126">
        <v>-8.2693600000000007</v>
      </c>
      <c r="N65" s="126">
        <v>-6.1791200000000002</v>
      </c>
      <c r="O65" s="126">
        <v>3.4561299999999999</v>
      </c>
      <c r="P65" s="126">
        <v>2.85033</v>
      </c>
      <c r="Q65" s="126">
        <v>-5.2313599999999996</v>
      </c>
      <c r="R65" s="126">
        <v>-2.7631799999999997</v>
      </c>
      <c r="S65" s="126">
        <v>-11.48329</v>
      </c>
      <c r="T65" s="126">
        <v>-12.351889999999999</v>
      </c>
      <c r="U65" s="126">
        <v>-4.6287900000000004</v>
      </c>
      <c r="V65" s="126">
        <v>-5.6995800000000001</v>
      </c>
      <c r="W65" s="126">
        <v>1.1146199999999999</v>
      </c>
      <c r="X65" s="126">
        <v>-1.95407</v>
      </c>
      <c r="Y65" s="126">
        <v>15.37031</v>
      </c>
      <c r="Z65" s="126">
        <v>-6.1843900000000005</v>
      </c>
      <c r="AA65" s="126">
        <v>2.6158600000000001</v>
      </c>
      <c r="AB65" s="126">
        <v>5.3711899999999995</v>
      </c>
      <c r="AC65" s="126">
        <v>-13.886209999999998</v>
      </c>
      <c r="AD65" s="126">
        <v>-10.38104</v>
      </c>
      <c r="AE65" s="126">
        <v>-8.8864900000000002</v>
      </c>
      <c r="AF65" s="126">
        <v>-24.04243</v>
      </c>
      <c r="AG65" s="126">
        <v>-9.7753157925099998</v>
      </c>
      <c r="AH65" s="126">
        <v>-13.541234510899999</v>
      </c>
      <c r="AI65" s="127">
        <v>72.870630000000006</v>
      </c>
      <c r="AJ65" s="127">
        <v>68.089640000000003</v>
      </c>
      <c r="AK65" s="127">
        <v>60.205719999999999</v>
      </c>
      <c r="AL65" s="127">
        <v>49.438319999999997</v>
      </c>
      <c r="AM65" s="127">
        <v>32.877110000000002</v>
      </c>
      <c r="AN65" s="4"/>
      <c r="AO65" s="4"/>
      <c r="AP65" s="4"/>
      <c r="AQ65" s="4"/>
      <c r="AR65" s="4"/>
      <c r="AS65" s="4"/>
      <c r="AT65" s="4"/>
      <c r="AU65" s="4"/>
      <c r="AV65" s="4"/>
      <c r="AW65" s="4"/>
      <c r="AX65" s="4"/>
      <c r="AY65" s="4"/>
      <c r="ALQ65" s="9" t="e">
        <v>#N/A</v>
      </c>
    </row>
    <row r="66" spans="1:1005" ht="15" x14ac:dyDescent="0.25">
      <c r="A66" s="134">
        <f>YampaRiverInflow.TotalOutflow!A66</f>
        <v>45505</v>
      </c>
      <c r="B66" s="13"/>
      <c r="C66" s="13"/>
      <c r="D66" s="13">
        <v>-11.122</v>
      </c>
      <c r="E66" s="126">
        <v>47.366790000000002</v>
      </c>
      <c r="F66" s="126">
        <v>-3.6207199999999999</v>
      </c>
      <c r="G66" s="126">
        <v>8.2340900000000001</v>
      </c>
      <c r="H66" s="126">
        <v>1.0808900000000001</v>
      </c>
      <c r="I66" s="126">
        <v>9.8302700000000005</v>
      </c>
      <c r="J66" s="126">
        <v>-30.478750000000002</v>
      </c>
      <c r="K66" s="126">
        <v>-37.806379999999997</v>
      </c>
      <c r="L66" s="126">
        <v>0.36157</v>
      </c>
      <c r="M66" s="126">
        <v>-21.721700000000002</v>
      </c>
      <c r="N66" s="126">
        <v>-32.771730000000005</v>
      </c>
      <c r="O66" s="126">
        <v>-3.3455599999999999</v>
      </c>
      <c r="P66" s="126">
        <v>5.3322599999999998</v>
      </c>
      <c r="Q66" s="126">
        <v>-12.47739</v>
      </c>
      <c r="R66" s="126">
        <v>-10.764940000000001</v>
      </c>
      <c r="S66" s="126">
        <v>-12.411370000000002</v>
      </c>
      <c r="T66" s="126">
        <v>-5.8684500000000002</v>
      </c>
      <c r="U66" s="126">
        <v>-7.3342000000000001</v>
      </c>
      <c r="V66" s="126">
        <v>-0.58257000000000003</v>
      </c>
      <c r="W66" s="126">
        <v>-2.9759099999999998</v>
      </c>
      <c r="X66" s="126">
        <v>-4.9262499999999996</v>
      </c>
      <c r="Y66" s="126">
        <v>7.4216999999999995</v>
      </c>
      <c r="Z66" s="126">
        <v>-6.2596699999999998</v>
      </c>
      <c r="AA66" s="126">
        <v>-3.49715</v>
      </c>
      <c r="AB66" s="126">
        <v>-8.0988400000000009</v>
      </c>
      <c r="AC66" s="126">
        <v>-12.211690000000001</v>
      </c>
      <c r="AD66" s="126">
        <v>-5.9300299999999995</v>
      </c>
      <c r="AE66" s="126">
        <v>-10.645899999999999</v>
      </c>
      <c r="AF66" s="126">
        <v>-16.45506</v>
      </c>
      <c r="AG66" s="126">
        <v>-6.1211380751300002</v>
      </c>
      <c r="AH66" s="126">
        <v>-16.4951205805</v>
      </c>
      <c r="AI66" s="127">
        <v>74.391710000000003</v>
      </c>
      <c r="AJ66" s="127">
        <v>83.114260000000002</v>
      </c>
      <c r="AK66" s="127">
        <v>64.003280000000004</v>
      </c>
      <c r="AL66" s="127">
        <v>30.162470000000003</v>
      </c>
      <c r="AM66" s="127">
        <v>25.66291</v>
      </c>
      <c r="AN66" s="4"/>
      <c r="AO66" s="4"/>
      <c r="AP66" s="4"/>
      <c r="AQ66" s="4"/>
      <c r="AR66" s="4"/>
      <c r="AS66" s="4"/>
      <c r="AT66" s="4"/>
      <c r="AU66" s="4"/>
      <c r="AV66" s="4"/>
      <c r="AW66" s="4"/>
      <c r="AX66" s="4"/>
      <c r="AY66" s="4"/>
      <c r="ALQ66" s="9" t="e">
        <v>#N/A</v>
      </c>
    </row>
    <row r="67" spans="1:1005" ht="15" x14ac:dyDescent="0.25">
      <c r="A67" s="134">
        <f>YampaRiverInflow.TotalOutflow!A67</f>
        <v>45536</v>
      </c>
      <c r="B67" s="13"/>
      <c r="C67" s="13"/>
      <c r="D67" s="13">
        <v>-12.321</v>
      </c>
      <c r="E67" s="126">
        <v>21.405069999999998</v>
      </c>
      <c r="F67" s="126">
        <v>-6.1849399999999992</v>
      </c>
      <c r="G67" s="126">
        <v>-13.40967</v>
      </c>
      <c r="H67" s="126">
        <v>4.8451000000000004</v>
      </c>
      <c r="I67" s="126">
        <v>10.459700000000002</v>
      </c>
      <c r="J67" s="126">
        <v>-32.106940000000002</v>
      </c>
      <c r="K67" s="126">
        <v>-14.36115</v>
      </c>
      <c r="L67" s="126">
        <v>6.0761099999999999</v>
      </c>
      <c r="M67" s="126">
        <v>2.1292300000000002</v>
      </c>
      <c r="N67" s="126">
        <v>3.4588800000000002</v>
      </c>
      <c r="O67" s="126">
        <v>-3.5141100000000001</v>
      </c>
      <c r="P67" s="126">
        <v>2.3970700000000003</v>
      </c>
      <c r="Q67" s="126">
        <v>-14.862719999999999</v>
      </c>
      <c r="R67" s="126">
        <v>10.64911</v>
      </c>
      <c r="S67" s="126">
        <v>1.2162899999999999</v>
      </c>
      <c r="T67" s="126">
        <v>-3.2352600000000002</v>
      </c>
      <c r="U67" s="126">
        <v>3.2015500000000001</v>
      </c>
      <c r="V67" s="126">
        <v>-2.03647</v>
      </c>
      <c r="W67" s="126">
        <v>4.6902200000000001</v>
      </c>
      <c r="X67" s="126">
        <v>-2.4659599999999999</v>
      </c>
      <c r="Y67" s="126">
        <v>2.1341199999999998</v>
      </c>
      <c r="Z67" s="126">
        <v>-3.6479999999999999E-2</v>
      </c>
      <c r="AA67" s="126">
        <v>3.5242300000000002</v>
      </c>
      <c r="AB67" s="126">
        <v>2.30775</v>
      </c>
      <c r="AC67" s="126">
        <v>-2.1289499999999997</v>
      </c>
      <c r="AD67" s="126">
        <v>-5.9721000000000002</v>
      </c>
      <c r="AE67" s="126">
        <v>-4.7625399999999996</v>
      </c>
      <c r="AF67" s="126">
        <v>-11.23626</v>
      </c>
      <c r="AG67" s="126">
        <v>-5.9217293134800002</v>
      </c>
      <c r="AH67" s="126">
        <v>-16.066383176799999</v>
      </c>
      <c r="AI67" s="127">
        <v>15.569330000000001</v>
      </c>
      <c r="AJ67" s="127">
        <v>17.491540000000001</v>
      </c>
      <c r="AK67" s="127">
        <v>90.030710000000013</v>
      </c>
      <c r="AL67" s="127">
        <v>37.451620000000005</v>
      </c>
      <c r="AM67" s="127">
        <v>29.726150000000001</v>
      </c>
      <c r="AN67" s="4"/>
      <c r="AO67" s="4"/>
      <c r="AP67" s="4"/>
      <c r="AQ67" s="4"/>
      <c r="AR67" s="4"/>
      <c r="AS67" s="4"/>
      <c r="AT67" s="4"/>
      <c r="AU67" s="4"/>
      <c r="AV67" s="4"/>
      <c r="AW67" s="4"/>
      <c r="AX67" s="4"/>
      <c r="AY67" s="4"/>
      <c r="ALQ67" s="9" t="e">
        <v>#N/A</v>
      </c>
    </row>
    <row r="68" spans="1:1005" ht="15" x14ac:dyDescent="0.25">
      <c r="A68" s="134"/>
      <c r="B68" s="13"/>
      <c r="C68" s="13"/>
      <c r="D68" s="13"/>
      <c r="E68" s="126"/>
      <c r="F68" s="126"/>
      <c r="G68" s="126"/>
      <c r="H68" s="126"/>
      <c r="I68" s="126"/>
      <c r="J68" s="126"/>
      <c r="K68" s="126"/>
      <c r="L68" s="126"/>
      <c r="M68" s="126"/>
      <c r="N68" s="126"/>
      <c r="O68" s="126"/>
      <c r="P68" s="126"/>
      <c r="Q68" s="126"/>
      <c r="R68" s="126"/>
      <c r="S68" s="126"/>
      <c r="T68" s="126"/>
      <c r="U68" s="126"/>
      <c r="V68" s="126"/>
      <c r="W68" s="126"/>
      <c r="X68" s="126"/>
      <c r="Y68" s="126"/>
      <c r="Z68" s="126"/>
      <c r="AA68" s="126"/>
      <c r="AB68" s="126"/>
      <c r="AC68" s="126"/>
      <c r="AD68" s="126"/>
      <c r="AE68" s="126"/>
      <c r="AF68" s="126"/>
      <c r="AG68" s="126"/>
      <c r="AH68" s="126"/>
      <c r="AI68" s="127"/>
      <c r="AJ68" s="127"/>
      <c r="AK68" s="127"/>
      <c r="AL68" s="127"/>
      <c r="AM68" s="127"/>
      <c r="AN68" s="4"/>
      <c r="AO68" s="4"/>
      <c r="AP68" s="4"/>
      <c r="AQ68" s="4"/>
      <c r="AR68" s="4"/>
      <c r="AS68" s="4"/>
      <c r="AT68" s="4"/>
      <c r="AU68" s="4"/>
      <c r="AV68" s="4"/>
      <c r="AW68" s="4"/>
      <c r="AX68" s="4"/>
      <c r="AY68" s="4"/>
      <c r="ALQ68" s="9" t="e">
        <v>#N/A</v>
      </c>
    </row>
    <row r="69" spans="1:1005" ht="15" x14ac:dyDescent="0.25">
      <c r="A69" s="134"/>
      <c r="B69" s="13"/>
      <c r="C69" s="13"/>
      <c r="D69" s="13"/>
      <c r="E69" s="126"/>
      <c r="F69" s="126"/>
      <c r="G69" s="126"/>
      <c r="H69" s="126"/>
      <c r="I69" s="126"/>
      <c r="J69" s="126"/>
      <c r="K69" s="126"/>
      <c r="L69" s="126"/>
      <c r="M69" s="126"/>
      <c r="N69" s="126"/>
      <c r="O69" s="126"/>
      <c r="P69" s="126"/>
      <c r="Q69" s="126"/>
      <c r="R69" s="126"/>
      <c r="S69" s="126"/>
      <c r="T69" s="126"/>
      <c r="U69" s="126"/>
      <c r="V69" s="126"/>
      <c r="W69" s="126"/>
      <c r="X69" s="126"/>
      <c r="Y69" s="126"/>
      <c r="Z69" s="126"/>
      <c r="AA69" s="126"/>
      <c r="AB69" s="126"/>
      <c r="AC69" s="126"/>
      <c r="AD69" s="126"/>
      <c r="AE69" s="126"/>
      <c r="AF69" s="126"/>
      <c r="AG69" s="126"/>
      <c r="AH69" s="126"/>
      <c r="AI69" s="127"/>
      <c r="AJ69" s="127"/>
      <c r="AK69" s="127"/>
      <c r="AL69" s="127"/>
      <c r="AM69" s="127"/>
      <c r="AN69" s="4"/>
      <c r="AO69" s="4"/>
      <c r="AP69" s="4"/>
      <c r="AQ69" s="4"/>
      <c r="AR69" s="4"/>
      <c r="AS69" s="4"/>
      <c r="AT69" s="4"/>
      <c r="AU69" s="4"/>
      <c r="AV69" s="4"/>
      <c r="AW69" s="4"/>
      <c r="AX69" s="4"/>
      <c r="AY69" s="4"/>
      <c r="ALQ69" s="9" t="e">
        <v>#N/A</v>
      </c>
    </row>
    <row r="70" spans="1:1005" ht="15" x14ac:dyDescent="0.25">
      <c r="A70" s="134"/>
      <c r="B70" s="13"/>
      <c r="C70" s="13"/>
      <c r="D70" s="13"/>
      <c r="E70" s="126"/>
      <c r="F70" s="126"/>
      <c r="G70" s="126"/>
      <c r="H70" s="126"/>
      <c r="I70" s="126"/>
      <c r="J70" s="126"/>
      <c r="K70" s="126"/>
      <c r="L70" s="126"/>
      <c r="M70" s="126"/>
      <c r="N70" s="126"/>
      <c r="O70" s="126"/>
      <c r="P70" s="126"/>
      <c r="Q70" s="126"/>
      <c r="R70" s="126"/>
      <c r="S70" s="126"/>
      <c r="T70" s="126"/>
      <c r="U70" s="126"/>
      <c r="V70" s="126"/>
      <c r="W70" s="126"/>
      <c r="X70" s="126"/>
      <c r="Y70" s="126"/>
      <c r="Z70" s="126"/>
      <c r="AA70" s="126"/>
      <c r="AB70" s="126"/>
      <c r="AC70" s="126"/>
      <c r="AD70" s="126"/>
      <c r="AE70" s="126"/>
      <c r="AF70" s="126"/>
      <c r="AG70" s="126"/>
      <c r="AH70" s="126"/>
      <c r="AI70" s="127"/>
      <c r="AJ70" s="127"/>
      <c r="AK70" s="127"/>
      <c r="AL70" s="127"/>
      <c r="AM70" s="127"/>
      <c r="AN70" s="4"/>
      <c r="AO70" s="4"/>
      <c r="AP70" s="4"/>
      <c r="AQ70" s="4"/>
      <c r="AR70" s="4"/>
      <c r="AS70" s="4"/>
      <c r="AT70" s="4"/>
      <c r="AU70" s="4"/>
      <c r="AV70" s="4"/>
      <c r="AW70" s="4"/>
      <c r="AX70" s="4"/>
      <c r="AY70" s="4"/>
      <c r="ALQ70" s="9" t="e">
        <v>#N/A</v>
      </c>
    </row>
    <row r="71" spans="1:1005" ht="15" x14ac:dyDescent="0.25">
      <c r="A71" s="134"/>
      <c r="B71" s="13"/>
      <c r="C71" s="13"/>
      <c r="D71" s="13"/>
      <c r="E71" s="126"/>
      <c r="F71" s="126"/>
      <c r="G71" s="126"/>
      <c r="H71" s="126"/>
      <c r="I71" s="126"/>
      <c r="J71" s="126"/>
      <c r="K71" s="126"/>
      <c r="L71" s="126"/>
      <c r="M71" s="126"/>
      <c r="N71" s="126"/>
      <c r="O71" s="126"/>
      <c r="P71" s="126"/>
      <c r="Q71" s="126"/>
      <c r="R71" s="126"/>
      <c r="S71" s="126"/>
      <c r="T71" s="126"/>
      <c r="U71" s="126"/>
      <c r="V71" s="126"/>
      <c r="W71" s="126"/>
      <c r="X71" s="126"/>
      <c r="Y71" s="126"/>
      <c r="Z71" s="126"/>
      <c r="AA71" s="126"/>
      <c r="AB71" s="126"/>
      <c r="AC71" s="126"/>
      <c r="AD71" s="126"/>
      <c r="AE71" s="126"/>
      <c r="AF71" s="126"/>
      <c r="AG71" s="126"/>
      <c r="AH71" s="126"/>
      <c r="AI71" s="127"/>
      <c r="AJ71" s="127"/>
      <c r="AK71" s="127"/>
      <c r="AL71" s="127"/>
      <c r="AM71" s="127"/>
      <c r="AN71" s="4"/>
      <c r="AO71" s="4"/>
      <c r="AP71" s="4"/>
      <c r="AQ71" s="4"/>
      <c r="AR71" s="4"/>
      <c r="AS71" s="4"/>
      <c r="AT71" s="4"/>
      <c r="AU71" s="4"/>
      <c r="AV71" s="4"/>
      <c r="AW71" s="4"/>
      <c r="AX71" s="4"/>
      <c r="AY71" s="4"/>
      <c r="ALQ71" s="9" t="e">
        <v>#N/A</v>
      </c>
    </row>
    <row r="72" spans="1:1005" ht="12.75" customHeight="1" x14ac:dyDescent="0.25">
      <c r="AI72" s="126"/>
      <c r="AJ72" s="126"/>
      <c r="AK72" s="126"/>
      <c r="AL72" s="126"/>
      <c r="AM72" s="126"/>
      <c r="ALQ72" s="9" t="e">
        <v>#N/A</v>
      </c>
    </row>
    <row r="73" spans="1:1005" ht="12.75" customHeight="1" x14ac:dyDescent="0.25">
      <c r="E73" s="126"/>
      <c r="AI73" s="126"/>
      <c r="AJ73" s="126"/>
      <c r="AK73" s="126"/>
      <c r="AL73" s="126"/>
      <c r="AM73" s="126"/>
    </row>
    <row r="74" spans="1:1005" ht="12.75" customHeight="1" x14ac:dyDescent="0.25">
      <c r="AI74" s="126"/>
      <c r="AJ74" s="126"/>
      <c r="AK74" s="126"/>
      <c r="AL74" s="126"/>
      <c r="AM74" s="126"/>
    </row>
    <row r="75" spans="1:1005" ht="12.75" customHeight="1" x14ac:dyDescent="0.25">
      <c r="AI75" s="126"/>
      <c r="AJ75" s="126"/>
      <c r="AK75" s="126"/>
      <c r="AL75" s="126"/>
      <c r="AM75" s="126"/>
    </row>
    <row r="76" spans="1:1005" ht="12.75" customHeight="1" x14ac:dyDescent="0.25">
      <c r="AI76" s="126"/>
      <c r="AJ76" s="126"/>
      <c r="AK76" s="126"/>
      <c r="AL76" s="126"/>
      <c r="AM76" s="126"/>
    </row>
    <row r="77" spans="1:1005" ht="12.75" customHeight="1" x14ac:dyDescent="0.25">
      <c r="AI77" s="126"/>
      <c r="AJ77" s="126"/>
      <c r="AK77" s="126"/>
      <c r="AL77" s="126"/>
      <c r="AM77" s="126"/>
    </row>
    <row r="78" spans="1:1005" ht="12.75" customHeight="1" x14ac:dyDescent="0.25">
      <c r="AI78" s="126"/>
      <c r="AJ78" s="126"/>
      <c r="AK78" s="126"/>
      <c r="AL78" s="126"/>
      <c r="AM78" s="126"/>
    </row>
  </sheetData>
  <mergeCells count="1">
    <mergeCell ref="B1:AH1"/>
  </mergeCells>
  <pageMargins left="0.7" right="0.7" top="0.75" bottom="0.75" header="0.3" footer="0.3"/>
  <legacyDrawing r:id="rId1"/>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8">
    <tabColor rgb="FFFF0000"/>
  </sheetPr>
  <dimension ref="A1:ALQ74"/>
  <sheetViews>
    <sheetView workbookViewId="0">
      <selection activeCell="B4" sqref="B4:AZ100"/>
    </sheetView>
  </sheetViews>
  <sheetFormatPr defaultColWidth="18.7109375" defaultRowHeight="12.75" customHeight="1" x14ac:dyDescent="0.25"/>
  <cols>
    <col min="1" max="2" width="9.140625" style="9" customWidth="1"/>
    <col min="3" max="3" width="9.7109375" style="9" bestFit="1" customWidth="1"/>
    <col min="4" max="54" width="9.140625" style="9" customWidth="1"/>
    <col min="55" max="16384" width="18.7109375" style="9"/>
  </cols>
  <sheetData>
    <row r="1" spans="1:54" ht="15" x14ac:dyDescent="0.25">
      <c r="A1" s="128"/>
      <c r="B1" s="129"/>
      <c r="C1" s="129"/>
      <c r="D1" s="129"/>
      <c r="E1" s="129"/>
      <c r="F1" s="129"/>
      <c r="G1" s="129"/>
      <c r="H1" s="129"/>
      <c r="I1" s="129"/>
      <c r="J1" s="129"/>
      <c r="K1" s="129"/>
      <c r="L1" s="129"/>
      <c r="M1" s="129"/>
      <c r="N1" s="129"/>
      <c r="O1" s="129"/>
      <c r="P1" s="129"/>
      <c r="Q1" s="129"/>
      <c r="R1" s="129"/>
      <c r="S1" s="129"/>
      <c r="T1" s="129"/>
      <c r="U1" s="129"/>
      <c r="V1" s="129"/>
      <c r="W1" s="129"/>
      <c r="X1" s="129"/>
      <c r="Y1" s="129"/>
      <c r="Z1" s="129"/>
      <c r="AA1" s="129"/>
      <c r="AB1" s="129"/>
      <c r="AC1" s="129"/>
      <c r="AD1" s="129"/>
      <c r="AE1" s="129"/>
      <c r="AF1" s="129"/>
      <c r="AG1" s="129"/>
      <c r="AH1" s="129"/>
      <c r="AI1" s="130"/>
      <c r="AJ1" s="130"/>
      <c r="AK1" s="130"/>
      <c r="AL1" s="130"/>
      <c r="AM1" s="130"/>
    </row>
    <row r="2" spans="1:54" ht="15" x14ac:dyDescent="0.25">
      <c r="A2" s="128" t="s">
        <v>60</v>
      </c>
      <c r="B2" s="130" t="s">
        <v>0</v>
      </c>
      <c r="C2" s="130" t="s">
        <v>1</v>
      </c>
      <c r="D2" s="130" t="s">
        <v>2</v>
      </c>
      <c r="E2" s="130">
        <v>1981</v>
      </c>
      <c r="F2" s="130">
        <v>1982</v>
      </c>
      <c r="G2" s="130">
        <v>1983</v>
      </c>
      <c r="H2" s="130">
        <v>1984</v>
      </c>
      <c r="I2" s="130">
        <v>1985</v>
      </c>
      <c r="J2" s="130">
        <v>1986</v>
      </c>
      <c r="K2" s="130">
        <v>1987</v>
      </c>
      <c r="L2" s="130">
        <v>1988</v>
      </c>
      <c r="M2" s="130">
        <v>1989</v>
      </c>
      <c r="N2" s="130">
        <v>1990</v>
      </c>
      <c r="O2" s="130">
        <v>1991</v>
      </c>
      <c r="P2" s="130">
        <v>1992</v>
      </c>
      <c r="Q2" s="130">
        <v>1993</v>
      </c>
      <c r="R2" s="130">
        <v>1994</v>
      </c>
      <c r="S2" s="130">
        <v>1995</v>
      </c>
      <c r="T2" s="130">
        <v>1996</v>
      </c>
      <c r="U2" s="130">
        <v>1997</v>
      </c>
      <c r="V2" s="130">
        <v>1998</v>
      </c>
      <c r="W2" s="130">
        <v>1999</v>
      </c>
      <c r="X2" s="130">
        <v>2000</v>
      </c>
      <c r="Y2" s="130">
        <v>2001</v>
      </c>
      <c r="Z2" s="130">
        <v>2002</v>
      </c>
      <c r="AA2" s="130">
        <v>2003</v>
      </c>
      <c r="AB2" s="130">
        <v>2004</v>
      </c>
      <c r="AC2" s="130">
        <v>2005</v>
      </c>
      <c r="AD2" s="130">
        <v>2006</v>
      </c>
      <c r="AE2" s="131">
        <v>2007</v>
      </c>
      <c r="AF2" s="130">
        <v>2008</v>
      </c>
      <c r="AG2" s="130">
        <v>2009</v>
      </c>
      <c r="AH2" s="130">
        <v>2010</v>
      </c>
      <c r="AI2" s="130">
        <v>2011</v>
      </c>
      <c r="AJ2" s="130">
        <v>2012</v>
      </c>
      <c r="AK2" s="130">
        <v>2013</v>
      </c>
      <c r="AL2" s="130">
        <v>2014</v>
      </c>
      <c r="AM2" s="130">
        <v>2015</v>
      </c>
      <c r="AN2" s="130">
        <v>2016</v>
      </c>
      <c r="AO2" s="130">
        <v>2017</v>
      </c>
      <c r="AP2" s="130">
        <v>2018</v>
      </c>
      <c r="AQ2" s="130">
        <v>2019</v>
      </c>
      <c r="AR2" s="130">
        <v>2020</v>
      </c>
      <c r="AS2" s="130">
        <v>2021</v>
      </c>
      <c r="AT2" s="9">
        <v>2022</v>
      </c>
      <c r="AU2" s="9">
        <v>2023</v>
      </c>
      <c r="AV2" s="9">
        <v>2024</v>
      </c>
      <c r="AW2" s="9">
        <v>2025</v>
      </c>
      <c r="AX2" s="9">
        <v>2026</v>
      </c>
      <c r="AY2" s="9">
        <v>2027</v>
      </c>
      <c r="AZ2" s="9">
        <v>2028</v>
      </c>
      <c r="BA2" s="9">
        <v>2029</v>
      </c>
      <c r="BB2" s="9">
        <v>2030</v>
      </c>
    </row>
    <row r="3" spans="1:54" ht="15" x14ac:dyDescent="0.25">
      <c r="A3" s="132" t="str">
        <f>A2&amp;"_"&amp;"Time"</f>
        <v>PkrToImp_In_Time</v>
      </c>
      <c r="B3" s="133" t="s">
        <v>3</v>
      </c>
      <c r="C3" s="133" t="s">
        <v>4</v>
      </c>
      <c r="D3" s="133" t="s">
        <v>5</v>
      </c>
      <c r="E3" s="133" t="s">
        <v>6</v>
      </c>
      <c r="F3" s="133" t="s">
        <v>7</v>
      </c>
      <c r="G3" s="133" t="s">
        <v>8</v>
      </c>
      <c r="H3" s="133" t="s">
        <v>9</v>
      </c>
      <c r="I3" s="133" t="s">
        <v>10</v>
      </c>
      <c r="J3" s="133" t="s">
        <v>11</v>
      </c>
      <c r="K3" s="133" t="s">
        <v>12</v>
      </c>
      <c r="L3" s="133" t="s">
        <v>13</v>
      </c>
      <c r="M3" s="133" t="s">
        <v>14</v>
      </c>
      <c r="N3" s="133" t="s">
        <v>15</v>
      </c>
      <c r="O3" s="133" t="s">
        <v>16</v>
      </c>
      <c r="P3" s="133" t="s">
        <v>17</v>
      </c>
      <c r="Q3" s="133" t="s">
        <v>18</v>
      </c>
      <c r="R3" s="133" t="s">
        <v>19</v>
      </c>
      <c r="S3" s="133" t="s">
        <v>20</v>
      </c>
      <c r="T3" s="133" t="s">
        <v>21</v>
      </c>
      <c r="U3" s="133" t="s">
        <v>22</v>
      </c>
      <c r="V3" s="133" t="s">
        <v>23</v>
      </c>
      <c r="W3" s="133" t="s">
        <v>24</v>
      </c>
      <c r="X3" s="133" t="s">
        <v>25</v>
      </c>
      <c r="Y3" s="133" t="s">
        <v>26</v>
      </c>
      <c r="Z3" s="133" t="s">
        <v>27</v>
      </c>
      <c r="AA3" s="133" t="s">
        <v>28</v>
      </c>
      <c r="AB3" s="133" t="s">
        <v>29</v>
      </c>
      <c r="AC3" s="133" t="s">
        <v>30</v>
      </c>
      <c r="AD3" s="133" t="s">
        <v>31</v>
      </c>
      <c r="AE3" s="133" t="s">
        <v>32</v>
      </c>
      <c r="AF3" s="133" t="s">
        <v>33</v>
      </c>
      <c r="AG3" s="133" t="s">
        <v>34</v>
      </c>
      <c r="AH3" s="133" t="s">
        <v>35</v>
      </c>
      <c r="AI3" s="133" t="s">
        <v>36</v>
      </c>
      <c r="AJ3" s="133" t="s">
        <v>37</v>
      </c>
      <c r="AK3" s="133" t="s">
        <v>38</v>
      </c>
      <c r="AL3" s="133" t="s">
        <v>39</v>
      </c>
      <c r="AM3" s="133" t="s">
        <v>40</v>
      </c>
      <c r="AN3" s="133" t="s">
        <v>41</v>
      </c>
      <c r="AO3" s="133" t="s">
        <v>42</v>
      </c>
      <c r="AP3" s="133" t="s">
        <v>43</v>
      </c>
      <c r="AQ3" s="133" t="s">
        <v>44</v>
      </c>
      <c r="AR3" s="133" t="s">
        <v>45</v>
      </c>
      <c r="AS3" s="133" t="s">
        <v>46</v>
      </c>
      <c r="AT3" s="9" t="s">
        <v>47</v>
      </c>
      <c r="AU3" s="9" t="s">
        <v>48</v>
      </c>
      <c r="AV3" s="9" t="s">
        <v>49</v>
      </c>
      <c r="AW3" s="9" t="s">
        <v>50</v>
      </c>
      <c r="AX3" s="9" t="s">
        <v>51</v>
      </c>
      <c r="AY3" s="9" t="s">
        <v>52</v>
      </c>
      <c r="AZ3" s="9" t="s">
        <v>53</v>
      </c>
      <c r="BA3" s="9" t="s">
        <v>54</v>
      </c>
      <c r="BB3" s="9" t="s">
        <v>55</v>
      </c>
    </row>
    <row r="4" spans="1:54" ht="15" x14ac:dyDescent="0.25">
      <c r="A4" s="134">
        <f>YampaRiverInflow.TotalOutflow!A4</f>
        <v>43617</v>
      </c>
      <c r="B4" s="13"/>
      <c r="C4" s="13"/>
      <c r="D4" s="13">
        <v>-49.23</v>
      </c>
      <c r="E4" s="126">
        <v>-63.795000000000002</v>
      </c>
      <c r="F4" s="126">
        <v>-22.106999999999999</v>
      </c>
      <c r="G4" s="126">
        <v>-145.12100000000001</v>
      </c>
      <c r="H4" s="126">
        <v>-71.817999999999998</v>
      </c>
      <c r="I4" s="126">
        <v>-97.96</v>
      </c>
      <c r="J4" s="126">
        <v>8.8849999999999998</v>
      </c>
      <c r="K4" s="126">
        <v>-38.042999999999999</v>
      </c>
      <c r="L4" s="126">
        <v>-46.71</v>
      </c>
      <c r="M4" s="126">
        <v>-50.164000000000001</v>
      </c>
      <c r="N4" s="126">
        <v>-42.655000000000001</v>
      </c>
      <c r="O4" s="126">
        <v>-57.844000000000001</v>
      </c>
      <c r="P4" s="126">
        <v>-49.320999999999998</v>
      </c>
      <c r="Q4" s="126">
        <v>-51.93</v>
      </c>
      <c r="R4" s="126">
        <v>-183.62299999999999</v>
      </c>
      <c r="S4" s="126">
        <v>-63.558</v>
      </c>
      <c r="T4" s="126">
        <v>-43.442999999999998</v>
      </c>
      <c r="U4" s="126">
        <v>-78.712000000000003</v>
      </c>
      <c r="V4" s="126">
        <v>-44.427999999999997</v>
      </c>
      <c r="W4" s="126">
        <v>-46.622999999999998</v>
      </c>
      <c r="X4" s="126">
        <v>-26.48</v>
      </c>
      <c r="Y4" s="126">
        <v>-49.249000000000002</v>
      </c>
      <c r="Z4" s="126">
        <v>-37.82</v>
      </c>
      <c r="AA4" s="126">
        <v>-37.124000000000002</v>
      </c>
      <c r="AB4" s="126">
        <v>-46.805999999999997</v>
      </c>
      <c r="AC4" s="126">
        <v>-42.271000000000001</v>
      </c>
      <c r="AD4" s="126">
        <v>-36.914999999999999</v>
      </c>
      <c r="AE4" s="126">
        <v>-53.137999999999998</v>
      </c>
      <c r="AF4" s="126">
        <v>-64.947999999999993</v>
      </c>
      <c r="AG4" s="126">
        <v>-25.780999999999999</v>
      </c>
      <c r="AH4" s="126">
        <v>-34.943179999999998</v>
      </c>
      <c r="AI4" s="126">
        <v>-51.29607</v>
      </c>
      <c r="AJ4" s="126">
        <v>-57.331830000000004</v>
      </c>
      <c r="AK4" s="126">
        <v>-54.558230000000002</v>
      </c>
      <c r="AL4" s="126">
        <v>-68.587001490600002</v>
      </c>
      <c r="AM4" s="126">
        <v>-35.762955953400002</v>
      </c>
      <c r="AN4" s="4"/>
      <c r="AO4" s="4"/>
      <c r="AP4" s="4"/>
      <c r="AQ4" s="4"/>
      <c r="AR4" s="4"/>
      <c r="AS4" s="4"/>
      <c r="AT4" s="4"/>
      <c r="AU4" s="4"/>
      <c r="AV4" s="4"/>
      <c r="AW4" s="4"/>
      <c r="AX4" s="4"/>
      <c r="AY4" s="4"/>
    </row>
    <row r="5" spans="1:54" ht="15" x14ac:dyDescent="0.25">
      <c r="A5" s="134">
        <f>YampaRiverInflow.TotalOutflow!A5</f>
        <v>43647</v>
      </c>
      <c r="B5" s="13"/>
      <c r="C5" s="13"/>
      <c r="D5" s="13">
        <v>-26.099</v>
      </c>
      <c r="E5" s="126">
        <v>-36.118000000000002</v>
      </c>
      <c r="F5" s="126">
        <v>-38.566000000000003</v>
      </c>
      <c r="G5" s="126">
        <v>-36.479999999999997</v>
      </c>
      <c r="H5" s="126">
        <v>-38.226999999999997</v>
      </c>
      <c r="I5" s="126">
        <v>-78.781000000000006</v>
      </c>
      <c r="J5" s="126">
        <v>-21.681999999999999</v>
      </c>
      <c r="K5" s="126">
        <v>-28.289000000000001</v>
      </c>
      <c r="L5" s="126">
        <v>-64.233999999999995</v>
      </c>
      <c r="M5" s="126">
        <v>-49.396000000000001</v>
      </c>
      <c r="N5" s="126">
        <v>-44.13</v>
      </c>
      <c r="O5" s="126">
        <v>-48.3</v>
      </c>
      <c r="P5" s="126">
        <v>-25.504000000000001</v>
      </c>
      <c r="Q5" s="126">
        <v>-48.567</v>
      </c>
      <c r="R5" s="126">
        <v>-182.99199999999999</v>
      </c>
      <c r="S5" s="126">
        <v>-65.305999999999997</v>
      </c>
      <c r="T5" s="126">
        <v>-37.942</v>
      </c>
      <c r="U5" s="126">
        <v>-73.787000000000006</v>
      </c>
      <c r="V5" s="126">
        <v>-40.765999999999998</v>
      </c>
      <c r="W5" s="126">
        <v>-6.4569999999999999</v>
      </c>
      <c r="X5" s="126">
        <v>-40.478000000000002</v>
      </c>
      <c r="Y5" s="126">
        <v>-35.347000000000001</v>
      </c>
      <c r="Z5" s="126">
        <v>-30.984000000000002</v>
      </c>
      <c r="AA5" s="126">
        <v>-12.644</v>
      </c>
      <c r="AB5" s="126">
        <v>-15.252000000000001</v>
      </c>
      <c r="AC5" s="126">
        <v>-52.765999999999998</v>
      </c>
      <c r="AD5" s="126">
        <v>-45.936</v>
      </c>
      <c r="AE5" s="126">
        <v>-47.3</v>
      </c>
      <c r="AF5" s="126">
        <v>-39.220999999999997</v>
      </c>
      <c r="AG5" s="126">
        <v>-35.222999999999999</v>
      </c>
      <c r="AH5" s="126">
        <v>-42.72146</v>
      </c>
      <c r="AI5" s="127">
        <v>-48.900089999999999</v>
      </c>
      <c r="AJ5" s="127">
        <v>-17.894650000000002</v>
      </c>
      <c r="AK5" s="127">
        <v>-23.696210000000001</v>
      </c>
      <c r="AL5" s="127">
        <v>-7.1829008864099997</v>
      </c>
      <c r="AM5" s="127">
        <v>-13.3525170981</v>
      </c>
      <c r="AN5" s="4"/>
      <c r="AO5" s="4"/>
      <c r="AP5" s="4"/>
      <c r="AQ5" s="4"/>
      <c r="AR5" s="4"/>
      <c r="AS5" s="4"/>
      <c r="AT5" s="4"/>
      <c r="AU5" s="4"/>
      <c r="AV5" s="4"/>
      <c r="AW5" s="4"/>
      <c r="AX5" s="4"/>
      <c r="AY5" s="4"/>
    </row>
    <row r="6" spans="1:54" ht="15" x14ac:dyDescent="0.25">
      <c r="A6" s="134">
        <f>YampaRiverInflow.TotalOutflow!A6</f>
        <v>43678</v>
      </c>
      <c r="B6" s="13"/>
      <c r="C6" s="13"/>
      <c r="D6" s="13">
        <v>-23.463999999999999</v>
      </c>
      <c r="E6" s="126">
        <v>-15.141999999999999</v>
      </c>
      <c r="F6" s="126">
        <v>5.0810000000000004</v>
      </c>
      <c r="G6" s="126">
        <v>-16.428999999999998</v>
      </c>
      <c r="H6" s="126">
        <v>-15.093999999999999</v>
      </c>
      <c r="I6" s="126">
        <v>-77.117000000000004</v>
      </c>
      <c r="J6" s="126">
        <v>-51.414000000000001</v>
      </c>
      <c r="K6" s="126">
        <v>-22.39</v>
      </c>
      <c r="L6" s="126">
        <v>-5.8449999999999998</v>
      </c>
      <c r="M6" s="126">
        <v>-16.213000000000001</v>
      </c>
      <c r="N6" s="126">
        <v>-13.936999999999999</v>
      </c>
      <c r="O6" s="126">
        <v>-23.998000000000001</v>
      </c>
      <c r="P6" s="126">
        <v>5.8440000000000003</v>
      </c>
      <c r="Q6" s="126">
        <v>-37.121000000000002</v>
      </c>
      <c r="R6" s="126">
        <v>-39.380000000000003</v>
      </c>
      <c r="S6" s="126">
        <v>-27.815000000000001</v>
      </c>
      <c r="T6" s="126">
        <v>-14.052</v>
      </c>
      <c r="U6" s="126">
        <v>-65.381</v>
      </c>
      <c r="V6" s="126">
        <v>-36.566000000000003</v>
      </c>
      <c r="W6" s="126">
        <v>-19.853999999999999</v>
      </c>
      <c r="X6" s="126">
        <v>-3.7530000000000001</v>
      </c>
      <c r="Y6" s="126">
        <v>-2.8780000000000001</v>
      </c>
      <c r="Z6" s="126">
        <v>-12.666</v>
      </c>
      <c r="AA6" s="126">
        <v>-13.96</v>
      </c>
      <c r="AB6" s="126">
        <v>-39.997999999999998</v>
      </c>
      <c r="AC6" s="126">
        <v>7.2850000000000001</v>
      </c>
      <c r="AD6" s="126">
        <v>-24.344000000000001</v>
      </c>
      <c r="AE6" s="126">
        <v>-33.448999999999998</v>
      </c>
      <c r="AF6" s="126">
        <v>-19.832000000000001</v>
      </c>
      <c r="AG6" s="126">
        <v>-46.258000000000003</v>
      </c>
      <c r="AH6" s="126">
        <v>-32.945339999999995</v>
      </c>
      <c r="AI6" s="127">
        <v>-39.458289999999998</v>
      </c>
      <c r="AJ6" s="127">
        <v>-23.445790000000002</v>
      </c>
      <c r="AK6" s="127">
        <v>-14.44247</v>
      </c>
      <c r="AL6" s="127">
        <v>-5.3147564458200005</v>
      </c>
      <c r="AM6" s="127">
        <v>-18.306574451100001</v>
      </c>
      <c r="AN6" s="4"/>
      <c r="AO6" s="4"/>
      <c r="AP6" s="4"/>
      <c r="AQ6" s="4"/>
      <c r="AR6" s="4"/>
      <c r="AS6" s="4"/>
      <c r="AT6" s="4"/>
      <c r="AU6" s="4"/>
      <c r="AV6" s="4"/>
      <c r="AW6" s="4"/>
      <c r="AX6" s="4"/>
      <c r="AY6" s="4"/>
    </row>
    <row r="7" spans="1:54" ht="15" x14ac:dyDescent="0.25">
      <c r="A7" s="134">
        <f>YampaRiverInflow.TotalOutflow!A7</f>
        <v>43709</v>
      </c>
      <c r="B7" s="13"/>
      <c r="C7" s="13"/>
      <c r="D7" s="13">
        <v>-18.527999999999999</v>
      </c>
      <c r="E7" s="126">
        <v>14.304</v>
      </c>
      <c r="F7" s="126">
        <v>-4.5</v>
      </c>
      <c r="G7" s="126">
        <v>-45.348999999999997</v>
      </c>
      <c r="H7" s="126">
        <v>-49.987000000000002</v>
      </c>
      <c r="I7" s="126">
        <v>8.8550000000000004</v>
      </c>
      <c r="J7" s="126">
        <v>-45.326999999999998</v>
      </c>
      <c r="K7" s="126">
        <v>-12.705</v>
      </c>
      <c r="L7" s="126">
        <v>-21.931000000000001</v>
      </c>
      <c r="M7" s="126">
        <v>-11.678000000000001</v>
      </c>
      <c r="N7" s="126">
        <v>-16.454999999999998</v>
      </c>
      <c r="O7" s="126">
        <v>-15.521000000000001</v>
      </c>
      <c r="P7" s="126">
        <v>-12.746</v>
      </c>
      <c r="Q7" s="126">
        <v>-31.334</v>
      </c>
      <c r="R7" s="126">
        <v>-19.856000000000002</v>
      </c>
      <c r="S7" s="126">
        <v>-41.415999999999997</v>
      </c>
      <c r="T7" s="126">
        <v>-22.555</v>
      </c>
      <c r="U7" s="126">
        <v>0.85399999999999998</v>
      </c>
      <c r="V7" s="126">
        <v>-61.966000000000001</v>
      </c>
      <c r="W7" s="126">
        <v>-54.048999999999999</v>
      </c>
      <c r="X7" s="126">
        <v>-27.712</v>
      </c>
      <c r="Y7" s="126">
        <v>-18.021999999999998</v>
      </c>
      <c r="Z7" s="126">
        <v>-8.8450000000000006</v>
      </c>
      <c r="AA7" s="126">
        <v>-17.966000000000001</v>
      </c>
      <c r="AB7" s="126">
        <v>-5.1360000000000001</v>
      </c>
      <c r="AC7" s="126">
        <v>-10.974</v>
      </c>
      <c r="AD7" s="126">
        <v>-32.47</v>
      </c>
      <c r="AE7" s="126">
        <v>-35.090000000000003</v>
      </c>
      <c r="AF7" s="126">
        <v>-20.788</v>
      </c>
      <c r="AG7" s="126">
        <v>-50.804000000000002</v>
      </c>
      <c r="AH7" s="126">
        <v>-26.487169999999999</v>
      </c>
      <c r="AI7" s="127">
        <v>-30.253869999999999</v>
      </c>
      <c r="AJ7" s="127">
        <v>-43.057809999999996</v>
      </c>
      <c r="AK7" s="127">
        <v>-36.350120000000004</v>
      </c>
      <c r="AL7" s="127">
        <v>-18.8728240509</v>
      </c>
      <c r="AM7" s="127">
        <v>-15.710973601100001</v>
      </c>
      <c r="AN7" s="4"/>
      <c r="AO7" s="4"/>
      <c r="AP7" s="4"/>
      <c r="AQ7" s="4"/>
      <c r="AR7" s="4"/>
      <c r="AS7" s="4"/>
      <c r="AT7" s="4"/>
      <c r="AU7" s="4"/>
      <c r="AV7" s="4"/>
      <c r="AW7" s="4"/>
      <c r="AX7" s="4"/>
      <c r="AY7" s="4"/>
    </row>
    <row r="8" spans="1:54" ht="15" x14ac:dyDescent="0.25">
      <c r="A8" s="134">
        <f>YampaRiverInflow.TotalOutflow!A8</f>
        <v>43739</v>
      </c>
      <c r="B8" s="13"/>
      <c r="C8" s="13"/>
      <c r="D8" s="13">
        <v>-16.021000000000001</v>
      </c>
      <c r="E8" s="126">
        <v>25.649000000000001</v>
      </c>
      <c r="F8" s="126">
        <v>0.77100000000000002</v>
      </c>
      <c r="G8" s="126">
        <v>4.673</v>
      </c>
      <c r="H8" s="126">
        <v>-43.091999999999999</v>
      </c>
      <c r="I8" s="126">
        <v>28.411000000000001</v>
      </c>
      <c r="J8" s="126">
        <v>15.292999999999999</v>
      </c>
      <c r="K8" s="126">
        <v>7.4790000000000001</v>
      </c>
      <c r="L8" s="126">
        <v>-7.4880000000000004</v>
      </c>
      <c r="M8" s="126">
        <v>-21.609000000000002</v>
      </c>
      <c r="N8" s="126">
        <v>-2.9830000000000001</v>
      </c>
      <c r="O8" s="126">
        <v>3.17</v>
      </c>
      <c r="P8" s="126">
        <v>-15.058</v>
      </c>
      <c r="Q8" s="126">
        <v>-8.1869999999999994</v>
      </c>
      <c r="R8" s="126">
        <v>-13.262</v>
      </c>
      <c r="S8" s="126">
        <v>8.3439999999999994</v>
      </c>
      <c r="T8" s="126">
        <v>1.6279999999999999</v>
      </c>
      <c r="U8" s="126">
        <v>-1.526</v>
      </c>
      <c r="V8" s="126">
        <v>0.55800000000000005</v>
      </c>
      <c r="W8" s="126">
        <v>-0.40699999999999997</v>
      </c>
      <c r="X8" s="126">
        <v>-3.3740000000000001</v>
      </c>
      <c r="Y8" s="126">
        <v>10.401</v>
      </c>
      <c r="Z8" s="126">
        <v>3.125</v>
      </c>
      <c r="AA8" s="126">
        <v>0.16600000000000001</v>
      </c>
      <c r="AB8" s="126">
        <v>26.085000000000001</v>
      </c>
      <c r="AC8" s="126">
        <v>-4.4400000000000004</v>
      </c>
      <c r="AD8" s="126">
        <v>7.4</v>
      </c>
      <c r="AE8" s="126">
        <v>-11.666</v>
      </c>
      <c r="AF8" s="126">
        <v>-2.7410000000000001</v>
      </c>
      <c r="AG8" s="126">
        <v>-4.4329999999999998</v>
      </c>
      <c r="AH8" s="126">
        <v>-10.08483</v>
      </c>
      <c r="AI8" s="127">
        <v>-27.032550000000001</v>
      </c>
      <c r="AJ8" s="127">
        <v>-5.7554099999999995</v>
      </c>
      <c r="AK8" s="127">
        <v>-10.2515</v>
      </c>
      <c r="AL8" s="127">
        <v>-12.6998988852</v>
      </c>
      <c r="AM8" s="127">
        <v>-2.6646828313099999</v>
      </c>
      <c r="AN8" s="4"/>
      <c r="AO8" s="4"/>
      <c r="AP8" s="4"/>
      <c r="AQ8" s="4"/>
      <c r="AR8" s="4"/>
      <c r="AS8" s="4"/>
      <c r="AT8" s="4"/>
      <c r="AU8" s="4"/>
      <c r="AV8" s="4"/>
      <c r="AW8" s="4"/>
      <c r="AX8" s="4"/>
      <c r="AY8" s="4"/>
    </row>
    <row r="9" spans="1:54" ht="15" x14ac:dyDescent="0.25">
      <c r="A9" s="134">
        <f>YampaRiverInflow.TotalOutflow!A9</f>
        <v>43770</v>
      </c>
      <c r="B9" s="13"/>
      <c r="C9" s="13"/>
      <c r="D9" s="13">
        <v>1.1180000000000001</v>
      </c>
      <c r="E9" s="126">
        <v>5.9569999999999999</v>
      </c>
      <c r="F9" s="126">
        <v>17.582999999999998</v>
      </c>
      <c r="G9" s="126">
        <v>-56.331000000000003</v>
      </c>
      <c r="H9" s="126">
        <v>-30.108000000000001</v>
      </c>
      <c r="I9" s="126">
        <v>-24.338000000000001</v>
      </c>
      <c r="J9" s="126">
        <v>-14.114000000000001</v>
      </c>
      <c r="K9" s="126">
        <v>1.411</v>
      </c>
      <c r="L9" s="126">
        <v>5.4320000000000004</v>
      </c>
      <c r="M9" s="126">
        <v>11.315</v>
      </c>
      <c r="N9" s="126">
        <v>8.8170000000000002</v>
      </c>
      <c r="O9" s="126">
        <v>8.6760000000000002</v>
      </c>
      <c r="P9" s="126">
        <v>-7.5490000000000004</v>
      </c>
      <c r="Q9" s="126">
        <v>1.3320000000000001</v>
      </c>
      <c r="R9" s="126">
        <v>8.9619999999999997</v>
      </c>
      <c r="S9" s="126">
        <v>4.5019999999999998</v>
      </c>
      <c r="T9" s="126">
        <v>13.975</v>
      </c>
      <c r="U9" s="126">
        <v>6.8760000000000003</v>
      </c>
      <c r="V9" s="126">
        <v>-37.753999999999998</v>
      </c>
      <c r="W9" s="126">
        <v>12.58</v>
      </c>
      <c r="X9" s="126">
        <v>4.9530000000000003</v>
      </c>
      <c r="Y9" s="126">
        <v>14.292</v>
      </c>
      <c r="Z9" s="126">
        <v>10.398</v>
      </c>
      <c r="AA9" s="126">
        <v>14.773</v>
      </c>
      <c r="AB9" s="126">
        <v>2.8980000000000001</v>
      </c>
      <c r="AC9" s="126">
        <v>-5.16</v>
      </c>
      <c r="AD9" s="126">
        <v>8.36</v>
      </c>
      <c r="AE9" s="126">
        <v>0.24399999999999999</v>
      </c>
      <c r="AF9" s="126">
        <v>-2.194</v>
      </c>
      <c r="AG9" s="126">
        <v>-8.1240000000000006</v>
      </c>
      <c r="AH9" s="126">
        <v>-20.0396</v>
      </c>
      <c r="AI9" s="127">
        <v>-7.1350500000000006</v>
      </c>
      <c r="AJ9" s="127">
        <v>-4.9749300000000005</v>
      </c>
      <c r="AK9" s="127">
        <v>-2.7747700000000002</v>
      </c>
      <c r="AL9" s="127">
        <v>-5.4642536803299997</v>
      </c>
      <c r="AM9" s="127">
        <v>13.381105650899999</v>
      </c>
      <c r="AN9" s="4"/>
      <c r="AO9" s="4"/>
      <c r="AP9" s="4"/>
      <c r="AQ9" s="4"/>
      <c r="AR9" s="4"/>
      <c r="AS9" s="4"/>
      <c r="AT9" s="4"/>
      <c r="AU9" s="4"/>
      <c r="AV9" s="4"/>
      <c r="AW9" s="4"/>
      <c r="AX9" s="4"/>
      <c r="AY9" s="4"/>
    </row>
    <row r="10" spans="1:54" ht="15" x14ac:dyDescent="0.25">
      <c r="A10" s="134">
        <f>YampaRiverInflow.TotalOutflow!A10</f>
        <v>43800</v>
      </c>
      <c r="B10" s="13"/>
      <c r="C10" s="13"/>
      <c r="D10" s="13">
        <v>17.396999999999998</v>
      </c>
      <c r="E10" s="126">
        <v>-13.081</v>
      </c>
      <c r="F10" s="126">
        <v>-31.75</v>
      </c>
      <c r="G10" s="126">
        <v>-93.247</v>
      </c>
      <c r="H10" s="126">
        <v>-29.280999999999999</v>
      </c>
      <c r="I10" s="126">
        <v>-52.756999999999998</v>
      </c>
      <c r="J10" s="126">
        <v>-68.424999999999997</v>
      </c>
      <c r="K10" s="126">
        <v>-26.193000000000001</v>
      </c>
      <c r="L10" s="126">
        <v>-1.996</v>
      </c>
      <c r="M10" s="126">
        <v>1.087</v>
      </c>
      <c r="N10" s="126">
        <v>7.093</v>
      </c>
      <c r="O10" s="126">
        <v>18.335000000000001</v>
      </c>
      <c r="P10" s="126">
        <v>4.6580000000000004</v>
      </c>
      <c r="Q10" s="126">
        <v>11.409000000000001</v>
      </c>
      <c r="R10" s="126">
        <v>18.884</v>
      </c>
      <c r="S10" s="126">
        <v>6.4809999999999999</v>
      </c>
      <c r="T10" s="126">
        <v>-1.6890000000000001</v>
      </c>
      <c r="U10" s="126">
        <v>-26.622</v>
      </c>
      <c r="V10" s="126">
        <v>-69.311999999999998</v>
      </c>
      <c r="W10" s="126">
        <v>30.471</v>
      </c>
      <c r="X10" s="126">
        <v>12.734</v>
      </c>
      <c r="Y10" s="126">
        <v>16.88</v>
      </c>
      <c r="Z10" s="126">
        <v>5.86</v>
      </c>
      <c r="AA10" s="126">
        <v>7.444</v>
      </c>
      <c r="AB10" s="126">
        <v>33.223999999999997</v>
      </c>
      <c r="AC10" s="126">
        <v>12.48</v>
      </c>
      <c r="AD10" s="126">
        <v>17.550999999999998</v>
      </c>
      <c r="AE10" s="126">
        <v>6.2709999999999999</v>
      </c>
      <c r="AF10" s="126">
        <v>38.814999999999998</v>
      </c>
      <c r="AG10" s="126">
        <v>9.5690000000000008</v>
      </c>
      <c r="AH10" s="126">
        <v>34.180550000000004</v>
      </c>
      <c r="AI10" s="127">
        <v>4.3811200000000001</v>
      </c>
      <c r="AJ10" s="127">
        <v>12.84577</v>
      </c>
      <c r="AK10" s="127">
        <v>-9.6169899999999995</v>
      </c>
      <c r="AL10" s="127">
        <v>8.3672790060800004</v>
      </c>
      <c r="AM10" s="127">
        <v>22.5435745029</v>
      </c>
      <c r="AN10" s="4"/>
      <c r="AO10" s="4"/>
      <c r="AP10" s="4"/>
      <c r="AQ10" s="4"/>
      <c r="AR10" s="4"/>
      <c r="AS10" s="4"/>
      <c r="AT10" s="4"/>
      <c r="AU10" s="4"/>
      <c r="AV10" s="4"/>
      <c r="AW10" s="4"/>
      <c r="AX10" s="4"/>
      <c r="AY10" s="4"/>
    </row>
    <row r="11" spans="1:54" ht="15" x14ac:dyDescent="0.25">
      <c r="A11" s="134">
        <f>YampaRiverInflow.TotalOutflow!A11</f>
        <v>43831</v>
      </c>
      <c r="B11" s="13"/>
      <c r="C11" s="13"/>
      <c r="D11" s="13">
        <v>-19.324000000000002</v>
      </c>
      <c r="E11" s="126">
        <v>-4.7590000000000003</v>
      </c>
      <c r="F11" s="126">
        <v>-120.42</v>
      </c>
      <c r="G11" s="126">
        <v>-132.33799999999999</v>
      </c>
      <c r="H11" s="126">
        <v>-58.228000000000002</v>
      </c>
      <c r="I11" s="126">
        <v>-60.307000000000002</v>
      </c>
      <c r="J11" s="126">
        <v>-43.218000000000004</v>
      </c>
      <c r="K11" s="126">
        <v>0.96399999999999997</v>
      </c>
      <c r="L11" s="126">
        <v>-22.263000000000002</v>
      </c>
      <c r="M11" s="126">
        <v>4.6050000000000004</v>
      </c>
      <c r="N11" s="126">
        <v>-1.4319999999999999</v>
      </c>
      <c r="O11" s="126">
        <v>-16.689</v>
      </c>
      <c r="P11" s="126">
        <v>33.015000000000001</v>
      </c>
      <c r="Q11" s="126">
        <v>-30.713000000000001</v>
      </c>
      <c r="R11" s="126">
        <v>-2.2970000000000002</v>
      </c>
      <c r="S11" s="126">
        <v>-5.6280000000000001</v>
      </c>
      <c r="T11" s="126">
        <v>-64.680999999999997</v>
      </c>
      <c r="U11" s="126">
        <v>-113.199</v>
      </c>
      <c r="V11" s="126">
        <v>36.241999999999997</v>
      </c>
      <c r="W11" s="126">
        <v>-10.677</v>
      </c>
      <c r="X11" s="126">
        <v>8.1579999999999995</v>
      </c>
      <c r="Y11" s="126">
        <v>1.393</v>
      </c>
      <c r="Z11" s="126">
        <v>10.17</v>
      </c>
      <c r="AA11" s="126">
        <v>3.6539999999999999</v>
      </c>
      <c r="AB11" s="126">
        <v>8.1709999999999994</v>
      </c>
      <c r="AC11" s="126">
        <v>-29.212</v>
      </c>
      <c r="AD11" s="126">
        <v>-12.486000000000001</v>
      </c>
      <c r="AE11" s="126">
        <v>-4.2009999999999996</v>
      </c>
      <c r="AF11" s="126">
        <v>-21.986999999999998</v>
      </c>
      <c r="AG11" s="126">
        <v>21.381310000000003</v>
      </c>
      <c r="AH11" s="126">
        <v>-39.100470000000001</v>
      </c>
      <c r="AI11" s="127">
        <v>-31.08878</v>
      </c>
      <c r="AJ11" s="127">
        <v>7.3067399999999996</v>
      </c>
      <c r="AK11" s="127">
        <v>-13.3189509084</v>
      </c>
      <c r="AL11" s="127">
        <v>-6.1162163466399999</v>
      </c>
      <c r="AM11" s="127">
        <v>40.491999999999997</v>
      </c>
      <c r="AN11" s="4"/>
      <c r="AO11" s="4"/>
      <c r="AP11" s="4"/>
      <c r="AQ11" s="4"/>
      <c r="AR11" s="4"/>
      <c r="AS11" s="4"/>
      <c r="AT11" s="4"/>
      <c r="AU11" s="4"/>
      <c r="AV11" s="4"/>
      <c r="AW11" s="4"/>
      <c r="AX11" s="4"/>
      <c r="AY11" s="4"/>
    </row>
    <row r="12" spans="1:54" ht="15" x14ac:dyDescent="0.25">
      <c r="A12" s="134">
        <f>YampaRiverInflow.TotalOutflow!A12</f>
        <v>43862</v>
      </c>
      <c r="B12" s="13"/>
      <c r="C12" s="13"/>
      <c r="D12" s="13">
        <v>-25.341000000000001</v>
      </c>
      <c r="E12" s="126">
        <v>-59.207000000000001</v>
      </c>
      <c r="F12" s="126">
        <v>75.613</v>
      </c>
      <c r="G12" s="126">
        <v>-7.18</v>
      </c>
      <c r="H12" s="126">
        <v>-64.896000000000001</v>
      </c>
      <c r="I12" s="126">
        <v>-23.876000000000001</v>
      </c>
      <c r="J12" s="126">
        <v>15.349</v>
      </c>
      <c r="K12" s="126">
        <v>-20.808</v>
      </c>
      <c r="L12" s="126">
        <v>-41.154000000000003</v>
      </c>
      <c r="M12" s="126">
        <v>-33.997</v>
      </c>
      <c r="N12" s="126">
        <v>-13.894</v>
      </c>
      <c r="O12" s="126">
        <v>-22.573</v>
      </c>
      <c r="P12" s="126">
        <v>-17.102</v>
      </c>
      <c r="Q12" s="126">
        <v>-38.902000000000001</v>
      </c>
      <c r="R12" s="126">
        <v>-63.575000000000003</v>
      </c>
      <c r="S12" s="126">
        <v>-26.556999999999999</v>
      </c>
      <c r="T12" s="126">
        <v>-43.094999999999999</v>
      </c>
      <c r="U12" s="126">
        <v>-46.804000000000002</v>
      </c>
      <c r="V12" s="126">
        <v>-20.875</v>
      </c>
      <c r="W12" s="126">
        <v>-24.366</v>
      </c>
      <c r="X12" s="126">
        <v>1.1859999999999999</v>
      </c>
      <c r="Y12" s="126">
        <v>-25.843</v>
      </c>
      <c r="Z12" s="126">
        <v>-4.476</v>
      </c>
      <c r="AA12" s="126">
        <v>-2.3679999999999999</v>
      </c>
      <c r="AB12" s="126">
        <v>5.9080000000000004</v>
      </c>
      <c r="AC12" s="126">
        <v>-17.978000000000002</v>
      </c>
      <c r="AD12" s="126">
        <v>-35.601999999999997</v>
      </c>
      <c r="AE12" s="126">
        <v>-45.103999999999999</v>
      </c>
      <c r="AF12" s="126">
        <v>-5.1180000000000003</v>
      </c>
      <c r="AG12" s="126">
        <v>-37.282989999999998</v>
      </c>
      <c r="AH12" s="126">
        <v>-15.646379999999999</v>
      </c>
      <c r="AI12" s="127">
        <v>-40.071829999999999</v>
      </c>
      <c r="AJ12" s="127">
        <v>-32.633000000000003</v>
      </c>
      <c r="AK12" s="127">
        <v>-26.703267437200001</v>
      </c>
      <c r="AL12" s="127">
        <v>-28.524806553999998</v>
      </c>
      <c r="AM12" s="127">
        <v>-31.532</v>
      </c>
      <c r="AN12" s="4"/>
      <c r="AO12" s="4"/>
      <c r="AP12" s="4"/>
      <c r="AQ12" s="4"/>
      <c r="AR12" s="4"/>
      <c r="AS12" s="4"/>
      <c r="AT12" s="4"/>
      <c r="AU12" s="4"/>
      <c r="AV12" s="4"/>
      <c r="AW12" s="4"/>
      <c r="AX12" s="4"/>
      <c r="AY12" s="4"/>
    </row>
    <row r="13" spans="1:54" ht="15" x14ac:dyDescent="0.25">
      <c r="A13" s="134">
        <f>YampaRiverInflow.TotalOutflow!A13</f>
        <v>43891</v>
      </c>
      <c r="B13" s="13"/>
      <c r="C13" s="13"/>
      <c r="D13" s="13">
        <v>-54.119</v>
      </c>
      <c r="E13" s="126">
        <v>-42.109000000000002</v>
      </c>
      <c r="F13" s="126">
        <v>-24.684999999999999</v>
      </c>
      <c r="G13" s="126">
        <v>-25.779</v>
      </c>
      <c r="H13" s="126">
        <v>-20.971</v>
      </c>
      <c r="I13" s="126">
        <v>-80.751000000000005</v>
      </c>
      <c r="J13" s="126">
        <v>22.236000000000001</v>
      </c>
      <c r="K13" s="126">
        <v>-24.802</v>
      </c>
      <c r="L13" s="126">
        <v>-17.36</v>
      </c>
      <c r="M13" s="126">
        <v>-33.058</v>
      </c>
      <c r="N13" s="126">
        <v>-34.947000000000003</v>
      </c>
      <c r="O13" s="126">
        <v>-9.4450000000000003</v>
      </c>
      <c r="P13" s="126">
        <v>-51.122999999999998</v>
      </c>
      <c r="Q13" s="126">
        <v>-40.192999999999998</v>
      </c>
      <c r="R13" s="126">
        <v>-34.902000000000001</v>
      </c>
      <c r="S13" s="126">
        <v>-96.096000000000004</v>
      </c>
      <c r="T13" s="126">
        <v>-38.881</v>
      </c>
      <c r="U13" s="126">
        <v>-9.1829999999999998</v>
      </c>
      <c r="V13" s="126">
        <v>-13.153</v>
      </c>
      <c r="W13" s="126">
        <v>-27.914000000000001</v>
      </c>
      <c r="X13" s="126">
        <v>-37.945</v>
      </c>
      <c r="Y13" s="126">
        <v>-37.232999999999997</v>
      </c>
      <c r="Z13" s="126">
        <v>-84.150999999999996</v>
      </c>
      <c r="AA13" s="126">
        <v>-52.823</v>
      </c>
      <c r="AB13" s="126">
        <v>-62.375</v>
      </c>
      <c r="AC13" s="126">
        <v>-22.702999999999999</v>
      </c>
      <c r="AD13" s="126">
        <v>-24.411000000000001</v>
      </c>
      <c r="AE13" s="126">
        <v>-35.779000000000003</v>
      </c>
      <c r="AF13" s="126">
        <v>-52.19</v>
      </c>
      <c r="AG13" s="126">
        <v>-44.594099999999997</v>
      </c>
      <c r="AH13" s="126">
        <v>-46.276849999999996</v>
      </c>
      <c r="AI13" s="127">
        <v>-41.178449999999998</v>
      </c>
      <c r="AJ13" s="127">
        <v>-54.098759999999999</v>
      </c>
      <c r="AK13" s="127">
        <v>-94.386657514799992</v>
      </c>
      <c r="AL13" s="127">
        <v>-67.435723010499999</v>
      </c>
      <c r="AM13" s="127">
        <v>-34.798000000000002</v>
      </c>
      <c r="AN13" s="4"/>
      <c r="AO13" s="4"/>
      <c r="AP13" s="4"/>
      <c r="AQ13" s="4"/>
      <c r="AR13" s="4"/>
      <c r="AS13" s="4"/>
      <c r="AT13" s="4"/>
      <c r="AU13" s="4"/>
      <c r="AV13" s="4"/>
      <c r="AW13" s="4"/>
      <c r="AX13" s="4"/>
      <c r="AY13" s="4"/>
    </row>
    <row r="14" spans="1:54" ht="15" x14ac:dyDescent="0.25">
      <c r="A14" s="134">
        <f>YampaRiverInflow.TotalOutflow!A14</f>
        <v>43922</v>
      </c>
      <c r="B14" s="13"/>
      <c r="C14" s="13"/>
      <c r="D14" s="13">
        <v>-24.183</v>
      </c>
      <c r="E14" s="126">
        <v>-26.696999999999999</v>
      </c>
      <c r="F14" s="126">
        <v>-94.260999999999996</v>
      </c>
      <c r="G14" s="126">
        <v>-33.209000000000003</v>
      </c>
      <c r="H14" s="126">
        <v>-50.463000000000001</v>
      </c>
      <c r="I14" s="126">
        <v>-39.68</v>
      </c>
      <c r="J14" s="126">
        <v>-1.92</v>
      </c>
      <c r="K14" s="126">
        <v>-7.2060000000000004</v>
      </c>
      <c r="L14" s="126">
        <v>-49.616999999999997</v>
      </c>
      <c r="M14" s="126">
        <v>-43.034999999999997</v>
      </c>
      <c r="N14" s="126">
        <v>-59.116</v>
      </c>
      <c r="O14" s="126">
        <v>-58.07</v>
      </c>
      <c r="P14" s="126">
        <v>-46.223999999999997</v>
      </c>
      <c r="Q14" s="126">
        <v>-45.231000000000002</v>
      </c>
      <c r="R14" s="126">
        <v>-21.337</v>
      </c>
      <c r="S14" s="126">
        <v>-46.392000000000003</v>
      </c>
      <c r="T14" s="126">
        <v>-46.932000000000002</v>
      </c>
      <c r="U14" s="126">
        <v>-10.394</v>
      </c>
      <c r="V14" s="126">
        <v>-22.183</v>
      </c>
      <c r="W14" s="126">
        <v>-50.360999999999997</v>
      </c>
      <c r="X14" s="126">
        <v>-34.244</v>
      </c>
      <c r="Y14" s="126">
        <v>-28.298999999999999</v>
      </c>
      <c r="Z14" s="126">
        <v>-23.056999999999999</v>
      </c>
      <c r="AA14" s="126">
        <v>-23.652999999999999</v>
      </c>
      <c r="AB14" s="126">
        <v>-18.731000000000002</v>
      </c>
      <c r="AC14" s="126">
        <v>-34.493000000000002</v>
      </c>
      <c r="AD14" s="126">
        <v>-34.719000000000001</v>
      </c>
      <c r="AE14" s="126">
        <v>-39.353999999999999</v>
      </c>
      <c r="AF14" s="126">
        <v>-36.816000000000003</v>
      </c>
      <c r="AG14" s="126">
        <v>-31.096540000000001</v>
      </c>
      <c r="AH14" s="126">
        <v>-26.820700000000002</v>
      </c>
      <c r="AI14" s="127">
        <v>-39.596559999999997</v>
      </c>
      <c r="AJ14" s="127">
        <v>-38.490559999999995</v>
      </c>
      <c r="AK14" s="127">
        <v>-7.4329692029799999</v>
      </c>
      <c r="AL14" s="127">
        <v>-6.8714972382399999</v>
      </c>
      <c r="AM14" s="127">
        <v>-9.35</v>
      </c>
      <c r="AN14" s="4"/>
      <c r="AO14" s="4"/>
      <c r="AP14" s="4"/>
      <c r="AQ14" s="4"/>
      <c r="AR14" s="4"/>
      <c r="AS14" s="4"/>
      <c r="AT14" s="4"/>
      <c r="AU14" s="4"/>
      <c r="AV14" s="4"/>
      <c r="AW14" s="4"/>
      <c r="AX14" s="4"/>
      <c r="AY14" s="4"/>
    </row>
    <row r="15" spans="1:54" ht="15" x14ac:dyDescent="0.25">
      <c r="A15" s="134">
        <f>YampaRiverInflow.TotalOutflow!A15</f>
        <v>43952</v>
      </c>
      <c r="B15" s="13"/>
      <c r="C15" s="13"/>
      <c r="D15" s="13">
        <v>-22.867000000000001</v>
      </c>
      <c r="E15" s="126">
        <v>-13.581</v>
      </c>
      <c r="F15" s="126">
        <v>-52.53</v>
      </c>
      <c r="G15" s="126">
        <v>-80.343999999999994</v>
      </c>
      <c r="H15" s="126">
        <v>-118.304</v>
      </c>
      <c r="I15" s="126">
        <v>-138.191</v>
      </c>
      <c r="J15" s="126">
        <v>-16.033000000000001</v>
      </c>
      <c r="K15" s="126">
        <v>-40.975999999999999</v>
      </c>
      <c r="L15" s="126">
        <v>-17.803999999999998</v>
      </c>
      <c r="M15" s="126">
        <v>-31.501999999999999</v>
      </c>
      <c r="N15" s="126">
        <v>-19.012</v>
      </c>
      <c r="O15" s="126">
        <v>-19.099</v>
      </c>
      <c r="P15" s="126">
        <v>-31.253</v>
      </c>
      <c r="Q15" s="126">
        <v>-147.96199999999999</v>
      </c>
      <c r="R15" s="126">
        <v>-29.908999999999999</v>
      </c>
      <c r="S15" s="126">
        <v>-28.129000000000001</v>
      </c>
      <c r="T15" s="126">
        <v>-49.914999999999999</v>
      </c>
      <c r="U15" s="126">
        <v>-34.603000000000002</v>
      </c>
      <c r="V15" s="126">
        <v>-27.748999999999999</v>
      </c>
      <c r="W15" s="126">
        <v>-15.643000000000001</v>
      </c>
      <c r="X15" s="126">
        <v>-26.481000000000002</v>
      </c>
      <c r="Y15" s="126">
        <v>-13.461</v>
      </c>
      <c r="Z15" s="126">
        <v>-3.1219999999999999</v>
      </c>
      <c r="AA15" s="126">
        <v>-37.49</v>
      </c>
      <c r="AB15" s="126">
        <v>-28.582000000000001</v>
      </c>
      <c r="AC15" s="126">
        <v>-34.988</v>
      </c>
      <c r="AD15" s="126">
        <v>-27.611000000000001</v>
      </c>
      <c r="AE15" s="126">
        <v>-13.772</v>
      </c>
      <c r="AF15" s="126">
        <v>-19.452999999999999</v>
      </c>
      <c r="AG15" s="126">
        <v>-43.834120000000006</v>
      </c>
      <c r="AH15" s="126">
        <v>-36.949010000000001</v>
      </c>
      <c r="AI15" s="127">
        <v>-18.708639999999999</v>
      </c>
      <c r="AJ15" s="127">
        <v>-25.39873</v>
      </c>
      <c r="AK15" s="127">
        <v>-18.684161391</v>
      </c>
      <c r="AL15" s="127">
        <v>-9.3682712112299988</v>
      </c>
      <c r="AM15" s="127">
        <v>-3.2269999999999999</v>
      </c>
      <c r="AN15" s="4"/>
      <c r="AO15" s="4"/>
      <c r="AP15" s="4"/>
      <c r="AQ15" s="4"/>
      <c r="AR15" s="4"/>
      <c r="AS15" s="4"/>
      <c r="AT15" s="4"/>
      <c r="AU15" s="4"/>
      <c r="AV15" s="4"/>
      <c r="AW15" s="4"/>
      <c r="AX15" s="4"/>
      <c r="AY15" s="4"/>
    </row>
    <row r="16" spans="1:54" ht="15" x14ac:dyDescent="0.25">
      <c r="A16" s="134">
        <f>YampaRiverInflow.TotalOutflow!A16</f>
        <v>43983</v>
      </c>
      <c r="B16" s="13"/>
      <c r="C16" s="13"/>
      <c r="D16" s="13">
        <v>-49.23</v>
      </c>
      <c r="E16" s="126">
        <v>-22.106999999999999</v>
      </c>
      <c r="F16" s="126">
        <v>-145.12100000000001</v>
      </c>
      <c r="G16" s="126">
        <v>-71.817999999999998</v>
      </c>
      <c r="H16" s="126">
        <v>-97.96</v>
      </c>
      <c r="I16" s="126">
        <v>8.8849999999999998</v>
      </c>
      <c r="J16" s="126">
        <v>-38.042999999999999</v>
      </c>
      <c r="K16" s="126">
        <v>-46.71</v>
      </c>
      <c r="L16" s="126">
        <v>-50.164000000000001</v>
      </c>
      <c r="M16" s="126">
        <v>-42.655000000000001</v>
      </c>
      <c r="N16" s="126">
        <v>-57.844000000000001</v>
      </c>
      <c r="O16" s="126">
        <v>-49.320999999999998</v>
      </c>
      <c r="P16" s="126">
        <v>-51.93</v>
      </c>
      <c r="Q16" s="126">
        <v>-183.62299999999999</v>
      </c>
      <c r="R16" s="126">
        <v>-63.558</v>
      </c>
      <c r="S16" s="126">
        <v>-43.442999999999998</v>
      </c>
      <c r="T16" s="126">
        <v>-78.712000000000003</v>
      </c>
      <c r="U16" s="126">
        <v>-44.427999999999997</v>
      </c>
      <c r="V16" s="126">
        <v>-46.622999999999998</v>
      </c>
      <c r="W16" s="126">
        <v>-26.48</v>
      </c>
      <c r="X16" s="126">
        <v>-49.249000000000002</v>
      </c>
      <c r="Y16" s="126">
        <v>-37.82</v>
      </c>
      <c r="Z16" s="126">
        <v>-37.124000000000002</v>
      </c>
      <c r="AA16" s="126">
        <v>-46.805999999999997</v>
      </c>
      <c r="AB16" s="126">
        <v>-42.271000000000001</v>
      </c>
      <c r="AC16" s="126">
        <v>-36.914999999999999</v>
      </c>
      <c r="AD16" s="126">
        <v>-53.137999999999998</v>
      </c>
      <c r="AE16" s="126">
        <v>-64.947999999999993</v>
      </c>
      <c r="AF16" s="126">
        <v>-25.780999999999999</v>
      </c>
      <c r="AG16" s="126">
        <v>-34.943179999999998</v>
      </c>
      <c r="AH16" s="126">
        <v>-51.29607</v>
      </c>
      <c r="AI16" s="127">
        <v>-57.331830000000004</v>
      </c>
      <c r="AJ16" s="127">
        <v>-54.558230000000002</v>
      </c>
      <c r="AK16" s="127">
        <v>-68.587001490600002</v>
      </c>
      <c r="AL16" s="127">
        <v>-35.762955953400002</v>
      </c>
      <c r="AM16" s="127">
        <v>-63.795000000000002</v>
      </c>
      <c r="AN16" s="4"/>
      <c r="AO16" s="4"/>
      <c r="AP16" s="4"/>
      <c r="AQ16" s="4"/>
      <c r="AR16" s="4"/>
      <c r="AS16" s="4"/>
      <c r="AT16" s="4"/>
      <c r="AU16" s="4"/>
      <c r="AV16" s="4"/>
      <c r="AW16" s="4"/>
      <c r="AX16" s="4"/>
      <c r="AY16" s="4"/>
    </row>
    <row r="17" spans="1:51" ht="15" x14ac:dyDescent="0.25">
      <c r="A17" s="134">
        <f>YampaRiverInflow.TotalOutflow!A17</f>
        <v>44013</v>
      </c>
      <c r="B17" s="13"/>
      <c r="C17" s="13"/>
      <c r="D17" s="13">
        <v>-26.099</v>
      </c>
      <c r="E17" s="126">
        <v>-38.566000000000003</v>
      </c>
      <c r="F17" s="126">
        <v>-36.479999999999997</v>
      </c>
      <c r="G17" s="126">
        <v>-38.226999999999997</v>
      </c>
      <c r="H17" s="126">
        <v>-78.781000000000006</v>
      </c>
      <c r="I17" s="126">
        <v>-21.681999999999999</v>
      </c>
      <c r="J17" s="126">
        <v>-28.289000000000001</v>
      </c>
      <c r="K17" s="126">
        <v>-64.233999999999995</v>
      </c>
      <c r="L17" s="126">
        <v>-49.396000000000001</v>
      </c>
      <c r="M17" s="126">
        <v>-44.13</v>
      </c>
      <c r="N17" s="126">
        <v>-48.3</v>
      </c>
      <c r="O17" s="126">
        <v>-25.504000000000001</v>
      </c>
      <c r="P17" s="126">
        <v>-48.567</v>
      </c>
      <c r="Q17" s="126">
        <v>-182.99199999999999</v>
      </c>
      <c r="R17" s="126">
        <v>-65.305999999999997</v>
      </c>
      <c r="S17" s="126">
        <v>-37.942</v>
      </c>
      <c r="T17" s="126">
        <v>-73.787000000000006</v>
      </c>
      <c r="U17" s="126">
        <v>-40.765999999999998</v>
      </c>
      <c r="V17" s="126">
        <v>-6.4569999999999999</v>
      </c>
      <c r="W17" s="126">
        <v>-40.478000000000002</v>
      </c>
      <c r="X17" s="126">
        <v>-35.347000000000001</v>
      </c>
      <c r="Y17" s="126">
        <v>-30.984000000000002</v>
      </c>
      <c r="Z17" s="126">
        <v>-12.644</v>
      </c>
      <c r="AA17" s="126">
        <v>-15.252000000000001</v>
      </c>
      <c r="AB17" s="126">
        <v>-52.765999999999998</v>
      </c>
      <c r="AC17" s="126">
        <v>-45.936</v>
      </c>
      <c r="AD17" s="126">
        <v>-47.3</v>
      </c>
      <c r="AE17" s="126">
        <v>-39.220999999999997</v>
      </c>
      <c r="AF17" s="126">
        <v>-35.222999999999999</v>
      </c>
      <c r="AG17" s="126">
        <v>-42.72146</v>
      </c>
      <c r="AH17" s="126">
        <v>-48.900089999999999</v>
      </c>
      <c r="AI17" s="127">
        <v>-17.894650000000002</v>
      </c>
      <c r="AJ17" s="127">
        <v>-23.696210000000001</v>
      </c>
      <c r="AK17" s="127">
        <v>-7.1829008864099997</v>
      </c>
      <c r="AL17" s="127">
        <v>-13.3525170981</v>
      </c>
      <c r="AM17" s="127">
        <v>-36.118000000000002</v>
      </c>
      <c r="AN17" s="4"/>
      <c r="AO17" s="4"/>
      <c r="AP17" s="4"/>
      <c r="AQ17" s="4"/>
      <c r="AR17" s="4"/>
      <c r="AS17" s="4"/>
      <c r="AT17" s="4"/>
      <c r="AU17" s="4"/>
      <c r="AV17" s="4"/>
      <c r="AW17" s="4"/>
      <c r="AX17" s="4"/>
      <c r="AY17" s="4"/>
    </row>
    <row r="18" spans="1:51" ht="15" x14ac:dyDescent="0.25">
      <c r="A18" s="134">
        <f>YampaRiverInflow.TotalOutflow!A18</f>
        <v>44044</v>
      </c>
      <c r="B18" s="13"/>
      <c r="C18" s="13"/>
      <c r="D18" s="13">
        <v>-23.463999999999999</v>
      </c>
      <c r="E18" s="126">
        <v>5.0810000000000004</v>
      </c>
      <c r="F18" s="126">
        <v>-16.428999999999998</v>
      </c>
      <c r="G18" s="126">
        <v>-15.093999999999999</v>
      </c>
      <c r="H18" s="126">
        <v>-77.117000000000004</v>
      </c>
      <c r="I18" s="126">
        <v>-51.414000000000001</v>
      </c>
      <c r="J18" s="126">
        <v>-22.39</v>
      </c>
      <c r="K18" s="126">
        <v>-5.8449999999999998</v>
      </c>
      <c r="L18" s="126">
        <v>-16.213000000000001</v>
      </c>
      <c r="M18" s="126">
        <v>-13.936999999999999</v>
      </c>
      <c r="N18" s="126">
        <v>-23.998000000000001</v>
      </c>
      <c r="O18" s="126">
        <v>5.8440000000000003</v>
      </c>
      <c r="P18" s="126">
        <v>-37.121000000000002</v>
      </c>
      <c r="Q18" s="126">
        <v>-39.380000000000003</v>
      </c>
      <c r="R18" s="126">
        <v>-27.815000000000001</v>
      </c>
      <c r="S18" s="126">
        <v>-14.052</v>
      </c>
      <c r="T18" s="126">
        <v>-65.381</v>
      </c>
      <c r="U18" s="126">
        <v>-36.566000000000003</v>
      </c>
      <c r="V18" s="126">
        <v>-19.853999999999999</v>
      </c>
      <c r="W18" s="126">
        <v>-3.7530000000000001</v>
      </c>
      <c r="X18" s="126">
        <v>-2.8780000000000001</v>
      </c>
      <c r="Y18" s="126">
        <v>-12.666</v>
      </c>
      <c r="Z18" s="126">
        <v>-13.96</v>
      </c>
      <c r="AA18" s="126">
        <v>-39.997999999999998</v>
      </c>
      <c r="AB18" s="126">
        <v>7.2850000000000001</v>
      </c>
      <c r="AC18" s="126">
        <v>-24.344000000000001</v>
      </c>
      <c r="AD18" s="126">
        <v>-33.448999999999998</v>
      </c>
      <c r="AE18" s="126">
        <v>-19.832000000000001</v>
      </c>
      <c r="AF18" s="126">
        <v>-46.258000000000003</v>
      </c>
      <c r="AG18" s="126">
        <v>-32.945339999999995</v>
      </c>
      <c r="AH18" s="126">
        <v>-39.458289999999998</v>
      </c>
      <c r="AI18" s="127">
        <v>-23.445790000000002</v>
      </c>
      <c r="AJ18" s="127">
        <v>-14.44247</v>
      </c>
      <c r="AK18" s="127">
        <v>-5.3147564458200005</v>
      </c>
      <c r="AL18" s="127">
        <v>-18.306574451100001</v>
      </c>
      <c r="AM18" s="127">
        <v>-15.141999999999999</v>
      </c>
      <c r="AN18" s="4"/>
      <c r="AO18" s="4"/>
      <c r="AP18" s="4"/>
      <c r="AQ18" s="4"/>
      <c r="AR18" s="4"/>
      <c r="AS18" s="4"/>
      <c r="AT18" s="4"/>
      <c r="AU18" s="4"/>
      <c r="AV18" s="4"/>
      <c r="AW18" s="4"/>
      <c r="AX18" s="4"/>
      <c r="AY18" s="4"/>
    </row>
    <row r="19" spans="1:51" ht="15" x14ac:dyDescent="0.25">
      <c r="A19" s="134">
        <f>YampaRiverInflow.TotalOutflow!A19</f>
        <v>44075</v>
      </c>
      <c r="B19" s="13"/>
      <c r="C19" s="13"/>
      <c r="D19" s="13">
        <v>-18.527999999999999</v>
      </c>
      <c r="E19" s="126">
        <v>-4.5</v>
      </c>
      <c r="F19" s="126">
        <v>-45.348999999999997</v>
      </c>
      <c r="G19" s="126">
        <v>-49.987000000000002</v>
      </c>
      <c r="H19" s="126">
        <v>8.8550000000000004</v>
      </c>
      <c r="I19" s="126">
        <v>-45.326999999999998</v>
      </c>
      <c r="J19" s="126">
        <v>-12.705</v>
      </c>
      <c r="K19" s="126">
        <v>-21.931000000000001</v>
      </c>
      <c r="L19" s="126">
        <v>-11.678000000000001</v>
      </c>
      <c r="M19" s="126">
        <v>-16.454999999999998</v>
      </c>
      <c r="N19" s="126">
        <v>-15.521000000000001</v>
      </c>
      <c r="O19" s="126">
        <v>-12.746</v>
      </c>
      <c r="P19" s="126">
        <v>-31.334</v>
      </c>
      <c r="Q19" s="126">
        <v>-19.856000000000002</v>
      </c>
      <c r="R19" s="126">
        <v>-41.415999999999997</v>
      </c>
      <c r="S19" s="126">
        <v>-22.555</v>
      </c>
      <c r="T19" s="126">
        <v>0.85399999999999998</v>
      </c>
      <c r="U19" s="126">
        <v>-61.966000000000001</v>
      </c>
      <c r="V19" s="126">
        <v>-54.048999999999999</v>
      </c>
      <c r="W19" s="126">
        <v>-27.712</v>
      </c>
      <c r="X19" s="126">
        <v>-18.021999999999998</v>
      </c>
      <c r="Y19" s="126">
        <v>-8.8450000000000006</v>
      </c>
      <c r="Z19" s="126">
        <v>-17.966000000000001</v>
      </c>
      <c r="AA19" s="126">
        <v>-5.1360000000000001</v>
      </c>
      <c r="AB19" s="126">
        <v>-10.974</v>
      </c>
      <c r="AC19" s="126">
        <v>-32.47</v>
      </c>
      <c r="AD19" s="126">
        <v>-35.090000000000003</v>
      </c>
      <c r="AE19" s="126">
        <v>-20.788</v>
      </c>
      <c r="AF19" s="126">
        <v>-50.804000000000002</v>
      </c>
      <c r="AG19" s="126">
        <v>-26.487169999999999</v>
      </c>
      <c r="AH19" s="126">
        <v>-30.253869999999999</v>
      </c>
      <c r="AI19" s="127">
        <v>-43.057809999999996</v>
      </c>
      <c r="AJ19" s="127">
        <v>-36.350120000000004</v>
      </c>
      <c r="AK19" s="127">
        <v>-18.8728240509</v>
      </c>
      <c r="AL19" s="127">
        <v>-15.710973601100001</v>
      </c>
      <c r="AM19" s="127">
        <v>14.304</v>
      </c>
      <c r="AN19" s="4"/>
      <c r="AO19" s="4"/>
      <c r="AP19" s="4"/>
      <c r="AQ19" s="4"/>
      <c r="AR19" s="4"/>
      <c r="AS19" s="4"/>
      <c r="AT19" s="4"/>
      <c r="AU19" s="4"/>
      <c r="AV19" s="4"/>
      <c r="AW19" s="4"/>
      <c r="AX19" s="4"/>
      <c r="AY19" s="4"/>
    </row>
    <row r="20" spans="1:51" ht="15" x14ac:dyDescent="0.25">
      <c r="A20" s="134">
        <f>YampaRiverInflow.TotalOutflow!A20</f>
        <v>44105</v>
      </c>
      <c r="B20" s="13"/>
      <c r="C20" s="13"/>
      <c r="D20" s="13">
        <v>-16.021000000000001</v>
      </c>
      <c r="E20" s="126">
        <v>0.77100000000000002</v>
      </c>
      <c r="F20" s="126">
        <v>4.673</v>
      </c>
      <c r="G20" s="126">
        <v>-43.091999999999999</v>
      </c>
      <c r="H20" s="126">
        <v>28.411000000000001</v>
      </c>
      <c r="I20" s="126">
        <v>15.292999999999999</v>
      </c>
      <c r="J20" s="126">
        <v>7.4790000000000001</v>
      </c>
      <c r="K20" s="126">
        <v>-7.4880000000000004</v>
      </c>
      <c r="L20" s="126">
        <v>-21.609000000000002</v>
      </c>
      <c r="M20" s="126">
        <v>-2.9830000000000001</v>
      </c>
      <c r="N20" s="126">
        <v>3.17</v>
      </c>
      <c r="O20" s="126">
        <v>-15.058</v>
      </c>
      <c r="P20" s="126">
        <v>-8.1869999999999994</v>
      </c>
      <c r="Q20" s="126">
        <v>-13.262</v>
      </c>
      <c r="R20" s="126">
        <v>8.3439999999999994</v>
      </c>
      <c r="S20" s="126">
        <v>1.6279999999999999</v>
      </c>
      <c r="T20" s="126">
        <v>-1.526</v>
      </c>
      <c r="U20" s="126">
        <v>0.55800000000000005</v>
      </c>
      <c r="V20" s="126">
        <v>-0.40699999999999997</v>
      </c>
      <c r="W20" s="126">
        <v>-3.3740000000000001</v>
      </c>
      <c r="X20" s="126">
        <v>10.401</v>
      </c>
      <c r="Y20" s="126">
        <v>3.125</v>
      </c>
      <c r="Z20" s="126">
        <v>0.16600000000000001</v>
      </c>
      <c r="AA20" s="126">
        <v>26.085000000000001</v>
      </c>
      <c r="AB20" s="126">
        <v>-4.4400000000000004</v>
      </c>
      <c r="AC20" s="126">
        <v>7.4</v>
      </c>
      <c r="AD20" s="126">
        <v>-11.666</v>
      </c>
      <c r="AE20" s="126">
        <v>-2.7410000000000001</v>
      </c>
      <c r="AF20" s="126">
        <v>-4.4329999999999998</v>
      </c>
      <c r="AG20" s="126">
        <v>-10.08483</v>
      </c>
      <c r="AH20" s="126">
        <v>-27.032550000000001</v>
      </c>
      <c r="AI20" s="127">
        <v>-5.7554099999999995</v>
      </c>
      <c r="AJ20" s="127">
        <v>-10.2515</v>
      </c>
      <c r="AK20" s="127">
        <v>-12.6998988852</v>
      </c>
      <c r="AL20" s="127">
        <v>-2.6646828313099999</v>
      </c>
      <c r="AM20" s="127">
        <v>25.649000000000001</v>
      </c>
      <c r="AN20" s="4"/>
      <c r="AO20" s="4"/>
      <c r="AP20" s="4"/>
      <c r="AQ20" s="4"/>
      <c r="AR20" s="4"/>
      <c r="AS20" s="4"/>
      <c r="AT20" s="4"/>
      <c r="AU20" s="4"/>
      <c r="AV20" s="4"/>
      <c r="AW20" s="4"/>
      <c r="AX20" s="4"/>
      <c r="AY20" s="4"/>
    </row>
    <row r="21" spans="1:51" ht="15" x14ac:dyDescent="0.25">
      <c r="A21" s="134">
        <f>YampaRiverInflow.TotalOutflow!A21</f>
        <v>44136</v>
      </c>
      <c r="B21" s="13"/>
      <c r="C21" s="13"/>
      <c r="D21" s="13">
        <v>1.1180000000000001</v>
      </c>
      <c r="E21" s="126">
        <v>17.582999999999998</v>
      </c>
      <c r="F21" s="126">
        <v>-56.331000000000003</v>
      </c>
      <c r="G21" s="126">
        <v>-30.108000000000001</v>
      </c>
      <c r="H21" s="126">
        <v>-24.338000000000001</v>
      </c>
      <c r="I21" s="126">
        <v>-14.114000000000001</v>
      </c>
      <c r="J21" s="126">
        <v>1.411</v>
      </c>
      <c r="K21" s="126">
        <v>5.4320000000000004</v>
      </c>
      <c r="L21" s="126">
        <v>11.315</v>
      </c>
      <c r="M21" s="126">
        <v>8.8170000000000002</v>
      </c>
      <c r="N21" s="126">
        <v>8.6760000000000002</v>
      </c>
      <c r="O21" s="126">
        <v>-7.5490000000000004</v>
      </c>
      <c r="P21" s="126">
        <v>1.3320000000000001</v>
      </c>
      <c r="Q21" s="126">
        <v>8.9619999999999997</v>
      </c>
      <c r="R21" s="126">
        <v>4.5019999999999998</v>
      </c>
      <c r="S21" s="126">
        <v>13.975</v>
      </c>
      <c r="T21" s="126">
        <v>6.8760000000000003</v>
      </c>
      <c r="U21" s="126">
        <v>-37.753999999999998</v>
      </c>
      <c r="V21" s="126">
        <v>12.58</v>
      </c>
      <c r="W21" s="126">
        <v>4.9530000000000003</v>
      </c>
      <c r="X21" s="126">
        <v>14.292</v>
      </c>
      <c r="Y21" s="126">
        <v>10.398</v>
      </c>
      <c r="Z21" s="126">
        <v>14.773</v>
      </c>
      <c r="AA21" s="126">
        <v>2.8980000000000001</v>
      </c>
      <c r="AB21" s="126">
        <v>-5.16</v>
      </c>
      <c r="AC21" s="126">
        <v>8.36</v>
      </c>
      <c r="AD21" s="126">
        <v>0.24399999999999999</v>
      </c>
      <c r="AE21" s="126">
        <v>-2.194</v>
      </c>
      <c r="AF21" s="126">
        <v>-8.1240000000000006</v>
      </c>
      <c r="AG21" s="126">
        <v>-20.0396</v>
      </c>
      <c r="AH21" s="126">
        <v>-7.1350500000000006</v>
      </c>
      <c r="AI21" s="127">
        <v>-4.9749300000000005</v>
      </c>
      <c r="AJ21" s="127">
        <v>-2.7747700000000002</v>
      </c>
      <c r="AK21" s="127">
        <v>-5.4642536803299997</v>
      </c>
      <c r="AL21" s="127">
        <v>13.381105650899999</v>
      </c>
      <c r="AM21" s="127">
        <v>5.9569999999999999</v>
      </c>
      <c r="AN21" s="4"/>
      <c r="AO21" s="4"/>
      <c r="AP21" s="4"/>
      <c r="AQ21" s="4"/>
      <c r="AR21" s="4"/>
      <c r="AS21" s="4"/>
      <c r="AT21" s="4"/>
      <c r="AU21" s="4"/>
      <c r="AV21" s="4"/>
      <c r="AW21" s="4"/>
      <c r="AX21" s="4"/>
      <c r="AY21" s="4"/>
    </row>
    <row r="22" spans="1:51" ht="15" x14ac:dyDescent="0.25">
      <c r="A22" s="134">
        <f>YampaRiverInflow.TotalOutflow!A22</f>
        <v>44166</v>
      </c>
      <c r="B22" s="13"/>
      <c r="C22" s="13"/>
      <c r="D22" s="13">
        <v>17.396999999999998</v>
      </c>
      <c r="E22" s="126">
        <v>-31.75</v>
      </c>
      <c r="F22" s="126">
        <v>-93.247</v>
      </c>
      <c r="G22" s="126">
        <v>-29.280999999999999</v>
      </c>
      <c r="H22" s="126">
        <v>-52.756999999999998</v>
      </c>
      <c r="I22" s="126">
        <v>-68.424999999999997</v>
      </c>
      <c r="J22" s="126">
        <v>-26.193000000000001</v>
      </c>
      <c r="K22" s="126">
        <v>-1.996</v>
      </c>
      <c r="L22" s="126">
        <v>1.087</v>
      </c>
      <c r="M22" s="126">
        <v>7.093</v>
      </c>
      <c r="N22" s="126">
        <v>18.335000000000001</v>
      </c>
      <c r="O22" s="126">
        <v>4.6580000000000004</v>
      </c>
      <c r="P22" s="126">
        <v>11.409000000000001</v>
      </c>
      <c r="Q22" s="126">
        <v>18.884</v>
      </c>
      <c r="R22" s="126">
        <v>6.4809999999999999</v>
      </c>
      <c r="S22" s="126">
        <v>-1.6890000000000001</v>
      </c>
      <c r="T22" s="126">
        <v>-26.622</v>
      </c>
      <c r="U22" s="126">
        <v>-69.311999999999998</v>
      </c>
      <c r="V22" s="126">
        <v>30.471</v>
      </c>
      <c r="W22" s="126">
        <v>12.734</v>
      </c>
      <c r="X22" s="126">
        <v>16.88</v>
      </c>
      <c r="Y22" s="126">
        <v>5.86</v>
      </c>
      <c r="Z22" s="126">
        <v>7.444</v>
      </c>
      <c r="AA22" s="126">
        <v>33.223999999999997</v>
      </c>
      <c r="AB22" s="126">
        <v>12.48</v>
      </c>
      <c r="AC22" s="126">
        <v>17.550999999999998</v>
      </c>
      <c r="AD22" s="126">
        <v>6.2709999999999999</v>
      </c>
      <c r="AE22" s="126">
        <v>38.814999999999998</v>
      </c>
      <c r="AF22" s="126">
        <v>9.5690000000000008</v>
      </c>
      <c r="AG22" s="126">
        <v>34.180550000000004</v>
      </c>
      <c r="AH22" s="126">
        <v>4.3811200000000001</v>
      </c>
      <c r="AI22" s="127">
        <v>12.84577</v>
      </c>
      <c r="AJ22" s="127">
        <v>-9.6169899999999995</v>
      </c>
      <c r="AK22" s="127">
        <v>8.3672790060800004</v>
      </c>
      <c r="AL22" s="127">
        <v>22.5435745029</v>
      </c>
      <c r="AM22" s="127">
        <v>-13.081</v>
      </c>
      <c r="AN22" s="4"/>
      <c r="AO22" s="4"/>
      <c r="AP22" s="4"/>
      <c r="AQ22" s="4"/>
      <c r="AR22" s="4"/>
      <c r="AS22" s="4"/>
      <c r="AT22" s="4"/>
      <c r="AU22" s="4"/>
      <c r="AV22" s="4"/>
      <c r="AW22" s="4"/>
      <c r="AX22" s="4"/>
      <c r="AY22" s="4"/>
    </row>
    <row r="23" spans="1:51" ht="15" x14ac:dyDescent="0.25">
      <c r="A23" s="134">
        <f>YampaRiverInflow.TotalOutflow!A23</f>
        <v>44197</v>
      </c>
      <c r="B23" s="13"/>
      <c r="C23" s="13"/>
      <c r="D23" s="13">
        <v>-19.324000000000002</v>
      </c>
      <c r="E23" s="126">
        <v>-120.42</v>
      </c>
      <c r="F23" s="126">
        <v>-132.33799999999999</v>
      </c>
      <c r="G23" s="126">
        <v>-58.228000000000002</v>
      </c>
      <c r="H23" s="126">
        <v>-60.307000000000002</v>
      </c>
      <c r="I23" s="126">
        <v>-43.218000000000004</v>
      </c>
      <c r="J23" s="126">
        <v>0.96399999999999997</v>
      </c>
      <c r="K23" s="126">
        <v>-22.263000000000002</v>
      </c>
      <c r="L23" s="126">
        <v>4.6050000000000004</v>
      </c>
      <c r="M23" s="126">
        <v>-1.4319999999999999</v>
      </c>
      <c r="N23" s="126">
        <v>-16.689</v>
      </c>
      <c r="O23" s="126">
        <v>33.015000000000001</v>
      </c>
      <c r="P23" s="126">
        <v>-30.713000000000001</v>
      </c>
      <c r="Q23" s="126">
        <v>-2.2970000000000002</v>
      </c>
      <c r="R23" s="126">
        <v>-5.6280000000000001</v>
      </c>
      <c r="S23" s="126">
        <v>-64.680999999999997</v>
      </c>
      <c r="T23" s="126">
        <v>-113.199</v>
      </c>
      <c r="U23" s="126">
        <v>36.241999999999997</v>
      </c>
      <c r="V23" s="126">
        <v>-10.677</v>
      </c>
      <c r="W23" s="126">
        <v>8.1579999999999995</v>
      </c>
      <c r="X23" s="126">
        <v>1.393</v>
      </c>
      <c r="Y23" s="126">
        <v>10.17</v>
      </c>
      <c r="Z23" s="126">
        <v>3.6539999999999999</v>
      </c>
      <c r="AA23" s="126">
        <v>8.1709999999999994</v>
      </c>
      <c r="AB23" s="126">
        <v>-29.212</v>
      </c>
      <c r="AC23" s="126">
        <v>-12.486000000000001</v>
      </c>
      <c r="AD23" s="126">
        <v>-4.2009999999999996</v>
      </c>
      <c r="AE23" s="126">
        <v>-21.986999999999998</v>
      </c>
      <c r="AF23" s="126">
        <v>21.381310000000003</v>
      </c>
      <c r="AG23" s="126">
        <v>-39.100470000000001</v>
      </c>
      <c r="AH23" s="126">
        <v>-31.08878</v>
      </c>
      <c r="AI23" s="127">
        <v>7.3067399999999996</v>
      </c>
      <c r="AJ23" s="127">
        <v>-13.3189509084</v>
      </c>
      <c r="AK23" s="127">
        <v>-6.1162163466399999</v>
      </c>
      <c r="AL23" s="127">
        <v>40.491999999999997</v>
      </c>
      <c r="AM23" s="127">
        <v>-4.7590000000000003</v>
      </c>
      <c r="AN23" s="4"/>
      <c r="AO23" s="4"/>
      <c r="AP23" s="4"/>
      <c r="AQ23" s="4"/>
      <c r="AR23" s="4"/>
      <c r="AS23" s="4"/>
      <c r="AT23" s="4"/>
      <c r="AU23" s="4"/>
      <c r="AV23" s="4"/>
      <c r="AW23" s="4"/>
      <c r="AX23" s="4"/>
      <c r="AY23" s="4"/>
    </row>
    <row r="24" spans="1:51" ht="15" x14ac:dyDescent="0.25">
      <c r="A24" s="134">
        <f>YampaRiverInflow.TotalOutflow!A24</f>
        <v>44228</v>
      </c>
      <c r="B24" s="13"/>
      <c r="C24" s="13"/>
      <c r="D24" s="13">
        <v>-25.341000000000001</v>
      </c>
      <c r="E24" s="126">
        <v>75.613</v>
      </c>
      <c r="F24" s="126">
        <v>-7.18</v>
      </c>
      <c r="G24" s="126">
        <v>-64.896000000000001</v>
      </c>
      <c r="H24" s="126">
        <v>-23.876000000000001</v>
      </c>
      <c r="I24" s="126">
        <v>15.349</v>
      </c>
      <c r="J24" s="126">
        <v>-20.808</v>
      </c>
      <c r="K24" s="126">
        <v>-41.154000000000003</v>
      </c>
      <c r="L24" s="126">
        <v>-33.997</v>
      </c>
      <c r="M24" s="126">
        <v>-13.894</v>
      </c>
      <c r="N24" s="126">
        <v>-22.573</v>
      </c>
      <c r="O24" s="126">
        <v>-17.102</v>
      </c>
      <c r="P24" s="126">
        <v>-38.902000000000001</v>
      </c>
      <c r="Q24" s="126">
        <v>-63.575000000000003</v>
      </c>
      <c r="R24" s="126">
        <v>-26.556999999999999</v>
      </c>
      <c r="S24" s="126">
        <v>-43.094999999999999</v>
      </c>
      <c r="T24" s="126">
        <v>-46.804000000000002</v>
      </c>
      <c r="U24" s="126">
        <v>-20.875</v>
      </c>
      <c r="V24" s="126">
        <v>-24.366</v>
      </c>
      <c r="W24" s="126">
        <v>1.1859999999999999</v>
      </c>
      <c r="X24" s="126">
        <v>-25.843</v>
      </c>
      <c r="Y24" s="126">
        <v>-4.476</v>
      </c>
      <c r="Z24" s="126">
        <v>-2.3679999999999999</v>
      </c>
      <c r="AA24" s="126">
        <v>5.9080000000000004</v>
      </c>
      <c r="AB24" s="126">
        <v>-17.978000000000002</v>
      </c>
      <c r="AC24" s="126">
        <v>-35.601999999999997</v>
      </c>
      <c r="AD24" s="126">
        <v>-45.103999999999999</v>
      </c>
      <c r="AE24" s="126">
        <v>-5.1180000000000003</v>
      </c>
      <c r="AF24" s="126">
        <v>-37.282989999999998</v>
      </c>
      <c r="AG24" s="126">
        <v>-15.646379999999999</v>
      </c>
      <c r="AH24" s="126">
        <v>-40.071829999999999</v>
      </c>
      <c r="AI24" s="127">
        <v>-32.633000000000003</v>
      </c>
      <c r="AJ24" s="127">
        <v>-26.703267437200001</v>
      </c>
      <c r="AK24" s="127">
        <v>-28.524806553999998</v>
      </c>
      <c r="AL24" s="127">
        <v>-31.532</v>
      </c>
      <c r="AM24" s="127">
        <v>-59.207000000000001</v>
      </c>
      <c r="AN24" s="4"/>
      <c r="AO24" s="4"/>
      <c r="AP24" s="4"/>
      <c r="AQ24" s="4"/>
      <c r="AR24" s="4"/>
      <c r="AS24" s="4"/>
      <c r="AT24" s="4"/>
      <c r="AU24" s="4"/>
      <c r="AV24" s="4"/>
      <c r="AW24" s="4"/>
      <c r="AX24" s="4"/>
      <c r="AY24" s="4"/>
    </row>
    <row r="25" spans="1:51" ht="15" x14ac:dyDescent="0.25">
      <c r="A25" s="134">
        <f>YampaRiverInflow.TotalOutflow!A25</f>
        <v>44256</v>
      </c>
      <c r="B25" s="13"/>
      <c r="C25" s="13"/>
      <c r="D25" s="13">
        <v>-54.119</v>
      </c>
      <c r="E25" s="126">
        <v>-24.684999999999999</v>
      </c>
      <c r="F25" s="126">
        <v>-25.779</v>
      </c>
      <c r="G25" s="126">
        <v>-20.971</v>
      </c>
      <c r="H25" s="126">
        <v>-80.751000000000005</v>
      </c>
      <c r="I25" s="126">
        <v>22.236000000000001</v>
      </c>
      <c r="J25" s="126">
        <v>-24.802</v>
      </c>
      <c r="K25" s="126">
        <v>-17.36</v>
      </c>
      <c r="L25" s="126">
        <v>-33.058</v>
      </c>
      <c r="M25" s="126">
        <v>-34.947000000000003</v>
      </c>
      <c r="N25" s="126">
        <v>-9.4450000000000003</v>
      </c>
      <c r="O25" s="126">
        <v>-51.122999999999998</v>
      </c>
      <c r="P25" s="126">
        <v>-40.192999999999998</v>
      </c>
      <c r="Q25" s="126">
        <v>-34.902000000000001</v>
      </c>
      <c r="R25" s="126">
        <v>-96.096000000000004</v>
      </c>
      <c r="S25" s="126">
        <v>-38.881</v>
      </c>
      <c r="T25" s="126">
        <v>-9.1829999999999998</v>
      </c>
      <c r="U25" s="126">
        <v>-13.153</v>
      </c>
      <c r="V25" s="126">
        <v>-27.914000000000001</v>
      </c>
      <c r="W25" s="126">
        <v>-37.945</v>
      </c>
      <c r="X25" s="126">
        <v>-37.232999999999997</v>
      </c>
      <c r="Y25" s="126">
        <v>-84.150999999999996</v>
      </c>
      <c r="Z25" s="126">
        <v>-52.823</v>
      </c>
      <c r="AA25" s="126">
        <v>-62.375</v>
      </c>
      <c r="AB25" s="126">
        <v>-22.702999999999999</v>
      </c>
      <c r="AC25" s="126">
        <v>-24.411000000000001</v>
      </c>
      <c r="AD25" s="126">
        <v>-35.779000000000003</v>
      </c>
      <c r="AE25" s="126">
        <v>-52.19</v>
      </c>
      <c r="AF25" s="126">
        <v>-44.594099999999997</v>
      </c>
      <c r="AG25" s="126">
        <v>-46.276849999999996</v>
      </c>
      <c r="AH25" s="126">
        <v>-41.178449999999998</v>
      </c>
      <c r="AI25" s="127">
        <v>-54.098759999999999</v>
      </c>
      <c r="AJ25" s="127">
        <v>-94.386657514799992</v>
      </c>
      <c r="AK25" s="127">
        <v>-67.435723010499999</v>
      </c>
      <c r="AL25" s="127">
        <v>-34.798000000000002</v>
      </c>
      <c r="AM25" s="127">
        <v>-42.109000000000002</v>
      </c>
      <c r="AN25" s="4"/>
      <c r="AO25" s="4"/>
      <c r="AP25" s="4"/>
      <c r="AQ25" s="4"/>
      <c r="AR25" s="4"/>
      <c r="AS25" s="4"/>
      <c r="AT25" s="4"/>
      <c r="AU25" s="4"/>
      <c r="AV25" s="4"/>
      <c r="AW25" s="4"/>
      <c r="AX25" s="4"/>
      <c r="AY25" s="4"/>
    </row>
    <row r="26" spans="1:51" ht="15" x14ac:dyDescent="0.25">
      <c r="A26" s="134">
        <f>YampaRiverInflow.TotalOutflow!A26</f>
        <v>44287</v>
      </c>
      <c r="B26" s="13"/>
      <c r="C26" s="13"/>
      <c r="D26" s="13">
        <v>-24.183</v>
      </c>
      <c r="E26" s="126">
        <v>-94.260999999999996</v>
      </c>
      <c r="F26" s="126">
        <v>-33.209000000000003</v>
      </c>
      <c r="G26" s="126">
        <v>-50.463000000000001</v>
      </c>
      <c r="H26" s="126">
        <v>-39.68</v>
      </c>
      <c r="I26" s="126">
        <v>-1.92</v>
      </c>
      <c r="J26" s="126">
        <v>-7.2060000000000004</v>
      </c>
      <c r="K26" s="126">
        <v>-49.616999999999997</v>
      </c>
      <c r="L26" s="126">
        <v>-43.034999999999997</v>
      </c>
      <c r="M26" s="126">
        <v>-59.116</v>
      </c>
      <c r="N26" s="126">
        <v>-58.07</v>
      </c>
      <c r="O26" s="126">
        <v>-46.223999999999997</v>
      </c>
      <c r="P26" s="126">
        <v>-45.231000000000002</v>
      </c>
      <c r="Q26" s="126">
        <v>-21.337</v>
      </c>
      <c r="R26" s="126">
        <v>-46.392000000000003</v>
      </c>
      <c r="S26" s="126">
        <v>-46.932000000000002</v>
      </c>
      <c r="T26" s="126">
        <v>-10.394</v>
      </c>
      <c r="U26" s="126">
        <v>-22.183</v>
      </c>
      <c r="V26" s="126">
        <v>-50.360999999999997</v>
      </c>
      <c r="W26" s="126">
        <v>-34.244</v>
      </c>
      <c r="X26" s="126">
        <v>-28.298999999999999</v>
      </c>
      <c r="Y26" s="126">
        <v>-23.056999999999999</v>
      </c>
      <c r="Z26" s="126">
        <v>-23.652999999999999</v>
      </c>
      <c r="AA26" s="126">
        <v>-18.731000000000002</v>
      </c>
      <c r="AB26" s="126">
        <v>-34.493000000000002</v>
      </c>
      <c r="AC26" s="126">
        <v>-34.719000000000001</v>
      </c>
      <c r="AD26" s="126">
        <v>-39.353999999999999</v>
      </c>
      <c r="AE26" s="126">
        <v>-36.816000000000003</v>
      </c>
      <c r="AF26" s="126">
        <v>-31.096540000000001</v>
      </c>
      <c r="AG26" s="126">
        <v>-26.820700000000002</v>
      </c>
      <c r="AH26" s="126">
        <v>-39.596559999999997</v>
      </c>
      <c r="AI26" s="127">
        <v>-38.490559999999995</v>
      </c>
      <c r="AJ26" s="127">
        <v>-7.4329692029799999</v>
      </c>
      <c r="AK26" s="127">
        <v>-6.8714972382399999</v>
      </c>
      <c r="AL26" s="127">
        <v>-9.35</v>
      </c>
      <c r="AM26" s="127">
        <v>-26.696999999999999</v>
      </c>
      <c r="AN26" s="4"/>
      <c r="AO26" s="4"/>
      <c r="AP26" s="4"/>
      <c r="AQ26" s="4"/>
      <c r="AR26" s="4"/>
      <c r="AS26" s="4"/>
      <c r="AT26" s="4"/>
      <c r="AU26" s="4"/>
      <c r="AV26" s="4"/>
      <c r="AW26" s="4"/>
      <c r="AX26" s="4"/>
      <c r="AY26" s="4"/>
    </row>
    <row r="27" spans="1:51" ht="15" x14ac:dyDescent="0.25">
      <c r="A27" s="134">
        <f>YampaRiverInflow.TotalOutflow!A27</f>
        <v>44317</v>
      </c>
      <c r="B27" s="13"/>
      <c r="C27" s="13"/>
      <c r="D27" s="13">
        <v>-22.867000000000001</v>
      </c>
      <c r="E27" s="126">
        <v>-52.53</v>
      </c>
      <c r="F27" s="126">
        <v>-80.343999999999994</v>
      </c>
      <c r="G27" s="126">
        <v>-118.304</v>
      </c>
      <c r="H27" s="126">
        <v>-138.191</v>
      </c>
      <c r="I27" s="126">
        <v>-16.033000000000001</v>
      </c>
      <c r="J27" s="126">
        <v>-40.975999999999999</v>
      </c>
      <c r="K27" s="126">
        <v>-17.803999999999998</v>
      </c>
      <c r="L27" s="126">
        <v>-31.501999999999999</v>
      </c>
      <c r="M27" s="126">
        <v>-19.012</v>
      </c>
      <c r="N27" s="126">
        <v>-19.099</v>
      </c>
      <c r="O27" s="126">
        <v>-31.253</v>
      </c>
      <c r="P27" s="126">
        <v>-147.96199999999999</v>
      </c>
      <c r="Q27" s="126">
        <v>-29.908999999999999</v>
      </c>
      <c r="R27" s="126">
        <v>-28.129000000000001</v>
      </c>
      <c r="S27" s="126">
        <v>-49.914999999999999</v>
      </c>
      <c r="T27" s="126">
        <v>-34.603000000000002</v>
      </c>
      <c r="U27" s="126">
        <v>-27.748999999999999</v>
      </c>
      <c r="V27" s="126">
        <v>-15.643000000000001</v>
      </c>
      <c r="W27" s="126">
        <v>-26.481000000000002</v>
      </c>
      <c r="X27" s="126">
        <v>-13.461</v>
      </c>
      <c r="Y27" s="126">
        <v>-3.1219999999999999</v>
      </c>
      <c r="Z27" s="126">
        <v>-37.49</v>
      </c>
      <c r="AA27" s="126">
        <v>-28.582000000000001</v>
      </c>
      <c r="AB27" s="126">
        <v>-34.988</v>
      </c>
      <c r="AC27" s="126">
        <v>-27.611000000000001</v>
      </c>
      <c r="AD27" s="126">
        <v>-13.772</v>
      </c>
      <c r="AE27" s="126">
        <v>-19.452999999999999</v>
      </c>
      <c r="AF27" s="126">
        <v>-43.834120000000006</v>
      </c>
      <c r="AG27" s="126">
        <v>-36.949010000000001</v>
      </c>
      <c r="AH27" s="126">
        <v>-18.708639999999999</v>
      </c>
      <c r="AI27" s="127">
        <v>-25.39873</v>
      </c>
      <c r="AJ27" s="127">
        <v>-18.684161391</v>
      </c>
      <c r="AK27" s="127">
        <v>-9.3682712112299988</v>
      </c>
      <c r="AL27" s="127">
        <v>-3.2269999999999999</v>
      </c>
      <c r="AM27" s="127">
        <v>-13.581</v>
      </c>
      <c r="AN27" s="4"/>
      <c r="AO27" s="4"/>
      <c r="AP27" s="4"/>
      <c r="AQ27" s="4"/>
      <c r="AR27" s="4"/>
      <c r="AS27" s="4"/>
      <c r="AT27" s="4"/>
      <c r="AU27" s="4"/>
      <c r="AV27" s="4"/>
      <c r="AW27" s="4"/>
      <c r="AX27" s="4"/>
      <c r="AY27" s="4"/>
    </row>
    <row r="28" spans="1:51" ht="15" x14ac:dyDescent="0.25">
      <c r="A28" s="134">
        <f>YampaRiverInflow.TotalOutflow!A28</f>
        <v>44348</v>
      </c>
      <c r="B28" s="13"/>
      <c r="C28" s="13"/>
      <c r="D28" s="13">
        <v>-49.23</v>
      </c>
      <c r="E28" s="126">
        <v>-145.12100000000001</v>
      </c>
      <c r="F28" s="126">
        <v>-71.817999999999998</v>
      </c>
      <c r="G28" s="126">
        <v>-97.96</v>
      </c>
      <c r="H28" s="126">
        <v>8.8849999999999998</v>
      </c>
      <c r="I28" s="126">
        <v>-38.042999999999999</v>
      </c>
      <c r="J28" s="126">
        <v>-46.71</v>
      </c>
      <c r="K28" s="126">
        <v>-50.164000000000001</v>
      </c>
      <c r="L28" s="126">
        <v>-42.655000000000001</v>
      </c>
      <c r="M28" s="126">
        <v>-57.844000000000001</v>
      </c>
      <c r="N28" s="126">
        <v>-49.320999999999998</v>
      </c>
      <c r="O28" s="126">
        <v>-51.93</v>
      </c>
      <c r="P28" s="126">
        <v>-183.62299999999999</v>
      </c>
      <c r="Q28" s="126">
        <v>-63.558</v>
      </c>
      <c r="R28" s="126">
        <v>-43.442999999999998</v>
      </c>
      <c r="S28" s="126">
        <v>-78.712000000000003</v>
      </c>
      <c r="T28" s="126">
        <v>-44.427999999999997</v>
      </c>
      <c r="U28" s="126">
        <v>-46.622999999999998</v>
      </c>
      <c r="V28" s="126">
        <v>-26.48</v>
      </c>
      <c r="W28" s="126">
        <v>-49.249000000000002</v>
      </c>
      <c r="X28" s="126">
        <v>-37.82</v>
      </c>
      <c r="Y28" s="126">
        <v>-37.124000000000002</v>
      </c>
      <c r="Z28" s="126">
        <v>-46.805999999999997</v>
      </c>
      <c r="AA28" s="126">
        <v>-42.271000000000001</v>
      </c>
      <c r="AB28" s="126">
        <v>-36.914999999999999</v>
      </c>
      <c r="AC28" s="126">
        <v>-53.137999999999998</v>
      </c>
      <c r="AD28" s="126">
        <v>-64.947999999999993</v>
      </c>
      <c r="AE28" s="126">
        <v>-25.780999999999999</v>
      </c>
      <c r="AF28" s="126">
        <v>-34.943179999999998</v>
      </c>
      <c r="AG28" s="126">
        <v>-51.29607</v>
      </c>
      <c r="AH28" s="126">
        <v>-57.331830000000004</v>
      </c>
      <c r="AI28" s="127">
        <v>-54.558230000000002</v>
      </c>
      <c r="AJ28" s="127">
        <v>-68.587001490600002</v>
      </c>
      <c r="AK28" s="127">
        <v>-35.762955953400002</v>
      </c>
      <c r="AL28" s="127">
        <v>-63.795000000000002</v>
      </c>
      <c r="AM28" s="127">
        <v>-22.106999999999999</v>
      </c>
      <c r="AN28" s="4"/>
      <c r="AO28" s="4"/>
      <c r="AP28" s="4"/>
      <c r="AQ28" s="4"/>
      <c r="AR28" s="4"/>
      <c r="AS28" s="4"/>
      <c r="AT28" s="4"/>
      <c r="AU28" s="4"/>
      <c r="AV28" s="4"/>
      <c r="AW28" s="4"/>
      <c r="AX28" s="4"/>
      <c r="AY28" s="4"/>
    </row>
    <row r="29" spans="1:51" ht="15" x14ac:dyDescent="0.25">
      <c r="A29" s="134">
        <f>YampaRiverInflow.TotalOutflow!A29</f>
        <v>44378</v>
      </c>
      <c r="B29" s="13"/>
      <c r="C29" s="13"/>
      <c r="D29" s="13">
        <v>-26.099</v>
      </c>
      <c r="E29" s="126">
        <v>-36.479999999999997</v>
      </c>
      <c r="F29" s="126">
        <v>-38.226999999999997</v>
      </c>
      <c r="G29" s="126">
        <v>-78.781000000000006</v>
      </c>
      <c r="H29" s="126">
        <v>-21.681999999999999</v>
      </c>
      <c r="I29" s="126">
        <v>-28.289000000000001</v>
      </c>
      <c r="J29" s="126">
        <v>-64.233999999999995</v>
      </c>
      <c r="K29" s="126">
        <v>-49.396000000000001</v>
      </c>
      <c r="L29" s="126">
        <v>-44.13</v>
      </c>
      <c r="M29" s="126">
        <v>-48.3</v>
      </c>
      <c r="N29" s="126">
        <v>-25.504000000000001</v>
      </c>
      <c r="O29" s="126">
        <v>-48.567</v>
      </c>
      <c r="P29" s="126">
        <v>-182.99199999999999</v>
      </c>
      <c r="Q29" s="126">
        <v>-65.305999999999997</v>
      </c>
      <c r="R29" s="126">
        <v>-37.942</v>
      </c>
      <c r="S29" s="126">
        <v>-73.787000000000006</v>
      </c>
      <c r="T29" s="126">
        <v>-40.765999999999998</v>
      </c>
      <c r="U29" s="126">
        <v>-6.4569999999999999</v>
      </c>
      <c r="V29" s="126">
        <v>-40.478000000000002</v>
      </c>
      <c r="W29" s="126">
        <v>-35.347000000000001</v>
      </c>
      <c r="X29" s="126">
        <v>-30.984000000000002</v>
      </c>
      <c r="Y29" s="126">
        <v>-12.644</v>
      </c>
      <c r="Z29" s="126">
        <v>-15.252000000000001</v>
      </c>
      <c r="AA29" s="126">
        <v>-52.765999999999998</v>
      </c>
      <c r="AB29" s="126">
        <v>-45.936</v>
      </c>
      <c r="AC29" s="126">
        <v>-47.3</v>
      </c>
      <c r="AD29" s="126">
        <v>-39.220999999999997</v>
      </c>
      <c r="AE29" s="126">
        <v>-35.222999999999999</v>
      </c>
      <c r="AF29" s="126">
        <v>-42.72146</v>
      </c>
      <c r="AG29" s="126">
        <v>-48.900089999999999</v>
      </c>
      <c r="AH29" s="126">
        <v>-17.894650000000002</v>
      </c>
      <c r="AI29" s="127">
        <v>-23.696210000000001</v>
      </c>
      <c r="AJ29" s="127">
        <v>-7.1829008864099997</v>
      </c>
      <c r="AK29" s="127">
        <v>-13.3525170981</v>
      </c>
      <c r="AL29" s="127">
        <v>-36.118000000000002</v>
      </c>
      <c r="AM29" s="127">
        <v>-38.566000000000003</v>
      </c>
      <c r="AN29" s="4"/>
      <c r="AO29" s="4"/>
      <c r="AP29" s="4"/>
      <c r="AQ29" s="4"/>
      <c r="AR29" s="4"/>
      <c r="AS29" s="4"/>
      <c r="AT29" s="4"/>
      <c r="AU29" s="4"/>
      <c r="AV29" s="4"/>
      <c r="AW29" s="4"/>
      <c r="AX29" s="4"/>
      <c r="AY29" s="4"/>
    </row>
    <row r="30" spans="1:51" ht="15" x14ac:dyDescent="0.25">
      <c r="A30" s="134">
        <f>YampaRiverInflow.TotalOutflow!A30</f>
        <v>44409</v>
      </c>
      <c r="B30" s="13"/>
      <c r="C30" s="13"/>
      <c r="D30" s="13">
        <v>-23.463999999999999</v>
      </c>
      <c r="E30" s="126">
        <v>-16.428999999999998</v>
      </c>
      <c r="F30" s="126">
        <v>-15.093999999999999</v>
      </c>
      <c r="G30" s="126">
        <v>-77.117000000000004</v>
      </c>
      <c r="H30" s="126">
        <v>-51.414000000000001</v>
      </c>
      <c r="I30" s="126">
        <v>-22.39</v>
      </c>
      <c r="J30" s="126">
        <v>-5.8449999999999998</v>
      </c>
      <c r="K30" s="126">
        <v>-16.213000000000001</v>
      </c>
      <c r="L30" s="126">
        <v>-13.936999999999999</v>
      </c>
      <c r="M30" s="126">
        <v>-23.998000000000001</v>
      </c>
      <c r="N30" s="126">
        <v>5.8440000000000003</v>
      </c>
      <c r="O30" s="126">
        <v>-37.121000000000002</v>
      </c>
      <c r="P30" s="126">
        <v>-39.380000000000003</v>
      </c>
      <c r="Q30" s="126">
        <v>-27.815000000000001</v>
      </c>
      <c r="R30" s="126">
        <v>-14.052</v>
      </c>
      <c r="S30" s="126">
        <v>-65.381</v>
      </c>
      <c r="T30" s="126">
        <v>-36.566000000000003</v>
      </c>
      <c r="U30" s="126">
        <v>-19.853999999999999</v>
      </c>
      <c r="V30" s="126">
        <v>-3.7530000000000001</v>
      </c>
      <c r="W30" s="126">
        <v>-2.8780000000000001</v>
      </c>
      <c r="X30" s="126">
        <v>-12.666</v>
      </c>
      <c r="Y30" s="126">
        <v>-13.96</v>
      </c>
      <c r="Z30" s="126">
        <v>-39.997999999999998</v>
      </c>
      <c r="AA30" s="126">
        <v>7.2850000000000001</v>
      </c>
      <c r="AB30" s="126">
        <v>-24.344000000000001</v>
      </c>
      <c r="AC30" s="126">
        <v>-33.448999999999998</v>
      </c>
      <c r="AD30" s="126">
        <v>-19.832000000000001</v>
      </c>
      <c r="AE30" s="126">
        <v>-46.258000000000003</v>
      </c>
      <c r="AF30" s="126">
        <v>-32.945339999999995</v>
      </c>
      <c r="AG30" s="126">
        <v>-39.458289999999998</v>
      </c>
      <c r="AH30" s="126">
        <v>-23.445790000000002</v>
      </c>
      <c r="AI30" s="127">
        <v>-14.44247</v>
      </c>
      <c r="AJ30" s="127">
        <v>-5.3147564458200005</v>
      </c>
      <c r="AK30" s="127">
        <v>-18.306574451100001</v>
      </c>
      <c r="AL30" s="127">
        <v>-15.141999999999999</v>
      </c>
      <c r="AM30" s="127">
        <v>5.0810000000000004</v>
      </c>
      <c r="AN30" s="4"/>
      <c r="AO30" s="4"/>
      <c r="AP30" s="4"/>
      <c r="AQ30" s="4"/>
      <c r="AR30" s="4"/>
      <c r="AS30" s="4"/>
      <c r="AT30" s="4"/>
      <c r="AU30" s="4"/>
      <c r="AV30" s="4"/>
      <c r="AW30" s="4"/>
      <c r="AX30" s="4"/>
      <c r="AY30" s="4"/>
    </row>
    <row r="31" spans="1:51" ht="15" x14ac:dyDescent="0.25">
      <c r="A31" s="134">
        <f>YampaRiverInflow.TotalOutflow!A31</f>
        <v>44440</v>
      </c>
      <c r="B31" s="13"/>
      <c r="C31" s="13"/>
      <c r="D31" s="13">
        <v>-18.527999999999999</v>
      </c>
      <c r="E31" s="126">
        <v>-45.348999999999997</v>
      </c>
      <c r="F31" s="126">
        <v>-49.987000000000002</v>
      </c>
      <c r="G31" s="126">
        <v>8.8550000000000004</v>
      </c>
      <c r="H31" s="126">
        <v>-45.326999999999998</v>
      </c>
      <c r="I31" s="126">
        <v>-12.705</v>
      </c>
      <c r="J31" s="126">
        <v>-21.931000000000001</v>
      </c>
      <c r="K31" s="126">
        <v>-11.678000000000001</v>
      </c>
      <c r="L31" s="126">
        <v>-16.454999999999998</v>
      </c>
      <c r="M31" s="126">
        <v>-15.521000000000001</v>
      </c>
      <c r="N31" s="126">
        <v>-12.746</v>
      </c>
      <c r="O31" s="126">
        <v>-31.334</v>
      </c>
      <c r="P31" s="126">
        <v>-19.856000000000002</v>
      </c>
      <c r="Q31" s="126">
        <v>-41.415999999999997</v>
      </c>
      <c r="R31" s="126">
        <v>-22.555</v>
      </c>
      <c r="S31" s="126">
        <v>0.85399999999999998</v>
      </c>
      <c r="T31" s="126">
        <v>-61.966000000000001</v>
      </c>
      <c r="U31" s="126">
        <v>-54.048999999999999</v>
      </c>
      <c r="V31" s="126">
        <v>-27.712</v>
      </c>
      <c r="W31" s="126">
        <v>-18.021999999999998</v>
      </c>
      <c r="X31" s="126">
        <v>-8.8450000000000006</v>
      </c>
      <c r="Y31" s="126">
        <v>-17.966000000000001</v>
      </c>
      <c r="Z31" s="126">
        <v>-5.1360000000000001</v>
      </c>
      <c r="AA31" s="126">
        <v>-10.974</v>
      </c>
      <c r="AB31" s="126">
        <v>-32.47</v>
      </c>
      <c r="AC31" s="126">
        <v>-35.090000000000003</v>
      </c>
      <c r="AD31" s="126">
        <v>-20.788</v>
      </c>
      <c r="AE31" s="126">
        <v>-50.804000000000002</v>
      </c>
      <c r="AF31" s="126">
        <v>-26.487169999999999</v>
      </c>
      <c r="AG31" s="126">
        <v>-30.253869999999999</v>
      </c>
      <c r="AH31" s="126">
        <v>-43.057809999999996</v>
      </c>
      <c r="AI31" s="127">
        <v>-36.350120000000004</v>
      </c>
      <c r="AJ31" s="127">
        <v>-18.8728240509</v>
      </c>
      <c r="AK31" s="127">
        <v>-15.710973601100001</v>
      </c>
      <c r="AL31" s="127">
        <v>14.304</v>
      </c>
      <c r="AM31" s="127">
        <v>-4.5</v>
      </c>
      <c r="AN31" s="4"/>
      <c r="AO31" s="4"/>
      <c r="AP31" s="4"/>
      <c r="AQ31" s="4"/>
      <c r="AR31" s="4"/>
      <c r="AS31" s="4"/>
      <c r="AT31" s="4"/>
      <c r="AU31" s="4"/>
      <c r="AV31" s="4"/>
      <c r="AW31" s="4"/>
      <c r="AX31" s="4"/>
      <c r="AY31" s="4"/>
    </row>
    <row r="32" spans="1:51" ht="15" x14ac:dyDescent="0.25">
      <c r="A32" s="134">
        <f>YampaRiverInflow.TotalOutflow!A32</f>
        <v>44470</v>
      </c>
      <c r="B32" s="13"/>
      <c r="C32" s="13"/>
      <c r="D32" s="13">
        <v>-16.021000000000001</v>
      </c>
      <c r="E32" s="126">
        <v>4.673</v>
      </c>
      <c r="F32" s="126">
        <v>-43.091999999999999</v>
      </c>
      <c r="G32" s="126">
        <v>28.411000000000001</v>
      </c>
      <c r="H32" s="126">
        <v>15.292999999999999</v>
      </c>
      <c r="I32" s="126">
        <v>7.4790000000000001</v>
      </c>
      <c r="J32" s="126">
        <v>-7.4880000000000004</v>
      </c>
      <c r="K32" s="126">
        <v>-21.609000000000002</v>
      </c>
      <c r="L32" s="126">
        <v>-2.9830000000000001</v>
      </c>
      <c r="M32" s="126">
        <v>3.17</v>
      </c>
      <c r="N32" s="126">
        <v>-15.058</v>
      </c>
      <c r="O32" s="126">
        <v>-8.1869999999999994</v>
      </c>
      <c r="P32" s="126">
        <v>-13.262</v>
      </c>
      <c r="Q32" s="126">
        <v>8.3439999999999994</v>
      </c>
      <c r="R32" s="126">
        <v>1.6279999999999999</v>
      </c>
      <c r="S32" s="126">
        <v>-1.526</v>
      </c>
      <c r="T32" s="126">
        <v>0.55800000000000005</v>
      </c>
      <c r="U32" s="126">
        <v>-0.40699999999999997</v>
      </c>
      <c r="V32" s="126">
        <v>-3.3740000000000001</v>
      </c>
      <c r="W32" s="126">
        <v>10.401</v>
      </c>
      <c r="X32" s="126">
        <v>3.125</v>
      </c>
      <c r="Y32" s="126">
        <v>0.16600000000000001</v>
      </c>
      <c r="Z32" s="126">
        <v>26.085000000000001</v>
      </c>
      <c r="AA32" s="126">
        <v>-4.4400000000000004</v>
      </c>
      <c r="AB32" s="126">
        <v>7.4</v>
      </c>
      <c r="AC32" s="126">
        <v>-11.666</v>
      </c>
      <c r="AD32" s="126">
        <v>-2.7410000000000001</v>
      </c>
      <c r="AE32" s="126">
        <v>-4.4329999999999998</v>
      </c>
      <c r="AF32" s="126">
        <v>-10.08483</v>
      </c>
      <c r="AG32" s="126">
        <v>-27.032550000000001</v>
      </c>
      <c r="AH32" s="126">
        <v>-5.7554099999999995</v>
      </c>
      <c r="AI32" s="127">
        <v>-10.2515</v>
      </c>
      <c r="AJ32" s="127">
        <v>-12.6998988852</v>
      </c>
      <c r="AK32" s="127">
        <v>-2.6646828313099999</v>
      </c>
      <c r="AL32" s="127">
        <v>25.649000000000001</v>
      </c>
      <c r="AM32" s="127">
        <v>0.77100000000000002</v>
      </c>
      <c r="AN32" s="4"/>
      <c r="AO32" s="4"/>
      <c r="AP32" s="4"/>
      <c r="AQ32" s="4"/>
      <c r="AR32" s="4"/>
      <c r="AS32" s="4"/>
      <c r="AT32" s="4"/>
      <c r="AU32" s="4"/>
      <c r="AV32" s="4"/>
      <c r="AW32" s="4"/>
      <c r="AX32" s="4"/>
      <c r="AY32" s="4"/>
    </row>
    <row r="33" spans="1:51" ht="15" x14ac:dyDescent="0.25">
      <c r="A33" s="134">
        <f>YampaRiverInflow.TotalOutflow!A33</f>
        <v>44501</v>
      </c>
      <c r="B33" s="13"/>
      <c r="C33" s="13"/>
      <c r="D33" s="13">
        <v>1.1180000000000001</v>
      </c>
      <c r="E33" s="126">
        <v>-56.331000000000003</v>
      </c>
      <c r="F33" s="126">
        <v>-30.108000000000001</v>
      </c>
      <c r="G33" s="126">
        <v>-24.338000000000001</v>
      </c>
      <c r="H33" s="126">
        <v>-14.114000000000001</v>
      </c>
      <c r="I33" s="126">
        <v>1.411</v>
      </c>
      <c r="J33" s="126">
        <v>5.4320000000000004</v>
      </c>
      <c r="K33" s="126">
        <v>11.315</v>
      </c>
      <c r="L33" s="126">
        <v>8.8170000000000002</v>
      </c>
      <c r="M33" s="126">
        <v>8.6760000000000002</v>
      </c>
      <c r="N33" s="126">
        <v>-7.5490000000000004</v>
      </c>
      <c r="O33" s="126">
        <v>1.3320000000000001</v>
      </c>
      <c r="P33" s="126">
        <v>8.9619999999999997</v>
      </c>
      <c r="Q33" s="126">
        <v>4.5019999999999998</v>
      </c>
      <c r="R33" s="126">
        <v>13.975</v>
      </c>
      <c r="S33" s="126">
        <v>6.8760000000000003</v>
      </c>
      <c r="T33" s="126">
        <v>-37.753999999999998</v>
      </c>
      <c r="U33" s="126">
        <v>12.58</v>
      </c>
      <c r="V33" s="126">
        <v>4.9530000000000003</v>
      </c>
      <c r="W33" s="126">
        <v>14.292</v>
      </c>
      <c r="X33" s="126">
        <v>10.398</v>
      </c>
      <c r="Y33" s="126">
        <v>14.773</v>
      </c>
      <c r="Z33" s="126">
        <v>2.8980000000000001</v>
      </c>
      <c r="AA33" s="126">
        <v>-5.16</v>
      </c>
      <c r="AB33" s="126">
        <v>8.36</v>
      </c>
      <c r="AC33" s="126">
        <v>0.24399999999999999</v>
      </c>
      <c r="AD33" s="126">
        <v>-2.194</v>
      </c>
      <c r="AE33" s="126">
        <v>-8.1240000000000006</v>
      </c>
      <c r="AF33" s="126">
        <v>-20.0396</v>
      </c>
      <c r="AG33" s="126">
        <v>-7.1350500000000006</v>
      </c>
      <c r="AH33" s="126">
        <v>-4.9749300000000005</v>
      </c>
      <c r="AI33" s="127">
        <v>-2.7747700000000002</v>
      </c>
      <c r="AJ33" s="127">
        <v>-5.4642536803299997</v>
      </c>
      <c r="AK33" s="127">
        <v>13.381105650899999</v>
      </c>
      <c r="AL33" s="127">
        <v>5.9569999999999999</v>
      </c>
      <c r="AM33" s="127">
        <v>17.582999999999998</v>
      </c>
      <c r="AN33" s="4"/>
      <c r="AO33" s="4"/>
      <c r="AP33" s="4"/>
      <c r="AQ33" s="4"/>
      <c r="AR33" s="4"/>
      <c r="AS33" s="4"/>
      <c r="AT33" s="4"/>
      <c r="AU33" s="4"/>
      <c r="AV33" s="4"/>
      <c r="AW33" s="4"/>
      <c r="AX33" s="4"/>
      <c r="AY33" s="4"/>
    </row>
    <row r="34" spans="1:51" ht="15" x14ac:dyDescent="0.25">
      <c r="A34" s="134">
        <f>YampaRiverInflow.TotalOutflow!A34</f>
        <v>44531</v>
      </c>
      <c r="B34" s="13"/>
      <c r="C34" s="13"/>
      <c r="D34" s="13">
        <v>17.396999999999998</v>
      </c>
      <c r="E34" s="126">
        <v>-93.247</v>
      </c>
      <c r="F34" s="126">
        <v>-29.280999999999999</v>
      </c>
      <c r="G34" s="126">
        <v>-52.756999999999998</v>
      </c>
      <c r="H34" s="126">
        <v>-68.424999999999997</v>
      </c>
      <c r="I34" s="126">
        <v>-26.193000000000001</v>
      </c>
      <c r="J34" s="126">
        <v>-1.996</v>
      </c>
      <c r="K34" s="126">
        <v>1.087</v>
      </c>
      <c r="L34" s="126">
        <v>7.093</v>
      </c>
      <c r="M34" s="126">
        <v>18.335000000000001</v>
      </c>
      <c r="N34" s="126">
        <v>4.6580000000000004</v>
      </c>
      <c r="O34" s="126">
        <v>11.409000000000001</v>
      </c>
      <c r="P34" s="126">
        <v>18.884</v>
      </c>
      <c r="Q34" s="126">
        <v>6.4809999999999999</v>
      </c>
      <c r="R34" s="126">
        <v>-1.6890000000000001</v>
      </c>
      <c r="S34" s="126">
        <v>-26.622</v>
      </c>
      <c r="T34" s="126">
        <v>-69.311999999999998</v>
      </c>
      <c r="U34" s="126">
        <v>30.471</v>
      </c>
      <c r="V34" s="126">
        <v>12.734</v>
      </c>
      <c r="W34" s="126">
        <v>16.88</v>
      </c>
      <c r="X34" s="126">
        <v>5.86</v>
      </c>
      <c r="Y34" s="126">
        <v>7.444</v>
      </c>
      <c r="Z34" s="126">
        <v>33.223999999999997</v>
      </c>
      <c r="AA34" s="126">
        <v>12.48</v>
      </c>
      <c r="AB34" s="126">
        <v>17.550999999999998</v>
      </c>
      <c r="AC34" s="126">
        <v>6.2709999999999999</v>
      </c>
      <c r="AD34" s="126">
        <v>38.814999999999998</v>
      </c>
      <c r="AE34" s="126">
        <v>9.5690000000000008</v>
      </c>
      <c r="AF34" s="126">
        <v>34.180550000000004</v>
      </c>
      <c r="AG34" s="126">
        <v>4.3811200000000001</v>
      </c>
      <c r="AH34" s="126">
        <v>12.84577</v>
      </c>
      <c r="AI34" s="127">
        <v>-9.6169899999999995</v>
      </c>
      <c r="AJ34" s="127">
        <v>8.3672790060800004</v>
      </c>
      <c r="AK34" s="127">
        <v>22.5435745029</v>
      </c>
      <c r="AL34" s="127">
        <v>-13.081</v>
      </c>
      <c r="AM34" s="127">
        <v>-31.75</v>
      </c>
      <c r="AN34" s="4"/>
      <c r="AO34" s="4"/>
      <c r="AP34" s="4"/>
      <c r="AQ34" s="4"/>
      <c r="AR34" s="4"/>
      <c r="AS34" s="4"/>
      <c r="AT34" s="4"/>
      <c r="AU34" s="4"/>
      <c r="AV34" s="4"/>
      <c r="AW34" s="4"/>
      <c r="AX34" s="4"/>
      <c r="AY34" s="4"/>
    </row>
    <row r="35" spans="1:51" ht="15" x14ac:dyDescent="0.25">
      <c r="A35" s="134">
        <f>YampaRiverInflow.TotalOutflow!A35</f>
        <v>44562</v>
      </c>
      <c r="B35" s="13"/>
      <c r="C35" s="13"/>
      <c r="D35" s="13">
        <v>-19.324000000000002</v>
      </c>
      <c r="E35" s="126">
        <v>-132.33799999999999</v>
      </c>
      <c r="F35" s="126">
        <v>-58.228000000000002</v>
      </c>
      <c r="G35" s="126">
        <v>-60.307000000000002</v>
      </c>
      <c r="H35" s="126">
        <v>-43.218000000000004</v>
      </c>
      <c r="I35" s="126">
        <v>0.96399999999999997</v>
      </c>
      <c r="J35" s="126">
        <v>-22.263000000000002</v>
      </c>
      <c r="K35" s="126">
        <v>4.6050000000000004</v>
      </c>
      <c r="L35" s="126">
        <v>-1.4319999999999999</v>
      </c>
      <c r="M35" s="126">
        <v>-16.689</v>
      </c>
      <c r="N35" s="126">
        <v>33.015000000000001</v>
      </c>
      <c r="O35" s="126">
        <v>-30.713000000000001</v>
      </c>
      <c r="P35" s="126">
        <v>-2.2970000000000002</v>
      </c>
      <c r="Q35" s="126">
        <v>-5.6280000000000001</v>
      </c>
      <c r="R35" s="126">
        <v>-64.680999999999997</v>
      </c>
      <c r="S35" s="126">
        <v>-113.199</v>
      </c>
      <c r="T35" s="126">
        <v>36.241999999999997</v>
      </c>
      <c r="U35" s="126">
        <v>-10.677</v>
      </c>
      <c r="V35" s="126">
        <v>8.1579999999999995</v>
      </c>
      <c r="W35" s="126">
        <v>1.393</v>
      </c>
      <c r="X35" s="126">
        <v>10.17</v>
      </c>
      <c r="Y35" s="126">
        <v>3.6539999999999999</v>
      </c>
      <c r="Z35" s="126">
        <v>8.1709999999999994</v>
      </c>
      <c r="AA35" s="126">
        <v>-29.212</v>
      </c>
      <c r="AB35" s="126">
        <v>-12.486000000000001</v>
      </c>
      <c r="AC35" s="126">
        <v>-4.2009999999999996</v>
      </c>
      <c r="AD35" s="126">
        <v>-21.986999999999998</v>
      </c>
      <c r="AE35" s="126">
        <v>21.381310000000003</v>
      </c>
      <c r="AF35" s="126">
        <v>-39.100470000000001</v>
      </c>
      <c r="AG35" s="126">
        <v>-31.08878</v>
      </c>
      <c r="AH35" s="126">
        <v>7.3067399999999996</v>
      </c>
      <c r="AI35" s="127">
        <v>-13.3189509084</v>
      </c>
      <c r="AJ35" s="127">
        <v>-6.1162163466399999</v>
      </c>
      <c r="AK35" s="127">
        <v>40.491999999999997</v>
      </c>
      <c r="AL35" s="127">
        <v>-4.7590000000000003</v>
      </c>
      <c r="AM35" s="127">
        <v>-120.42</v>
      </c>
      <c r="AN35" s="4"/>
      <c r="AO35" s="4"/>
      <c r="AP35" s="4"/>
      <c r="AQ35" s="4"/>
      <c r="AR35" s="4"/>
      <c r="AS35" s="4"/>
      <c r="AT35" s="4"/>
      <c r="AU35" s="4"/>
      <c r="AV35" s="4"/>
      <c r="AW35" s="4"/>
      <c r="AX35" s="4"/>
      <c r="AY35" s="4"/>
    </row>
    <row r="36" spans="1:51" ht="15" x14ac:dyDescent="0.25">
      <c r="A36" s="134">
        <f>YampaRiverInflow.TotalOutflow!A36</f>
        <v>44593</v>
      </c>
      <c r="B36" s="13"/>
      <c r="C36" s="13"/>
      <c r="D36" s="13">
        <v>-25.341000000000001</v>
      </c>
      <c r="E36" s="126">
        <v>-7.18</v>
      </c>
      <c r="F36" s="126">
        <v>-64.896000000000001</v>
      </c>
      <c r="G36" s="126">
        <v>-23.876000000000001</v>
      </c>
      <c r="H36" s="126">
        <v>15.349</v>
      </c>
      <c r="I36" s="126">
        <v>-20.808</v>
      </c>
      <c r="J36" s="126">
        <v>-41.154000000000003</v>
      </c>
      <c r="K36" s="126">
        <v>-33.997</v>
      </c>
      <c r="L36" s="126">
        <v>-13.894</v>
      </c>
      <c r="M36" s="126">
        <v>-22.573</v>
      </c>
      <c r="N36" s="126">
        <v>-17.102</v>
      </c>
      <c r="O36" s="126">
        <v>-38.902000000000001</v>
      </c>
      <c r="P36" s="126">
        <v>-63.575000000000003</v>
      </c>
      <c r="Q36" s="126">
        <v>-26.556999999999999</v>
      </c>
      <c r="R36" s="126">
        <v>-43.094999999999999</v>
      </c>
      <c r="S36" s="126">
        <v>-46.804000000000002</v>
      </c>
      <c r="T36" s="126">
        <v>-20.875</v>
      </c>
      <c r="U36" s="126">
        <v>-24.366</v>
      </c>
      <c r="V36" s="126">
        <v>1.1859999999999999</v>
      </c>
      <c r="W36" s="126">
        <v>-25.843</v>
      </c>
      <c r="X36" s="126">
        <v>-4.476</v>
      </c>
      <c r="Y36" s="126">
        <v>-2.3679999999999999</v>
      </c>
      <c r="Z36" s="126">
        <v>5.9080000000000004</v>
      </c>
      <c r="AA36" s="126">
        <v>-17.978000000000002</v>
      </c>
      <c r="AB36" s="126">
        <v>-35.601999999999997</v>
      </c>
      <c r="AC36" s="126">
        <v>-45.103999999999999</v>
      </c>
      <c r="AD36" s="126">
        <v>-5.1180000000000003</v>
      </c>
      <c r="AE36" s="126">
        <v>-37.282989999999998</v>
      </c>
      <c r="AF36" s="126">
        <v>-15.646379999999999</v>
      </c>
      <c r="AG36" s="126">
        <v>-40.071829999999999</v>
      </c>
      <c r="AH36" s="126">
        <v>-32.633000000000003</v>
      </c>
      <c r="AI36" s="127">
        <v>-26.703267437200001</v>
      </c>
      <c r="AJ36" s="127">
        <v>-28.524806553999998</v>
      </c>
      <c r="AK36" s="127">
        <v>-31.532</v>
      </c>
      <c r="AL36" s="127">
        <v>-59.207000000000001</v>
      </c>
      <c r="AM36" s="127">
        <v>75.613</v>
      </c>
      <c r="AN36" s="4"/>
      <c r="AO36" s="4"/>
      <c r="AP36" s="4"/>
      <c r="AQ36" s="4"/>
      <c r="AR36" s="4"/>
      <c r="AS36" s="4"/>
      <c r="AT36" s="4"/>
      <c r="AU36" s="4"/>
      <c r="AV36" s="4"/>
      <c r="AW36" s="4"/>
      <c r="AX36" s="4"/>
      <c r="AY36" s="4"/>
    </row>
    <row r="37" spans="1:51" ht="15" x14ac:dyDescent="0.25">
      <c r="A37" s="134">
        <f>YampaRiverInflow.TotalOutflow!A37</f>
        <v>44621</v>
      </c>
      <c r="B37" s="13"/>
      <c r="C37" s="13"/>
      <c r="D37" s="13">
        <v>-54.119</v>
      </c>
      <c r="E37" s="126">
        <v>-25.779</v>
      </c>
      <c r="F37" s="126">
        <v>-20.971</v>
      </c>
      <c r="G37" s="126">
        <v>-80.751000000000005</v>
      </c>
      <c r="H37" s="126">
        <v>22.236000000000001</v>
      </c>
      <c r="I37" s="126">
        <v>-24.802</v>
      </c>
      <c r="J37" s="126">
        <v>-17.36</v>
      </c>
      <c r="K37" s="126">
        <v>-33.058</v>
      </c>
      <c r="L37" s="126">
        <v>-34.947000000000003</v>
      </c>
      <c r="M37" s="126">
        <v>-9.4450000000000003</v>
      </c>
      <c r="N37" s="126">
        <v>-51.122999999999998</v>
      </c>
      <c r="O37" s="126">
        <v>-40.192999999999998</v>
      </c>
      <c r="P37" s="126">
        <v>-34.902000000000001</v>
      </c>
      <c r="Q37" s="126">
        <v>-96.096000000000004</v>
      </c>
      <c r="R37" s="126">
        <v>-38.881</v>
      </c>
      <c r="S37" s="126">
        <v>-9.1829999999999998</v>
      </c>
      <c r="T37" s="126">
        <v>-13.153</v>
      </c>
      <c r="U37" s="126">
        <v>-27.914000000000001</v>
      </c>
      <c r="V37" s="126">
        <v>-37.945</v>
      </c>
      <c r="W37" s="126">
        <v>-37.232999999999997</v>
      </c>
      <c r="X37" s="126">
        <v>-84.150999999999996</v>
      </c>
      <c r="Y37" s="126">
        <v>-52.823</v>
      </c>
      <c r="Z37" s="126">
        <v>-62.375</v>
      </c>
      <c r="AA37" s="126">
        <v>-22.702999999999999</v>
      </c>
      <c r="AB37" s="126">
        <v>-24.411000000000001</v>
      </c>
      <c r="AC37" s="126">
        <v>-35.779000000000003</v>
      </c>
      <c r="AD37" s="126">
        <v>-52.19</v>
      </c>
      <c r="AE37" s="126">
        <v>-44.594099999999997</v>
      </c>
      <c r="AF37" s="126">
        <v>-46.276849999999996</v>
      </c>
      <c r="AG37" s="126">
        <v>-41.178449999999998</v>
      </c>
      <c r="AH37" s="126">
        <v>-54.098759999999999</v>
      </c>
      <c r="AI37" s="127">
        <v>-94.386657514799992</v>
      </c>
      <c r="AJ37" s="127">
        <v>-67.435723010499999</v>
      </c>
      <c r="AK37" s="127">
        <v>-34.798000000000002</v>
      </c>
      <c r="AL37" s="127">
        <v>-42.109000000000002</v>
      </c>
      <c r="AM37" s="127">
        <v>-24.684999999999999</v>
      </c>
      <c r="AN37" s="4"/>
      <c r="AO37" s="4"/>
      <c r="AP37" s="4"/>
      <c r="AQ37" s="4"/>
      <c r="AR37" s="4"/>
      <c r="AS37" s="4"/>
      <c r="AT37" s="4"/>
      <c r="AU37" s="4"/>
      <c r="AV37" s="4"/>
      <c r="AW37" s="4"/>
      <c r="AX37" s="4"/>
      <c r="AY37" s="4"/>
    </row>
    <row r="38" spans="1:51" ht="15" x14ac:dyDescent="0.25">
      <c r="A38" s="134">
        <f>YampaRiverInflow.TotalOutflow!A38</f>
        <v>44652</v>
      </c>
      <c r="B38" s="13"/>
      <c r="C38" s="13"/>
      <c r="D38" s="13">
        <v>-24.183</v>
      </c>
      <c r="E38" s="126">
        <v>-33.209000000000003</v>
      </c>
      <c r="F38" s="126">
        <v>-50.463000000000001</v>
      </c>
      <c r="G38" s="126">
        <v>-39.68</v>
      </c>
      <c r="H38" s="126">
        <v>-1.92</v>
      </c>
      <c r="I38" s="126">
        <v>-7.2060000000000004</v>
      </c>
      <c r="J38" s="126">
        <v>-49.616999999999997</v>
      </c>
      <c r="K38" s="126">
        <v>-43.034999999999997</v>
      </c>
      <c r="L38" s="126">
        <v>-59.116</v>
      </c>
      <c r="M38" s="126">
        <v>-58.07</v>
      </c>
      <c r="N38" s="126">
        <v>-46.223999999999997</v>
      </c>
      <c r="O38" s="126">
        <v>-45.231000000000002</v>
      </c>
      <c r="P38" s="126">
        <v>-21.337</v>
      </c>
      <c r="Q38" s="126">
        <v>-46.392000000000003</v>
      </c>
      <c r="R38" s="126">
        <v>-46.932000000000002</v>
      </c>
      <c r="S38" s="126">
        <v>-10.394</v>
      </c>
      <c r="T38" s="126">
        <v>-22.183</v>
      </c>
      <c r="U38" s="126">
        <v>-50.360999999999997</v>
      </c>
      <c r="V38" s="126">
        <v>-34.244</v>
      </c>
      <c r="W38" s="126">
        <v>-28.298999999999999</v>
      </c>
      <c r="X38" s="126">
        <v>-23.056999999999999</v>
      </c>
      <c r="Y38" s="126">
        <v>-23.652999999999999</v>
      </c>
      <c r="Z38" s="126">
        <v>-18.731000000000002</v>
      </c>
      <c r="AA38" s="126">
        <v>-34.493000000000002</v>
      </c>
      <c r="AB38" s="126">
        <v>-34.719000000000001</v>
      </c>
      <c r="AC38" s="126">
        <v>-39.353999999999999</v>
      </c>
      <c r="AD38" s="126">
        <v>-36.816000000000003</v>
      </c>
      <c r="AE38" s="126">
        <v>-31.096540000000001</v>
      </c>
      <c r="AF38" s="126">
        <v>-26.820700000000002</v>
      </c>
      <c r="AG38" s="126">
        <v>-39.596559999999997</v>
      </c>
      <c r="AH38" s="126">
        <v>-38.490559999999995</v>
      </c>
      <c r="AI38" s="127">
        <v>-7.4329692029799999</v>
      </c>
      <c r="AJ38" s="127">
        <v>-6.8714972382399999</v>
      </c>
      <c r="AK38" s="127">
        <v>-9.35</v>
      </c>
      <c r="AL38" s="127">
        <v>-26.696999999999999</v>
      </c>
      <c r="AM38" s="127">
        <v>-94.260999999999996</v>
      </c>
      <c r="AN38" s="4"/>
      <c r="AO38" s="4"/>
      <c r="AP38" s="4"/>
      <c r="AQ38" s="4"/>
      <c r="AR38" s="4"/>
      <c r="AS38" s="4"/>
      <c r="AT38" s="4"/>
      <c r="AU38" s="4"/>
      <c r="AV38" s="4"/>
      <c r="AW38" s="4"/>
      <c r="AX38" s="4"/>
      <c r="AY38" s="4"/>
    </row>
    <row r="39" spans="1:51" ht="15" x14ac:dyDescent="0.25">
      <c r="A39" s="134">
        <f>YampaRiverInflow.TotalOutflow!A39</f>
        <v>44682</v>
      </c>
      <c r="B39" s="13"/>
      <c r="C39" s="13"/>
      <c r="D39" s="13">
        <v>-22.867000000000001</v>
      </c>
      <c r="E39" s="126">
        <v>-80.343999999999994</v>
      </c>
      <c r="F39" s="126">
        <v>-118.304</v>
      </c>
      <c r="G39" s="126">
        <v>-138.191</v>
      </c>
      <c r="H39" s="126">
        <v>-16.033000000000001</v>
      </c>
      <c r="I39" s="126">
        <v>-40.975999999999999</v>
      </c>
      <c r="J39" s="126">
        <v>-17.803999999999998</v>
      </c>
      <c r="K39" s="126">
        <v>-31.501999999999999</v>
      </c>
      <c r="L39" s="126">
        <v>-19.012</v>
      </c>
      <c r="M39" s="126">
        <v>-19.099</v>
      </c>
      <c r="N39" s="126">
        <v>-31.253</v>
      </c>
      <c r="O39" s="126">
        <v>-147.96199999999999</v>
      </c>
      <c r="P39" s="126">
        <v>-29.908999999999999</v>
      </c>
      <c r="Q39" s="126">
        <v>-28.129000000000001</v>
      </c>
      <c r="R39" s="126">
        <v>-49.914999999999999</v>
      </c>
      <c r="S39" s="126">
        <v>-34.603000000000002</v>
      </c>
      <c r="T39" s="126">
        <v>-27.748999999999999</v>
      </c>
      <c r="U39" s="126">
        <v>-15.643000000000001</v>
      </c>
      <c r="V39" s="126">
        <v>-26.481000000000002</v>
      </c>
      <c r="W39" s="126">
        <v>-13.461</v>
      </c>
      <c r="X39" s="126">
        <v>-3.1219999999999999</v>
      </c>
      <c r="Y39" s="126">
        <v>-37.49</v>
      </c>
      <c r="Z39" s="126">
        <v>-28.582000000000001</v>
      </c>
      <c r="AA39" s="126">
        <v>-34.988</v>
      </c>
      <c r="AB39" s="126">
        <v>-27.611000000000001</v>
      </c>
      <c r="AC39" s="126">
        <v>-13.772</v>
      </c>
      <c r="AD39" s="126">
        <v>-19.452999999999999</v>
      </c>
      <c r="AE39" s="126">
        <v>-43.834120000000006</v>
      </c>
      <c r="AF39" s="126">
        <v>-36.949010000000001</v>
      </c>
      <c r="AG39" s="126">
        <v>-18.708639999999999</v>
      </c>
      <c r="AH39" s="126">
        <v>-25.39873</v>
      </c>
      <c r="AI39" s="127">
        <v>-18.684161391</v>
      </c>
      <c r="AJ39" s="127">
        <v>-9.3682712112299988</v>
      </c>
      <c r="AK39" s="127">
        <v>-3.2269999999999999</v>
      </c>
      <c r="AL39" s="127">
        <v>-13.581</v>
      </c>
      <c r="AM39" s="127">
        <v>-52.53</v>
      </c>
      <c r="AN39" s="4"/>
      <c r="AO39" s="4"/>
      <c r="AP39" s="4"/>
      <c r="AQ39" s="4"/>
      <c r="AR39" s="4"/>
      <c r="AS39" s="4"/>
      <c r="AT39" s="4"/>
      <c r="AU39" s="4"/>
      <c r="AV39" s="4"/>
      <c r="AW39" s="4"/>
      <c r="AX39" s="4"/>
      <c r="AY39" s="4"/>
    </row>
    <row r="40" spans="1:51" ht="15" x14ac:dyDescent="0.25">
      <c r="A40" s="134">
        <f>YampaRiverInflow.TotalOutflow!A40</f>
        <v>44713</v>
      </c>
      <c r="B40" s="13"/>
      <c r="C40" s="13"/>
      <c r="D40" s="13">
        <v>-49.23</v>
      </c>
      <c r="E40" s="126">
        <v>-71.817999999999998</v>
      </c>
      <c r="F40" s="126">
        <v>-97.96</v>
      </c>
      <c r="G40" s="126">
        <v>8.8849999999999998</v>
      </c>
      <c r="H40" s="126">
        <v>-38.042999999999999</v>
      </c>
      <c r="I40" s="126">
        <v>-46.71</v>
      </c>
      <c r="J40" s="126">
        <v>-50.164000000000001</v>
      </c>
      <c r="K40" s="126">
        <v>-42.655000000000001</v>
      </c>
      <c r="L40" s="126">
        <v>-57.844000000000001</v>
      </c>
      <c r="M40" s="126">
        <v>-49.320999999999998</v>
      </c>
      <c r="N40" s="126">
        <v>-51.93</v>
      </c>
      <c r="O40" s="126">
        <v>-183.62299999999999</v>
      </c>
      <c r="P40" s="126">
        <v>-63.558</v>
      </c>
      <c r="Q40" s="126">
        <v>-43.442999999999998</v>
      </c>
      <c r="R40" s="126">
        <v>-78.712000000000003</v>
      </c>
      <c r="S40" s="126">
        <v>-44.427999999999997</v>
      </c>
      <c r="T40" s="126">
        <v>-46.622999999999998</v>
      </c>
      <c r="U40" s="126">
        <v>-26.48</v>
      </c>
      <c r="V40" s="126">
        <v>-49.249000000000002</v>
      </c>
      <c r="W40" s="126">
        <v>-37.82</v>
      </c>
      <c r="X40" s="126">
        <v>-37.124000000000002</v>
      </c>
      <c r="Y40" s="126">
        <v>-46.805999999999997</v>
      </c>
      <c r="Z40" s="126">
        <v>-42.271000000000001</v>
      </c>
      <c r="AA40" s="126">
        <v>-36.914999999999999</v>
      </c>
      <c r="AB40" s="126">
        <v>-53.137999999999998</v>
      </c>
      <c r="AC40" s="126">
        <v>-64.947999999999993</v>
      </c>
      <c r="AD40" s="126">
        <v>-25.780999999999999</v>
      </c>
      <c r="AE40" s="126">
        <v>-34.943179999999998</v>
      </c>
      <c r="AF40" s="126">
        <v>-51.29607</v>
      </c>
      <c r="AG40" s="126">
        <v>-57.331830000000004</v>
      </c>
      <c r="AH40" s="126">
        <v>-54.558230000000002</v>
      </c>
      <c r="AI40" s="127">
        <v>-68.587001490600002</v>
      </c>
      <c r="AJ40" s="127">
        <v>-35.762955953400002</v>
      </c>
      <c r="AK40" s="127">
        <v>-63.795000000000002</v>
      </c>
      <c r="AL40" s="127">
        <v>-22.106999999999999</v>
      </c>
      <c r="AM40" s="127">
        <v>-145.12100000000001</v>
      </c>
      <c r="AN40" s="4"/>
      <c r="AO40" s="4"/>
      <c r="AP40" s="4"/>
      <c r="AQ40" s="4"/>
      <c r="AR40" s="4"/>
      <c r="AS40" s="4"/>
      <c r="AT40" s="4"/>
      <c r="AU40" s="4"/>
      <c r="AV40" s="4"/>
      <c r="AW40" s="4"/>
      <c r="AX40" s="4"/>
      <c r="AY40" s="4"/>
    </row>
    <row r="41" spans="1:51" ht="15" x14ac:dyDescent="0.25">
      <c r="A41" s="134">
        <f>YampaRiverInflow.TotalOutflow!A41</f>
        <v>44743</v>
      </c>
      <c r="B41" s="13"/>
      <c r="C41" s="13"/>
      <c r="D41" s="13">
        <v>-26.099</v>
      </c>
      <c r="E41" s="126">
        <v>-38.226999999999997</v>
      </c>
      <c r="F41" s="126">
        <v>-78.781000000000006</v>
      </c>
      <c r="G41" s="126">
        <v>-21.681999999999999</v>
      </c>
      <c r="H41" s="126">
        <v>-28.289000000000001</v>
      </c>
      <c r="I41" s="126">
        <v>-64.233999999999995</v>
      </c>
      <c r="J41" s="126">
        <v>-49.396000000000001</v>
      </c>
      <c r="K41" s="126">
        <v>-44.13</v>
      </c>
      <c r="L41" s="126">
        <v>-48.3</v>
      </c>
      <c r="M41" s="126">
        <v>-25.504000000000001</v>
      </c>
      <c r="N41" s="126">
        <v>-48.567</v>
      </c>
      <c r="O41" s="126">
        <v>-182.99199999999999</v>
      </c>
      <c r="P41" s="126">
        <v>-65.305999999999997</v>
      </c>
      <c r="Q41" s="126">
        <v>-37.942</v>
      </c>
      <c r="R41" s="126">
        <v>-73.787000000000006</v>
      </c>
      <c r="S41" s="126">
        <v>-40.765999999999998</v>
      </c>
      <c r="T41" s="126">
        <v>-6.4569999999999999</v>
      </c>
      <c r="U41" s="126">
        <v>-40.478000000000002</v>
      </c>
      <c r="V41" s="126">
        <v>-35.347000000000001</v>
      </c>
      <c r="W41" s="126">
        <v>-30.984000000000002</v>
      </c>
      <c r="X41" s="126">
        <v>-12.644</v>
      </c>
      <c r="Y41" s="126">
        <v>-15.252000000000001</v>
      </c>
      <c r="Z41" s="126">
        <v>-52.765999999999998</v>
      </c>
      <c r="AA41" s="126">
        <v>-45.936</v>
      </c>
      <c r="AB41" s="126">
        <v>-47.3</v>
      </c>
      <c r="AC41" s="126">
        <v>-39.220999999999997</v>
      </c>
      <c r="AD41" s="126">
        <v>-35.222999999999999</v>
      </c>
      <c r="AE41" s="126">
        <v>-42.72146</v>
      </c>
      <c r="AF41" s="126">
        <v>-48.900089999999999</v>
      </c>
      <c r="AG41" s="126">
        <v>-17.894650000000002</v>
      </c>
      <c r="AH41" s="126">
        <v>-23.696210000000001</v>
      </c>
      <c r="AI41" s="127">
        <v>-7.1829008864099997</v>
      </c>
      <c r="AJ41" s="127">
        <v>-13.3525170981</v>
      </c>
      <c r="AK41" s="127">
        <v>-36.118000000000002</v>
      </c>
      <c r="AL41" s="127">
        <v>-38.566000000000003</v>
      </c>
      <c r="AM41" s="127">
        <v>-36.479999999999997</v>
      </c>
      <c r="AN41" s="4"/>
      <c r="AO41" s="4"/>
      <c r="AP41" s="4"/>
      <c r="AQ41" s="4"/>
      <c r="AR41" s="4"/>
      <c r="AS41" s="4"/>
      <c r="AT41" s="4"/>
      <c r="AU41" s="4"/>
      <c r="AV41" s="4"/>
      <c r="AW41" s="4"/>
      <c r="AX41" s="4"/>
      <c r="AY41" s="4"/>
    </row>
    <row r="42" spans="1:51" ht="15" x14ac:dyDescent="0.25">
      <c r="A42" s="134">
        <f>YampaRiverInflow.TotalOutflow!A42</f>
        <v>44774</v>
      </c>
      <c r="B42" s="13"/>
      <c r="C42" s="13"/>
      <c r="D42" s="13">
        <v>-23.463999999999999</v>
      </c>
      <c r="E42" s="126">
        <v>-15.093999999999999</v>
      </c>
      <c r="F42" s="126">
        <v>-77.117000000000004</v>
      </c>
      <c r="G42" s="126">
        <v>-51.414000000000001</v>
      </c>
      <c r="H42" s="126">
        <v>-22.39</v>
      </c>
      <c r="I42" s="126">
        <v>-5.8449999999999998</v>
      </c>
      <c r="J42" s="126">
        <v>-16.213000000000001</v>
      </c>
      <c r="K42" s="126">
        <v>-13.936999999999999</v>
      </c>
      <c r="L42" s="126">
        <v>-23.998000000000001</v>
      </c>
      <c r="M42" s="126">
        <v>5.8440000000000003</v>
      </c>
      <c r="N42" s="126">
        <v>-37.121000000000002</v>
      </c>
      <c r="O42" s="126">
        <v>-39.380000000000003</v>
      </c>
      <c r="P42" s="126">
        <v>-27.815000000000001</v>
      </c>
      <c r="Q42" s="126">
        <v>-14.052</v>
      </c>
      <c r="R42" s="126">
        <v>-65.381</v>
      </c>
      <c r="S42" s="126">
        <v>-36.566000000000003</v>
      </c>
      <c r="T42" s="126">
        <v>-19.853999999999999</v>
      </c>
      <c r="U42" s="126">
        <v>-3.7530000000000001</v>
      </c>
      <c r="V42" s="126">
        <v>-2.8780000000000001</v>
      </c>
      <c r="W42" s="126">
        <v>-12.666</v>
      </c>
      <c r="X42" s="126">
        <v>-13.96</v>
      </c>
      <c r="Y42" s="126">
        <v>-39.997999999999998</v>
      </c>
      <c r="Z42" s="126">
        <v>7.2850000000000001</v>
      </c>
      <c r="AA42" s="126">
        <v>-24.344000000000001</v>
      </c>
      <c r="AB42" s="126">
        <v>-33.448999999999998</v>
      </c>
      <c r="AC42" s="126">
        <v>-19.832000000000001</v>
      </c>
      <c r="AD42" s="126">
        <v>-46.258000000000003</v>
      </c>
      <c r="AE42" s="126">
        <v>-32.945339999999995</v>
      </c>
      <c r="AF42" s="126">
        <v>-39.458289999999998</v>
      </c>
      <c r="AG42" s="126">
        <v>-23.445790000000002</v>
      </c>
      <c r="AH42" s="126">
        <v>-14.44247</v>
      </c>
      <c r="AI42" s="127">
        <v>-5.3147564458200005</v>
      </c>
      <c r="AJ42" s="127">
        <v>-18.306574451100001</v>
      </c>
      <c r="AK42" s="127">
        <v>-15.141999999999999</v>
      </c>
      <c r="AL42" s="127">
        <v>5.0810000000000004</v>
      </c>
      <c r="AM42" s="127">
        <v>-16.428999999999998</v>
      </c>
      <c r="AN42" s="4"/>
      <c r="AO42" s="4"/>
      <c r="AP42" s="4"/>
      <c r="AQ42" s="4"/>
      <c r="AR42" s="4"/>
      <c r="AS42" s="4"/>
      <c r="AT42" s="4"/>
      <c r="AU42" s="4"/>
      <c r="AV42" s="4"/>
      <c r="AW42" s="4"/>
      <c r="AX42" s="4"/>
      <c r="AY42" s="4"/>
    </row>
    <row r="43" spans="1:51" ht="15" x14ac:dyDescent="0.25">
      <c r="A43" s="134">
        <f>YampaRiverInflow.TotalOutflow!A43</f>
        <v>44805</v>
      </c>
      <c r="B43" s="13"/>
      <c r="C43" s="13"/>
      <c r="D43" s="13">
        <v>-18.527999999999999</v>
      </c>
      <c r="E43" s="126">
        <v>-49.987000000000002</v>
      </c>
      <c r="F43" s="126">
        <v>8.8550000000000004</v>
      </c>
      <c r="G43" s="126">
        <v>-45.326999999999998</v>
      </c>
      <c r="H43" s="126">
        <v>-12.705</v>
      </c>
      <c r="I43" s="126">
        <v>-21.931000000000001</v>
      </c>
      <c r="J43" s="126">
        <v>-11.678000000000001</v>
      </c>
      <c r="K43" s="126">
        <v>-16.454999999999998</v>
      </c>
      <c r="L43" s="126">
        <v>-15.521000000000001</v>
      </c>
      <c r="M43" s="126">
        <v>-12.746</v>
      </c>
      <c r="N43" s="126">
        <v>-31.334</v>
      </c>
      <c r="O43" s="126">
        <v>-19.856000000000002</v>
      </c>
      <c r="P43" s="126">
        <v>-41.415999999999997</v>
      </c>
      <c r="Q43" s="126">
        <v>-22.555</v>
      </c>
      <c r="R43" s="126">
        <v>0.85399999999999998</v>
      </c>
      <c r="S43" s="126">
        <v>-61.966000000000001</v>
      </c>
      <c r="T43" s="126">
        <v>-54.048999999999999</v>
      </c>
      <c r="U43" s="126">
        <v>-27.712</v>
      </c>
      <c r="V43" s="126">
        <v>-18.021999999999998</v>
      </c>
      <c r="W43" s="126">
        <v>-8.8450000000000006</v>
      </c>
      <c r="X43" s="126">
        <v>-17.966000000000001</v>
      </c>
      <c r="Y43" s="126">
        <v>-5.1360000000000001</v>
      </c>
      <c r="Z43" s="126">
        <v>-10.974</v>
      </c>
      <c r="AA43" s="126">
        <v>-32.47</v>
      </c>
      <c r="AB43" s="126">
        <v>-35.090000000000003</v>
      </c>
      <c r="AC43" s="126">
        <v>-20.788</v>
      </c>
      <c r="AD43" s="126">
        <v>-50.804000000000002</v>
      </c>
      <c r="AE43" s="126">
        <v>-26.487169999999999</v>
      </c>
      <c r="AF43" s="126">
        <v>-30.253869999999999</v>
      </c>
      <c r="AG43" s="126">
        <v>-43.057809999999996</v>
      </c>
      <c r="AH43" s="126">
        <v>-36.350120000000004</v>
      </c>
      <c r="AI43" s="127">
        <v>-18.8728240509</v>
      </c>
      <c r="AJ43" s="127">
        <v>-15.710973601100001</v>
      </c>
      <c r="AK43" s="127">
        <v>14.304</v>
      </c>
      <c r="AL43" s="127">
        <v>-4.5</v>
      </c>
      <c r="AM43" s="127">
        <v>-45.348999999999997</v>
      </c>
      <c r="AN43" s="4"/>
      <c r="AO43" s="4"/>
      <c r="AP43" s="4"/>
      <c r="AQ43" s="4"/>
      <c r="AR43" s="4"/>
      <c r="AS43" s="4"/>
      <c r="AT43" s="4"/>
      <c r="AU43" s="4"/>
      <c r="AV43" s="4"/>
      <c r="AW43" s="4"/>
      <c r="AX43" s="4"/>
      <c r="AY43" s="4"/>
    </row>
    <row r="44" spans="1:51" ht="15" x14ac:dyDescent="0.25">
      <c r="A44" s="134">
        <f>YampaRiverInflow.TotalOutflow!A44</f>
        <v>44835</v>
      </c>
      <c r="B44" s="13"/>
      <c r="C44" s="13"/>
      <c r="D44" s="13">
        <v>-16.021000000000001</v>
      </c>
      <c r="E44" s="126">
        <v>-43.091999999999999</v>
      </c>
      <c r="F44" s="126">
        <v>28.411000000000001</v>
      </c>
      <c r="G44" s="126">
        <v>15.292999999999999</v>
      </c>
      <c r="H44" s="126">
        <v>7.4790000000000001</v>
      </c>
      <c r="I44" s="126">
        <v>-7.4880000000000004</v>
      </c>
      <c r="J44" s="126">
        <v>-21.609000000000002</v>
      </c>
      <c r="K44" s="126">
        <v>-2.9830000000000001</v>
      </c>
      <c r="L44" s="126">
        <v>3.17</v>
      </c>
      <c r="M44" s="126">
        <v>-15.058</v>
      </c>
      <c r="N44" s="126">
        <v>-8.1869999999999994</v>
      </c>
      <c r="O44" s="126">
        <v>-13.262</v>
      </c>
      <c r="P44" s="126">
        <v>8.3439999999999994</v>
      </c>
      <c r="Q44" s="126">
        <v>1.6279999999999999</v>
      </c>
      <c r="R44" s="126">
        <v>-1.526</v>
      </c>
      <c r="S44" s="126">
        <v>0.55800000000000005</v>
      </c>
      <c r="T44" s="126">
        <v>-0.40699999999999997</v>
      </c>
      <c r="U44" s="126">
        <v>-3.3740000000000001</v>
      </c>
      <c r="V44" s="126">
        <v>10.401</v>
      </c>
      <c r="W44" s="126">
        <v>3.125</v>
      </c>
      <c r="X44" s="126">
        <v>0.16600000000000001</v>
      </c>
      <c r="Y44" s="126">
        <v>26.085000000000001</v>
      </c>
      <c r="Z44" s="126">
        <v>-4.4400000000000004</v>
      </c>
      <c r="AA44" s="126">
        <v>7.4</v>
      </c>
      <c r="AB44" s="126">
        <v>-11.666</v>
      </c>
      <c r="AC44" s="126">
        <v>-2.7410000000000001</v>
      </c>
      <c r="AD44" s="126">
        <v>-4.4329999999999998</v>
      </c>
      <c r="AE44" s="126">
        <v>-10.08483</v>
      </c>
      <c r="AF44" s="126">
        <v>-27.032550000000001</v>
      </c>
      <c r="AG44" s="126">
        <v>-5.7554099999999995</v>
      </c>
      <c r="AH44" s="126">
        <v>-10.2515</v>
      </c>
      <c r="AI44" s="127">
        <v>-12.6998988852</v>
      </c>
      <c r="AJ44" s="127">
        <v>-2.6646828313099999</v>
      </c>
      <c r="AK44" s="127">
        <v>25.649000000000001</v>
      </c>
      <c r="AL44" s="127">
        <v>0.77100000000000002</v>
      </c>
      <c r="AM44" s="127">
        <v>4.673</v>
      </c>
      <c r="AN44" s="4"/>
      <c r="AO44" s="4"/>
      <c r="AP44" s="4"/>
      <c r="AQ44" s="4"/>
      <c r="AR44" s="4"/>
      <c r="AS44" s="4"/>
      <c r="AT44" s="4"/>
      <c r="AU44" s="4"/>
      <c r="AV44" s="4"/>
      <c r="AW44" s="4"/>
      <c r="AX44" s="4"/>
      <c r="AY44" s="4"/>
    </row>
    <row r="45" spans="1:51" ht="15" x14ac:dyDescent="0.25">
      <c r="A45" s="134">
        <f>YampaRiverInflow.TotalOutflow!A45</f>
        <v>44866</v>
      </c>
      <c r="B45" s="13"/>
      <c r="C45" s="13"/>
      <c r="D45" s="13">
        <v>1.1180000000000001</v>
      </c>
      <c r="E45" s="126">
        <v>-30.108000000000001</v>
      </c>
      <c r="F45" s="126">
        <v>-24.338000000000001</v>
      </c>
      <c r="G45" s="126">
        <v>-14.114000000000001</v>
      </c>
      <c r="H45" s="126">
        <v>1.411</v>
      </c>
      <c r="I45" s="126">
        <v>5.4320000000000004</v>
      </c>
      <c r="J45" s="126">
        <v>11.315</v>
      </c>
      <c r="K45" s="126">
        <v>8.8170000000000002</v>
      </c>
      <c r="L45" s="126">
        <v>8.6760000000000002</v>
      </c>
      <c r="M45" s="126">
        <v>-7.5490000000000004</v>
      </c>
      <c r="N45" s="126">
        <v>1.3320000000000001</v>
      </c>
      <c r="O45" s="126">
        <v>8.9619999999999997</v>
      </c>
      <c r="P45" s="126">
        <v>4.5019999999999998</v>
      </c>
      <c r="Q45" s="126">
        <v>13.975</v>
      </c>
      <c r="R45" s="126">
        <v>6.8760000000000003</v>
      </c>
      <c r="S45" s="126">
        <v>-37.753999999999998</v>
      </c>
      <c r="T45" s="126">
        <v>12.58</v>
      </c>
      <c r="U45" s="126">
        <v>4.9530000000000003</v>
      </c>
      <c r="V45" s="126">
        <v>14.292</v>
      </c>
      <c r="W45" s="126">
        <v>10.398</v>
      </c>
      <c r="X45" s="126">
        <v>14.773</v>
      </c>
      <c r="Y45" s="126">
        <v>2.8980000000000001</v>
      </c>
      <c r="Z45" s="126">
        <v>-5.16</v>
      </c>
      <c r="AA45" s="126">
        <v>8.36</v>
      </c>
      <c r="AB45" s="126">
        <v>0.24399999999999999</v>
      </c>
      <c r="AC45" s="126">
        <v>-2.194</v>
      </c>
      <c r="AD45" s="126">
        <v>-8.1240000000000006</v>
      </c>
      <c r="AE45" s="126">
        <v>-20.0396</v>
      </c>
      <c r="AF45" s="126">
        <v>-7.1350500000000006</v>
      </c>
      <c r="AG45" s="126">
        <v>-4.9749300000000005</v>
      </c>
      <c r="AH45" s="126">
        <v>-2.7747700000000002</v>
      </c>
      <c r="AI45" s="127">
        <v>-5.4642536803299997</v>
      </c>
      <c r="AJ45" s="127">
        <v>13.381105650899999</v>
      </c>
      <c r="AK45" s="127">
        <v>5.9569999999999999</v>
      </c>
      <c r="AL45" s="127">
        <v>17.582999999999998</v>
      </c>
      <c r="AM45" s="127">
        <v>-56.331000000000003</v>
      </c>
      <c r="AN45" s="4"/>
      <c r="AO45" s="4"/>
      <c r="AP45" s="4"/>
      <c r="AQ45" s="4"/>
      <c r="AR45" s="4"/>
      <c r="AS45" s="4"/>
      <c r="AT45" s="4"/>
      <c r="AU45" s="4"/>
      <c r="AV45" s="4"/>
      <c r="AW45" s="4"/>
      <c r="AX45" s="4"/>
      <c r="AY45" s="4"/>
    </row>
    <row r="46" spans="1:51" ht="15" x14ac:dyDescent="0.25">
      <c r="A46" s="134">
        <f>YampaRiverInflow.TotalOutflow!A46</f>
        <v>44896</v>
      </c>
      <c r="B46" s="13"/>
      <c r="C46" s="13"/>
      <c r="D46" s="13">
        <v>17.396999999999998</v>
      </c>
      <c r="E46" s="126">
        <v>-29.280999999999999</v>
      </c>
      <c r="F46" s="126">
        <v>-52.756999999999998</v>
      </c>
      <c r="G46" s="126">
        <v>-68.424999999999997</v>
      </c>
      <c r="H46" s="126">
        <v>-26.193000000000001</v>
      </c>
      <c r="I46" s="126">
        <v>-1.996</v>
      </c>
      <c r="J46" s="126">
        <v>1.087</v>
      </c>
      <c r="K46" s="126">
        <v>7.093</v>
      </c>
      <c r="L46" s="126">
        <v>18.335000000000001</v>
      </c>
      <c r="M46" s="126">
        <v>4.6580000000000004</v>
      </c>
      <c r="N46" s="126">
        <v>11.409000000000001</v>
      </c>
      <c r="O46" s="126">
        <v>18.884</v>
      </c>
      <c r="P46" s="126">
        <v>6.4809999999999999</v>
      </c>
      <c r="Q46" s="126">
        <v>-1.6890000000000001</v>
      </c>
      <c r="R46" s="126">
        <v>-26.622</v>
      </c>
      <c r="S46" s="126">
        <v>-69.311999999999998</v>
      </c>
      <c r="T46" s="126">
        <v>30.471</v>
      </c>
      <c r="U46" s="126">
        <v>12.734</v>
      </c>
      <c r="V46" s="126">
        <v>16.88</v>
      </c>
      <c r="W46" s="126">
        <v>5.86</v>
      </c>
      <c r="X46" s="126">
        <v>7.444</v>
      </c>
      <c r="Y46" s="126">
        <v>33.223999999999997</v>
      </c>
      <c r="Z46" s="126">
        <v>12.48</v>
      </c>
      <c r="AA46" s="126">
        <v>17.550999999999998</v>
      </c>
      <c r="AB46" s="126">
        <v>6.2709999999999999</v>
      </c>
      <c r="AC46" s="126">
        <v>38.814999999999998</v>
      </c>
      <c r="AD46" s="126">
        <v>9.5690000000000008</v>
      </c>
      <c r="AE46" s="126">
        <v>34.180550000000004</v>
      </c>
      <c r="AF46" s="126">
        <v>4.3811200000000001</v>
      </c>
      <c r="AG46" s="126">
        <v>12.84577</v>
      </c>
      <c r="AH46" s="126">
        <v>-9.6169899999999995</v>
      </c>
      <c r="AI46" s="127">
        <v>8.3672790060800004</v>
      </c>
      <c r="AJ46" s="127">
        <v>22.5435745029</v>
      </c>
      <c r="AK46" s="127">
        <v>-13.081</v>
      </c>
      <c r="AL46" s="127">
        <v>-31.75</v>
      </c>
      <c r="AM46" s="127">
        <v>-93.247</v>
      </c>
      <c r="AN46" s="4"/>
      <c r="AO46" s="4"/>
      <c r="AP46" s="4"/>
      <c r="AQ46" s="4"/>
      <c r="AR46" s="4"/>
      <c r="AS46" s="4"/>
      <c r="AT46" s="4"/>
      <c r="AU46" s="4"/>
      <c r="AV46" s="4"/>
      <c r="AW46" s="4"/>
      <c r="AX46" s="4"/>
      <c r="AY46" s="4"/>
    </row>
    <row r="47" spans="1:51" ht="15" x14ac:dyDescent="0.25">
      <c r="A47" s="134">
        <f>YampaRiverInflow.TotalOutflow!A47</f>
        <v>44927</v>
      </c>
      <c r="B47" s="13"/>
      <c r="C47" s="13"/>
      <c r="D47" s="13">
        <v>-19.324000000000002</v>
      </c>
      <c r="E47" s="126">
        <v>-58.228000000000002</v>
      </c>
      <c r="F47" s="126">
        <v>-60.307000000000002</v>
      </c>
      <c r="G47" s="126">
        <v>-43.218000000000004</v>
      </c>
      <c r="H47" s="126">
        <v>0.96399999999999997</v>
      </c>
      <c r="I47" s="126">
        <v>-22.263000000000002</v>
      </c>
      <c r="J47" s="126">
        <v>4.6050000000000004</v>
      </c>
      <c r="K47" s="126">
        <v>-1.4319999999999999</v>
      </c>
      <c r="L47" s="126">
        <v>-16.689</v>
      </c>
      <c r="M47" s="126">
        <v>33.015000000000001</v>
      </c>
      <c r="N47" s="126">
        <v>-30.713000000000001</v>
      </c>
      <c r="O47" s="126">
        <v>-2.2970000000000002</v>
      </c>
      <c r="P47" s="126">
        <v>-5.6280000000000001</v>
      </c>
      <c r="Q47" s="126">
        <v>-64.680999999999997</v>
      </c>
      <c r="R47" s="126">
        <v>-113.199</v>
      </c>
      <c r="S47" s="126">
        <v>36.241999999999997</v>
      </c>
      <c r="T47" s="126">
        <v>-10.677</v>
      </c>
      <c r="U47" s="126">
        <v>8.1579999999999995</v>
      </c>
      <c r="V47" s="126">
        <v>1.393</v>
      </c>
      <c r="W47" s="126">
        <v>10.17</v>
      </c>
      <c r="X47" s="126">
        <v>3.6539999999999999</v>
      </c>
      <c r="Y47" s="126">
        <v>8.1709999999999994</v>
      </c>
      <c r="Z47" s="126">
        <v>-29.212</v>
      </c>
      <c r="AA47" s="126">
        <v>-12.486000000000001</v>
      </c>
      <c r="AB47" s="126">
        <v>-4.2009999999999996</v>
      </c>
      <c r="AC47" s="126">
        <v>-21.986999999999998</v>
      </c>
      <c r="AD47" s="126">
        <v>21.381310000000003</v>
      </c>
      <c r="AE47" s="126">
        <v>-39.100470000000001</v>
      </c>
      <c r="AF47" s="126">
        <v>-31.08878</v>
      </c>
      <c r="AG47" s="126">
        <v>7.3067399999999996</v>
      </c>
      <c r="AH47" s="126">
        <v>-13.3189509084</v>
      </c>
      <c r="AI47" s="127">
        <v>-6.1162163466399999</v>
      </c>
      <c r="AJ47" s="127">
        <v>40.491999999999997</v>
      </c>
      <c r="AK47" s="127">
        <v>-4.7590000000000003</v>
      </c>
      <c r="AL47" s="127">
        <v>-120.42</v>
      </c>
      <c r="AM47" s="127">
        <v>-132.33799999999999</v>
      </c>
      <c r="AN47" s="4"/>
      <c r="AO47" s="4"/>
      <c r="AP47" s="4"/>
      <c r="AQ47" s="4"/>
      <c r="AR47" s="4"/>
      <c r="AS47" s="4"/>
      <c r="AT47" s="4"/>
      <c r="AU47" s="4"/>
      <c r="AV47" s="4"/>
      <c r="AW47" s="4"/>
      <c r="AX47" s="4"/>
      <c r="AY47" s="4"/>
    </row>
    <row r="48" spans="1:51" ht="15" x14ac:dyDescent="0.25">
      <c r="A48" s="134">
        <f>YampaRiverInflow.TotalOutflow!A48</f>
        <v>44958</v>
      </c>
      <c r="B48" s="13"/>
      <c r="C48" s="13"/>
      <c r="D48" s="13">
        <v>-25.341000000000001</v>
      </c>
      <c r="E48" s="126">
        <v>-64.896000000000001</v>
      </c>
      <c r="F48" s="126">
        <v>-23.876000000000001</v>
      </c>
      <c r="G48" s="126">
        <v>15.349</v>
      </c>
      <c r="H48" s="126">
        <v>-20.808</v>
      </c>
      <c r="I48" s="126">
        <v>-41.154000000000003</v>
      </c>
      <c r="J48" s="126">
        <v>-33.997</v>
      </c>
      <c r="K48" s="126">
        <v>-13.894</v>
      </c>
      <c r="L48" s="126">
        <v>-22.573</v>
      </c>
      <c r="M48" s="126">
        <v>-17.102</v>
      </c>
      <c r="N48" s="126">
        <v>-38.902000000000001</v>
      </c>
      <c r="O48" s="126">
        <v>-63.575000000000003</v>
      </c>
      <c r="P48" s="126">
        <v>-26.556999999999999</v>
      </c>
      <c r="Q48" s="126">
        <v>-43.094999999999999</v>
      </c>
      <c r="R48" s="126">
        <v>-46.804000000000002</v>
      </c>
      <c r="S48" s="126">
        <v>-20.875</v>
      </c>
      <c r="T48" s="126">
        <v>-24.366</v>
      </c>
      <c r="U48" s="126">
        <v>1.1859999999999999</v>
      </c>
      <c r="V48" s="126">
        <v>-25.843</v>
      </c>
      <c r="W48" s="126">
        <v>-4.476</v>
      </c>
      <c r="X48" s="126">
        <v>-2.3679999999999999</v>
      </c>
      <c r="Y48" s="126">
        <v>5.9080000000000004</v>
      </c>
      <c r="Z48" s="126">
        <v>-17.978000000000002</v>
      </c>
      <c r="AA48" s="126">
        <v>-35.601999999999997</v>
      </c>
      <c r="AB48" s="126">
        <v>-45.103999999999999</v>
      </c>
      <c r="AC48" s="126">
        <v>-5.1180000000000003</v>
      </c>
      <c r="AD48" s="126">
        <v>-37.282989999999998</v>
      </c>
      <c r="AE48" s="126">
        <v>-15.646379999999999</v>
      </c>
      <c r="AF48" s="126">
        <v>-40.071829999999999</v>
      </c>
      <c r="AG48" s="126">
        <v>-32.633000000000003</v>
      </c>
      <c r="AH48" s="126">
        <v>-26.703267437200001</v>
      </c>
      <c r="AI48" s="127">
        <v>-28.524806553999998</v>
      </c>
      <c r="AJ48" s="127">
        <v>-31.532</v>
      </c>
      <c r="AK48" s="127">
        <v>-59.207000000000001</v>
      </c>
      <c r="AL48" s="127">
        <v>75.613</v>
      </c>
      <c r="AM48" s="127">
        <v>-7.18</v>
      </c>
      <c r="AN48" s="4"/>
      <c r="AO48" s="4"/>
      <c r="AP48" s="4"/>
      <c r="AQ48" s="4"/>
      <c r="AR48" s="4"/>
      <c r="AS48" s="4"/>
      <c r="AT48" s="4"/>
      <c r="AU48" s="4"/>
      <c r="AV48" s="4"/>
      <c r="AW48" s="4"/>
      <c r="AX48" s="4"/>
      <c r="AY48" s="4"/>
    </row>
    <row r="49" spans="1:1005" ht="15" x14ac:dyDescent="0.25">
      <c r="A49" s="134">
        <f>YampaRiverInflow.TotalOutflow!A49</f>
        <v>44986</v>
      </c>
      <c r="B49" s="13"/>
      <c r="C49" s="13"/>
      <c r="D49" s="13">
        <v>-54.119</v>
      </c>
      <c r="E49" s="126">
        <v>-20.971</v>
      </c>
      <c r="F49" s="126">
        <v>-80.751000000000005</v>
      </c>
      <c r="G49" s="126">
        <v>22.236000000000001</v>
      </c>
      <c r="H49" s="126">
        <v>-24.802</v>
      </c>
      <c r="I49" s="126">
        <v>-17.36</v>
      </c>
      <c r="J49" s="126">
        <v>-33.058</v>
      </c>
      <c r="K49" s="126">
        <v>-34.947000000000003</v>
      </c>
      <c r="L49" s="126">
        <v>-9.4450000000000003</v>
      </c>
      <c r="M49" s="126">
        <v>-51.122999999999998</v>
      </c>
      <c r="N49" s="126">
        <v>-40.192999999999998</v>
      </c>
      <c r="O49" s="126">
        <v>-34.902000000000001</v>
      </c>
      <c r="P49" s="126">
        <v>-96.096000000000004</v>
      </c>
      <c r="Q49" s="126">
        <v>-38.881</v>
      </c>
      <c r="R49" s="126">
        <v>-9.1829999999999998</v>
      </c>
      <c r="S49" s="126">
        <v>-13.153</v>
      </c>
      <c r="T49" s="126">
        <v>-27.914000000000001</v>
      </c>
      <c r="U49" s="126">
        <v>-37.945</v>
      </c>
      <c r="V49" s="126">
        <v>-37.232999999999997</v>
      </c>
      <c r="W49" s="126">
        <v>-84.150999999999996</v>
      </c>
      <c r="X49" s="126">
        <v>-52.823</v>
      </c>
      <c r="Y49" s="126">
        <v>-62.375</v>
      </c>
      <c r="Z49" s="126">
        <v>-22.702999999999999</v>
      </c>
      <c r="AA49" s="126">
        <v>-24.411000000000001</v>
      </c>
      <c r="AB49" s="126">
        <v>-35.779000000000003</v>
      </c>
      <c r="AC49" s="126">
        <v>-52.19</v>
      </c>
      <c r="AD49" s="126">
        <v>-44.594099999999997</v>
      </c>
      <c r="AE49" s="126">
        <v>-46.276849999999996</v>
      </c>
      <c r="AF49" s="126">
        <v>-41.178449999999998</v>
      </c>
      <c r="AG49" s="126">
        <v>-54.098759999999999</v>
      </c>
      <c r="AH49" s="126">
        <v>-94.386657514799992</v>
      </c>
      <c r="AI49" s="127">
        <v>-67.435723010499999</v>
      </c>
      <c r="AJ49" s="127">
        <v>-34.798000000000002</v>
      </c>
      <c r="AK49" s="127">
        <v>-42.109000000000002</v>
      </c>
      <c r="AL49" s="127">
        <v>-24.684999999999999</v>
      </c>
      <c r="AM49" s="127">
        <v>-25.779</v>
      </c>
      <c r="AN49" s="4"/>
      <c r="AO49" s="4"/>
      <c r="AP49" s="4"/>
      <c r="AQ49" s="4"/>
      <c r="AR49" s="4"/>
      <c r="AS49" s="4"/>
      <c r="AT49" s="4"/>
      <c r="AU49" s="4"/>
      <c r="AV49" s="4"/>
      <c r="AW49" s="4"/>
      <c r="AX49" s="4"/>
      <c r="AY49" s="4"/>
    </row>
    <row r="50" spans="1:1005" ht="15" x14ac:dyDescent="0.25">
      <c r="A50" s="134">
        <f>YampaRiverInflow.TotalOutflow!A50</f>
        <v>45017</v>
      </c>
      <c r="B50" s="13"/>
      <c r="C50" s="13"/>
      <c r="D50" s="13">
        <v>-24.183</v>
      </c>
      <c r="E50" s="126">
        <v>-50.463000000000001</v>
      </c>
      <c r="F50" s="126">
        <v>-39.68</v>
      </c>
      <c r="G50" s="126">
        <v>-1.92</v>
      </c>
      <c r="H50" s="126">
        <v>-7.2060000000000004</v>
      </c>
      <c r="I50" s="126">
        <v>-49.616999999999997</v>
      </c>
      <c r="J50" s="126">
        <v>-43.034999999999997</v>
      </c>
      <c r="K50" s="126">
        <v>-59.116</v>
      </c>
      <c r="L50" s="126">
        <v>-58.07</v>
      </c>
      <c r="M50" s="126">
        <v>-46.223999999999997</v>
      </c>
      <c r="N50" s="126">
        <v>-45.231000000000002</v>
      </c>
      <c r="O50" s="126">
        <v>-21.337</v>
      </c>
      <c r="P50" s="126">
        <v>-46.392000000000003</v>
      </c>
      <c r="Q50" s="126">
        <v>-46.932000000000002</v>
      </c>
      <c r="R50" s="126">
        <v>-10.394</v>
      </c>
      <c r="S50" s="126">
        <v>-22.183</v>
      </c>
      <c r="T50" s="126">
        <v>-50.360999999999997</v>
      </c>
      <c r="U50" s="126">
        <v>-34.244</v>
      </c>
      <c r="V50" s="126">
        <v>-28.298999999999999</v>
      </c>
      <c r="W50" s="126">
        <v>-23.056999999999999</v>
      </c>
      <c r="X50" s="126">
        <v>-23.652999999999999</v>
      </c>
      <c r="Y50" s="126">
        <v>-18.731000000000002</v>
      </c>
      <c r="Z50" s="126">
        <v>-34.493000000000002</v>
      </c>
      <c r="AA50" s="126">
        <v>-34.719000000000001</v>
      </c>
      <c r="AB50" s="126">
        <v>-39.353999999999999</v>
      </c>
      <c r="AC50" s="126">
        <v>-36.816000000000003</v>
      </c>
      <c r="AD50" s="126">
        <v>-31.096540000000001</v>
      </c>
      <c r="AE50" s="126">
        <v>-26.820700000000002</v>
      </c>
      <c r="AF50" s="126">
        <v>-39.596559999999997</v>
      </c>
      <c r="AG50" s="126">
        <v>-38.490559999999995</v>
      </c>
      <c r="AH50" s="126">
        <v>-7.4329692029799999</v>
      </c>
      <c r="AI50" s="127">
        <v>-6.8714972382399999</v>
      </c>
      <c r="AJ50" s="127">
        <v>-9.35</v>
      </c>
      <c r="AK50" s="127">
        <v>-26.696999999999999</v>
      </c>
      <c r="AL50" s="127">
        <v>-94.260999999999996</v>
      </c>
      <c r="AM50" s="127">
        <v>-33.209000000000003</v>
      </c>
      <c r="AN50" s="4"/>
      <c r="AO50" s="4"/>
      <c r="AP50" s="4"/>
      <c r="AQ50" s="4"/>
      <c r="AR50" s="4"/>
      <c r="AS50" s="4"/>
      <c r="AT50" s="4"/>
      <c r="AU50" s="4"/>
      <c r="AV50" s="4"/>
      <c r="AW50" s="4"/>
      <c r="AX50" s="4"/>
      <c r="AY50" s="4"/>
    </row>
    <row r="51" spans="1:1005" ht="15" x14ac:dyDescent="0.25">
      <c r="A51" s="134">
        <f>YampaRiverInflow.TotalOutflow!A51</f>
        <v>45047</v>
      </c>
      <c r="B51" s="13"/>
      <c r="C51" s="13"/>
      <c r="D51" s="13">
        <v>-22.867000000000001</v>
      </c>
      <c r="E51" s="126">
        <v>-118.304</v>
      </c>
      <c r="F51" s="126">
        <v>-138.191</v>
      </c>
      <c r="G51" s="126">
        <v>-16.033000000000001</v>
      </c>
      <c r="H51" s="126">
        <v>-40.975999999999999</v>
      </c>
      <c r="I51" s="126">
        <v>-17.803999999999998</v>
      </c>
      <c r="J51" s="126">
        <v>-31.501999999999999</v>
      </c>
      <c r="K51" s="126">
        <v>-19.012</v>
      </c>
      <c r="L51" s="126">
        <v>-19.099</v>
      </c>
      <c r="M51" s="126">
        <v>-31.253</v>
      </c>
      <c r="N51" s="126">
        <v>-147.96199999999999</v>
      </c>
      <c r="O51" s="126">
        <v>-29.908999999999999</v>
      </c>
      <c r="P51" s="126">
        <v>-28.129000000000001</v>
      </c>
      <c r="Q51" s="126">
        <v>-49.914999999999999</v>
      </c>
      <c r="R51" s="126">
        <v>-34.603000000000002</v>
      </c>
      <c r="S51" s="126">
        <v>-27.748999999999999</v>
      </c>
      <c r="T51" s="126">
        <v>-15.643000000000001</v>
      </c>
      <c r="U51" s="126">
        <v>-26.481000000000002</v>
      </c>
      <c r="V51" s="126">
        <v>-13.461</v>
      </c>
      <c r="W51" s="126">
        <v>-3.1219999999999999</v>
      </c>
      <c r="X51" s="126">
        <v>-37.49</v>
      </c>
      <c r="Y51" s="126">
        <v>-28.582000000000001</v>
      </c>
      <c r="Z51" s="126">
        <v>-34.988</v>
      </c>
      <c r="AA51" s="126">
        <v>-27.611000000000001</v>
      </c>
      <c r="AB51" s="126">
        <v>-13.772</v>
      </c>
      <c r="AC51" s="126">
        <v>-19.452999999999999</v>
      </c>
      <c r="AD51" s="126">
        <v>-43.834120000000006</v>
      </c>
      <c r="AE51" s="126">
        <v>-36.949010000000001</v>
      </c>
      <c r="AF51" s="126">
        <v>-18.708639999999999</v>
      </c>
      <c r="AG51" s="126">
        <v>-25.39873</v>
      </c>
      <c r="AH51" s="126">
        <v>-18.684161391</v>
      </c>
      <c r="AI51" s="127">
        <v>-9.3682712112299988</v>
      </c>
      <c r="AJ51" s="127">
        <v>-3.2269999999999999</v>
      </c>
      <c r="AK51" s="127">
        <v>-13.581</v>
      </c>
      <c r="AL51" s="127">
        <v>-52.53</v>
      </c>
      <c r="AM51" s="127">
        <v>-80.343999999999994</v>
      </c>
      <c r="AN51" s="4"/>
      <c r="AO51" s="4"/>
      <c r="AP51" s="4"/>
      <c r="AQ51" s="4"/>
      <c r="AR51" s="4"/>
      <c r="AS51" s="4"/>
      <c r="AT51" s="4"/>
      <c r="AU51" s="4"/>
      <c r="AV51" s="4"/>
      <c r="AW51" s="4"/>
      <c r="AX51" s="4"/>
      <c r="AY51" s="4"/>
    </row>
    <row r="52" spans="1:1005" ht="15" x14ac:dyDescent="0.25">
      <c r="A52" s="134">
        <f>YampaRiverInflow.TotalOutflow!A52</f>
        <v>45078</v>
      </c>
      <c r="B52" s="13"/>
      <c r="C52" s="13"/>
      <c r="D52" s="13">
        <v>-49.23</v>
      </c>
      <c r="E52" s="126">
        <v>-97.96</v>
      </c>
      <c r="F52" s="126">
        <v>8.8849999999999998</v>
      </c>
      <c r="G52" s="126">
        <v>-38.042999999999999</v>
      </c>
      <c r="H52" s="126">
        <v>-46.71</v>
      </c>
      <c r="I52" s="126">
        <v>-50.164000000000001</v>
      </c>
      <c r="J52" s="126">
        <v>-42.655000000000001</v>
      </c>
      <c r="K52" s="126">
        <v>-57.844000000000001</v>
      </c>
      <c r="L52" s="126">
        <v>-49.320999999999998</v>
      </c>
      <c r="M52" s="126">
        <v>-51.93</v>
      </c>
      <c r="N52" s="126">
        <v>-183.62299999999999</v>
      </c>
      <c r="O52" s="126">
        <v>-63.558</v>
      </c>
      <c r="P52" s="126">
        <v>-43.442999999999998</v>
      </c>
      <c r="Q52" s="126">
        <v>-78.712000000000003</v>
      </c>
      <c r="R52" s="126">
        <v>-44.427999999999997</v>
      </c>
      <c r="S52" s="126">
        <v>-46.622999999999998</v>
      </c>
      <c r="T52" s="126">
        <v>-26.48</v>
      </c>
      <c r="U52" s="126">
        <v>-49.249000000000002</v>
      </c>
      <c r="V52" s="126">
        <v>-37.82</v>
      </c>
      <c r="W52" s="126">
        <v>-37.124000000000002</v>
      </c>
      <c r="X52" s="126">
        <v>-46.805999999999997</v>
      </c>
      <c r="Y52" s="126">
        <v>-42.271000000000001</v>
      </c>
      <c r="Z52" s="126">
        <v>-36.914999999999999</v>
      </c>
      <c r="AA52" s="126">
        <v>-53.137999999999998</v>
      </c>
      <c r="AB52" s="126">
        <v>-64.947999999999993</v>
      </c>
      <c r="AC52" s="126">
        <v>-25.780999999999999</v>
      </c>
      <c r="AD52" s="126">
        <v>-34.943179999999998</v>
      </c>
      <c r="AE52" s="126">
        <v>-51.29607</v>
      </c>
      <c r="AF52" s="126">
        <v>-57.331830000000004</v>
      </c>
      <c r="AG52" s="126">
        <v>-54.558230000000002</v>
      </c>
      <c r="AH52" s="126">
        <v>-68.587001490600002</v>
      </c>
      <c r="AI52" s="127">
        <v>-35.762955953400002</v>
      </c>
      <c r="AJ52" s="127">
        <v>-63.795000000000002</v>
      </c>
      <c r="AK52" s="127">
        <v>-22.106999999999999</v>
      </c>
      <c r="AL52" s="127">
        <v>-145.12100000000001</v>
      </c>
      <c r="AM52" s="127">
        <v>-71.817999999999998</v>
      </c>
      <c r="AN52" s="4"/>
      <c r="AO52" s="4"/>
      <c r="AP52" s="4"/>
      <c r="AQ52" s="4"/>
      <c r="AR52" s="4"/>
      <c r="AS52" s="4"/>
      <c r="AT52" s="4"/>
      <c r="AU52" s="4"/>
      <c r="AV52" s="4"/>
      <c r="AW52" s="4"/>
      <c r="AX52" s="4"/>
      <c r="AY52" s="4"/>
    </row>
    <row r="53" spans="1:1005" ht="15" x14ac:dyDescent="0.25">
      <c r="A53" s="134">
        <f>YampaRiverInflow.TotalOutflow!A53</f>
        <v>45108</v>
      </c>
      <c r="B53" s="13"/>
      <c r="C53" s="13"/>
      <c r="D53" s="13">
        <v>-26.099</v>
      </c>
      <c r="E53" s="126">
        <v>-78.781000000000006</v>
      </c>
      <c r="F53" s="126">
        <v>-21.681999999999999</v>
      </c>
      <c r="G53" s="126">
        <v>-28.289000000000001</v>
      </c>
      <c r="H53" s="126">
        <v>-64.233999999999995</v>
      </c>
      <c r="I53" s="126">
        <v>-49.396000000000001</v>
      </c>
      <c r="J53" s="126">
        <v>-44.13</v>
      </c>
      <c r="K53" s="126">
        <v>-48.3</v>
      </c>
      <c r="L53" s="126">
        <v>-25.504000000000001</v>
      </c>
      <c r="M53" s="126">
        <v>-48.567</v>
      </c>
      <c r="N53" s="126">
        <v>-182.99199999999999</v>
      </c>
      <c r="O53" s="126">
        <v>-65.305999999999997</v>
      </c>
      <c r="P53" s="126">
        <v>-37.942</v>
      </c>
      <c r="Q53" s="126">
        <v>-73.787000000000006</v>
      </c>
      <c r="R53" s="126">
        <v>-40.765999999999998</v>
      </c>
      <c r="S53" s="126">
        <v>-6.4569999999999999</v>
      </c>
      <c r="T53" s="126">
        <v>-40.478000000000002</v>
      </c>
      <c r="U53" s="126">
        <v>-35.347000000000001</v>
      </c>
      <c r="V53" s="126">
        <v>-30.984000000000002</v>
      </c>
      <c r="W53" s="126">
        <v>-12.644</v>
      </c>
      <c r="X53" s="126">
        <v>-15.252000000000001</v>
      </c>
      <c r="Y53" s="126">
        <v>-52.765999999999998</v>
      </c>
      <c r="Z53" s="126">
        <v>-45.936</v>
      </c>
      <c r="AA53" s="126">
        <v>-47.3</v>
      </c>
      <c r="AB53" s="126">
        <v>-39.220999999999997</v>
      </c>
      <c r="AC53" s="126">
        <v>-35.222999999999999</v>
      </c>
      <c r="AD53" s="126">
        <v>-42.72146</v>
      </c>
      <c r="AE53" s="126">
        <v>-48.900089999999999</v>
      </c>
      <c r="AF53" s="126">
        <v>-17.894650000000002</v>
      </c>
      <c r="AG53" s="126">
        <v>-23.696210000000001</v>
      </c>
      <c r="AH53" s="126">
        <v>-7.1829008864099997</v>
      </c>
      <c r="AI53" s="127">
        <v>-13.3525170981</v>
      </c>
      <c r="AJ53" s="127">
        <v>-36.118000000000002</v>
      </c>
      <c r="AK53" s="127">
        <v>-38.566000000000003</v>
      </c>
      <c r="AL53" s="127">
        <v>-36.479999999999997</v>
      </c>
      <c r="AM53" s="127">
        <v>-38.226999999999997</v>
      </c>
      <c r="AN53" s="4"/>
      <c r="AO53" s="4"/>
      <c r="AP53" s="4"/>
      <c r="AQ53" s="4"/>
      <c r="AR53" s="4"/>
      <c r="AS53" s="4"/>
      <c r="AT53" s="4"/>
      <c r="AU53" s="4"/>
      <c r="AV53" s="4"/>
      <c r="AW53" s="4"/>
      <c r="AX53" s="4"/>
      <c r="AY53" s="4"/>
    </row>
    <row r="54" spans="1:1005" ht="15" x14ac:dyDescent="0.25">
      <c r="A54" s="134">
        <f>YampaRiverInflow.TotalOutflow!A54</f>
        <v>45139</v>
      </c>
      <c r="B54" s="13"/>
      <c r="C54" s="13"/>
      <c r="D54" s="13">
        <v>-23.463999999999999</v>
      </c>
      <c r="E54" s="126">
        <v>-77.117000000000004</v>
      </c>
      <c r="F54" s="126">
        <v>-51.414000000000001</v>
      </c>
      <c r="G54" s="126">
        <v>-22.39</v>
      </c>
      <c r="H54" s="126">
        <v>-5.8449999999999998</v>
      </c>
      <c r="I54" s="126">
        <v>-16.213000000000001</v>
      </c>
      <c r="J54" s="126">
        <v>-13.936999999999999</v>
      </c>
      <c r="K54" s="126">
        <v>-23.998000000000001</v>
      </c>
      <c r="L54" s="126">
        <v>5.8440000000000003</v>
      </c>
      <c r="M54" s="126">
        <v>-37.121000000000002</v>
      </c>
      <c r="N54" s="126">
        <v>-39.380000000000003</v>
      </c>
      <c r="O54" s="126">
        <v>-27.815000000000001</v>
      </c>
      <c r="P54" s="126">
        <v>-14.052</v>
      </c>
      <c r="Q54" s="126">
        <v>-65.381</v>
      </c>
      <c r="R54" s="126">
        <v>-36.566000000000003</v>
      </c>
      <c r="S54" s="126">
        <v>-19.853999999999999</v>
      </c>
      <c r="T54" s="126">
        <v>-3.7530000000000001</v>
      </c>
      <c r="U54" s="126">
        <v>-2.8780000000000001</v>
      </c>
      <c r="V54" s="126">
        <v>-12.666</v>
      </c>
      <c r="W54" s="126">
        <v>-13.96</v>
      </c>
      <c r="X54" s="126">
        <v>-39.997999999999998</v>
      </c>
      <c r="Y54" s="126">
        <v>7.2850000000000001</v>
      </c>
      <c r="Z54" s="126">
        <v>-24.344000000000001</v>
      </c>
      <c r="AA54" s="126">
        <v>-33.448999999999998</v>
      </c>
      <c r="AB54" s="126">
        <v>-19.832000000000001</v>
      </c>
      <c r="AC54" s="126">
        <v>-46.258000000000003</v>
      </c>
      <c r="AD54" s="126">
        <v>-32.945339999999995</v>
      </c>
      <c r="AE54" s="126">
        <v>-39.458289999999998</v>
      </c>
      <c r="AF54" s="126">
        <v>-23.445790000000002</v>
      </c>
      <c r="AG54" s="126">
        <v>-14.44247</v>
      </c>
      <c r="AH54" s="126">
        <v>-5.3147564458200005</v>
      </c>
      <c r="AI54" s="127">
        <v>-18.306574451100001</v>
      </c>
      <c r="AJ54" s="127">
        <v>-15.141999999999999</v>
      </c>
      <c r="AK54" s="127">
        <v>5.0810000000000004</v>
      </c>
      <c r="AL54" s="127">
        <v>-16.428999999999998</v>
      </c>
      <c r="AM54" s="127">
        <v>-15.093999999999999</v>
      </c>
      <c r="AN54" s="4"/>
      <c r="AO54" s="4"/>
      <c r="AP54" s="4"/>
      <c r="AQ54" s="4"/>
      <c r="AR54" s="4"/>
      <c r="AS54" s="4"/>
      <c r="AT54" s="4"/>
      <c r="AU54" s="4"/>
      <c r="AV54" s="4"/>
      <c r="AW54" s="4"/>
      <c r="AX54" s="4"/>
      <c r="AY54" s="4"/>
    </row>
    <row r="55" spans="1:1005" ht="15" x14ac:dyDescent="0.25">
      <c r="A55" s="134">
        <f>YampaRiverInflow.TotalOutflow!A55</f>
        <v>45170</v>
      </c>
      <c r="B55" s="13"/>
      <c r="C55" s="13"/>
      <c r="D55" s="13">
        <v>-18.527999999999999</v>
      </c>
      <c r="E55" s="126">
        <v>8.8550000000000004</v>
      </c>
      <c r="F55" s="126">
        <v>-45.326999999999998</v>
      </c>
      <c r="G55" s="126">
        <v>-12.705</v>
      </c>
      <c r="H55" s="126">
        <v>-21.931000000000001</v>
      </c>
      <c r="I55" s="126">
        <v>-11.678000000000001</v>
      </c>
      <c r="J55" s="126">
        <v>-16.454999999999998</v>
      </c>
      <c r="K55" s="126">
        <v>-15.521000000000001</v>
      </c>
      <c r="L55" s="126">
        <v>-12.746</v>
      </c>
      <c r="M55" s="126">
        <v>-31.334</v>
      </c>
      <c r="N55" s="126">
        <v>-19.856000000000002</v>
      </c>
      <c r="O55" s="126">
        <v>-41.415999999999997</v>
      </c>
      <c r="P55" s="126">
        <v>-22.555</v>
      </c>
      <c r="Q55" s="126">
        <v>0.85399999999999998</v>
      </c>
      <c r="R55" s="126">
        <v>-61.966000000000001</v>
      </c>
      <c r="S55" s="126">
        <v>-54.048999999999999</v>
      </c>
      <c r="T55" s="126">
        <v>-27.712</v>
      </c>
      <c r="U55" s="126">
        <v>-18.021999999999998</v>
      </c>
      <c r="V55" s="126">
        <v>-8.8450000000000006</v>
      </c>
      <c r="W55" s="126">
        <v>-17.966000000000001</v>
      </c>
      <c r="X55" s="126">
        <v>-5.1360000000000001</v>
      </c>
      <c r="Y55" s="126">
        <v>-10.974</v>
      </c>
      <c r="Z55" s="126">
        <v>-32.47</v>
      </c>
      <c r="AA55" s="126">
        <v>-35.090000000000003</v>
      </c>
      <c r="AB55" s="126">
        <v>-20.788</v>
      </c>
      <c r="AC55" s="126">
        <v>-50.804000000000002</v>
      </c>
      <c r="AD55" s="126">
        <v>-26.487169999999999</v>
      </c>
      <c r="AE55" s="126">
        <v>-30.253869999999999</v>
      </c>
      <c r="AF55" s="126">
        <v>-43.057809999999996</v>
      </c>
      <c r="AG55" s="126">
        <v>-36.350120000000004</v>
      </c>
      <c r="AH55" s="126">
        <v>-18.8728240509</v>
      </c>
      <c r="AI55" s="127">
        <v>-15.710973601100001</v>
      </c>
      <c r="AJ55" s="127">
        <v>14.304</v>
      </c>
      <c r="AK55" s="127">
        <v>-4.5</v>
      </c>
      <c r="AL55" s="127">
        <v>-45.348999999999997</v>
      </c>
      <c r="AM55" s="127">
        <v>-49.987000000000002</v>
      </c>
      <c r="AN55" s="4"/>
      <c r="AO55" s="4"/>
      <c r="AP55" s="4"/>
      <c r="AQ55" s="4"/>
      <c r="AR55" s="4"/>
      <c r="AS55" s="4"/>
      <c r="AT55" s="4"/>
      <c r="AU55" s="4"/>
      <c r="AV55" s="4"/>
      <c r="AW55" s="4"/>
      <c r="AX55" s="4"/>
      <c r="AY55" s="4"/>
    </row>
    <row r="56" spans="1:1005" ht="15" x14ac:dyDescent="0.25">
      <c r="A56" s="134">
        <f>YampaRiverInflow.TotalOutflow!A56</f>
        <v>45200</v>
      </c>
      <c r="B56" s="13"/>
      <c r="C56" s="13"/>
      <c r="D56" s="13">
        <v>-16.021000000000001</v>
      </c>
      <c r="E56" s="126">
        <v>28.411000000000001</v>
      </c>
      <c r="F56" s="126">
        <v>15.292999999999999</v>
      </c>
      <c r="G56" s="126">
        <v>7.4790000000000001</v>
      </c>
      <c r="H56" s="126">
        <v>-7.4880000000000004</v>
      </c>
      <c r="I56" s="126">
        <v>-21.609000000000002</v>
      </c>
      <c r="J56" s="126">
        <v>-2.9830000000000001</v>
      </c>
      <c r="K56" s="126">
        <v>3.17</v>
      </c>
      <c r="L56" s="126">
        <v>-15.058</v>
      </c>
      <c r="M56" s="126">
        <v>-8.1869999999999994</v>
      </c>
      <c r="N56" s="126">
        <v>-13.262</v>
      </c>
      <c r="O56" s="126">
        <v>8.3439999999999994</v>
      </c>
      <c r="P56" s="126">
        <v>1.6279999999999999</v>
      </c>
      <c r="Q56" s="126">
        <v>-1.526</v>
      </c>
      <c r="R56" s="126">
        <v>0.55800000000000005</v>
      </c>
      <c r="S56" s="126">
        <v>-0.40699999999999997</v>
      </c>
      <c r="T56" s="126">
        <v>-3.3740000000000001</v>
      </c>
      <c r="U56" s="126">
        <v>10.401</v>
      </c>
      <c r="V56" s="126">
        <v>3.125</v>
      </c>
      <c r="W56" s="126">
        <v>0.16600000000000001</v>
      </c>
      <c r="X56" s="126">
        <v>26.085000000000001</v>
      </c>
      <c r="Y56" s="126">
        <v>-4.4400000000000004</v>
      </c>
      <c r="Z56" s="126">
        <v>7.4</v>
      </c>
      <c r="AA56" s="126">
        <v>-11.666</v>
      </c>
      <c r="AB56" s="126">
        <v>-2.7410000000000001</v>
      </c>
      <c r="AC56" s="126">
        <v>-4.4329999999999998</v>
      </c>
      <c r="AD56" s="126">
        <v>-10.08483</v>
      </c>
      <c r="AE56" s="126">
        <v>-27.032550000000001</v>
      </c>
      <c r="AF56" s="126">
        <v>-5.7554099999999995</v>
      </c>
      <c r="AG56" s="126">
        <v>-10.2515</v>
      </c>
      <c r="AH56" s="126">
        <v>-12.6998988852</v>
      </c>
      <c r="AI56" s="127">
        <v>-2.6646828313099999</v>
      </c>
      <c r="AJ56" s="127">
        <v>25.649000000000001</v>
      </c>
      <c r="AK56" s="127">
        <v>0.77100000000000002</v>
      </c>
      <c r="AL56" s="127">
        <v>4.673</v>
      </c>
      <c r="AM56" s="127">
        <v>-43.091999999999999</v>
      </c>
      <c r="AN56" s="4"/>
      <c r="AO56" s="4"/>
      <c r="AP56" s="4"/>
      <c r="AQ56" s="4"/>
      <c r="AR56" s="4"/>
      <c r="AS56" s="4"/>
      <c r="AT56" s="4"/>
      <c r="AU56" s="4"/>
      <c r="AV56" s="4"/>
      <c r="AW56" s="4"/>
      <c r="AX56" s="4"/>
      <c r="AY56" s="4"/>
    </row>
    <row r="57" spans="1:1005" ht="15" x14ac:dyDescent="0.25">
      <c r="A57" s="134">
        <f>YampaRiverInflow.TotalOutflow!A57</f>
        <v>45231</v>
      </c>
      <c r="B57" s="13"/>
      <c r="C57" s="13"/>
      <c r="D57" s="13">
        <v>1.1180000000000001</v>
      </c>
      <c r="E57" s="126">
        <v>-24.338000000000001</v>
      </c>
      <c r="F57" s="126">
        <v>-14.114000000000001</v>
      </c>
      <c r="G57" s="126">
        <v>1.411</v>
      </c>
      <c r="H57" s="126">
        <v>5.4320000000000004</v>
      </c>
      <c r="I57" s="126">
        <v>11.315</v>
      </c>
      <c r="J57" s="126">
        <v>8.8170000000000002</v>
      </c>
      <c r="K57" s="126">
        <v>8.6760000000000002</v>
      </c>
      <c r="L57" s="126">
        <v>-7.5490000000000004</v>
      </c>
      <c r="M57" s="126">
        <v>1.3320000000000001</v>
      </c>
      <c r="N57" s="126">
        <v>8.9619999999999997</v>
      </c>
      <c r="O57" s="126">
        <v>4.5019999999999998</v>
      </c>
      <c r="P57" s="126">
        <v>13.975</v>
      </c>
      <c r="Q57" s="126">
        <v>6.8760000000000003</v>
      </c>
      <c r="R57" s="126">
        <v>-37.753999999999998</v>
      </c>
      <c r="S57" s="126">
        <v>12.58</v>
      </c>
      <c r="T57" s="126">
        <v>4.9530000000000003</v>
      </c>
      <c r="U57" s="126">
        <v>14.292</v>
      </c>
      <c r="V57" s="126">
        <v>10.398</v>
      </c>
      <c r="W57" s="126">
        <v>14.773</v>
      </c>
      <c r="X57" s="126">
        <v>2.8980000000000001</v>
      </c>
      <c r="Y57" s="126">
        <v>-5.16</v>
      </c>
      <c r="Z57" s="126">
        <v>8.36</v>
      </c>
      <c r="AA57" s="126">
        <v>0.24399999999999999</v>
      </c>
      <c r="AB57" s="126">
        <v>-2.194</v>
      </c>
      <c r="AC57" s="126">
        <v>-8.1240000000000006</v>
      </c>
      <c r="AD57" s="126">
        <v>-20.0396</v>
      </c>
      <c r="AE57" s="126">
        <v>-7.1350500000000006</v>
      </c>
      <c r="AF57" s="126">
        <v>-4.9749300000000005</v>
      </c>
      <c r="AG57" s="126">
        <v>-2.7747700000000002</v>
      </c>
      <c r="AH57" s="126">
        <v>-5.4642536803299997</v>
      </c>
      <c r="AI57" s="127">
        <v>13.381105650899999</v>
      </c>
      <c r="AJ57" s="127">
        <v>5.9569999999999999</v>
      </c>
      <c r="AK57" s="127">
        <v>17.582999999999998</v>
      </c>
      <c r="AL57" s="127">
        <v>-56.331000000000003</v>
      </c>
      <c r="AM57" s="127">
        <v>-30.108000000000001</v>
      </c>
      <c r="AN57" s="4"/>
      <c r="AO57" s="4"/>
      <c r="AP57" s="4"/>
      <c r="AQ57" s="4"/>
      <c r="AR57" s="4"/>
      <c r="AS57" s="4"/>
      <c r="AT57" s="4"/>
      <c r="AU57" s="4"/>
      <c r="AV57" s="4"/>
      <c r="AW57" s="4"/>
      <c r="AX57" s="4"/>
      <c r="AY57" s="4"/>
    </row>
    <row r="58" spans="1:1005" ht="15" x14ac:dyDescent="0.25">
      <c r="A58" s="134">
        <f>YampaRiverInflow.TotalOutflow!A58</f>
        <v>45261</v>
      </c>
      <c r="B58" s="13"/>
      <c r="C58" s="13"/>
      <c r="D58" s="13">
        <v>17.396999999999998</v>
      </c>
      <c r="E58" s="126">
        <v>-52.756999999999998</v>
      </c>
      <c r="F58" s="126">
        <v>-68.424999999999997</v>
      </c>
      <c r="G58" s="126">
        <v>-26.193000000000001</v>
      </c>
      <c r="H58" s="126">
        <v>-1.996</v>
      </c>
      <c r="I58" s="126">
        <v>1.087</v>
      </c>
      <c r="J58" s="126">
        <v>7.093</v>
      </c>
      <c r="K58" s="126">
        <v>18.335000000000001</v>
      </c>
      <c r="L58" s="126">
        <v>4.6580000000000004</v>
      </c>
      <c r="M58" s="126">
        <v>11.409000000000001</v>
      </c>
      <c r="N58" s="126">
        <v>18.884</v>
      </c>
      <c r="O58" s="126">
        <v>6.4809999999999999</v>
      </c>
      <c r="P58" s="126">
        <v>-1.6890000000000001</v>
      </c>
      <c r="Q58" s="126">
        <v>-26.622</v>
      </c>
      <c r="R58" s="126">
        <v>-69.311999999999998</v>
      </c>
      <c r="S58" s="126">
        <v>30.471</v>
      </c>
      <c r="T58" s="126">
        <v>12.734</v>
      </c>
      <c r="U58" s="126">
        <v>16.88</v>
      </c>
      <c r="V58" s="126">
        <v>5.86</v>
      </c>
      <c r="W58" s="126">
        <v>7.444</v>
      </c>
      <c r="X58" s="126">
        <v>33.223999999999997</v>
      </c>
      <c r="Y58" s="126">
        <v>12.48</v>
      </c>
      <c r="Z58" s="126">
        <v>17.550999999999998</v>
      </c>
      <c r="AA58" s="126">
        <v>6.2709999999999999</v>
      </c>
      <c r="AB58" s="126">
        <v>38.814999999999998</v>
      </c>
      <c r="AC58" s="126">
        <v>9.5690000000000008</v>
      </c>
      <c r="AD58" s="126">
        <v>34.180550000000004</v>
      </c>
      <c r="AE58" s="126">
        <v>4.3811200000000001</v>
      </c>
      <c r="AF58" s="126">
        <v>12.84577</v>
      </c>
      <c r="AG58" s="126">
        <v>-9.6169899999999995</v>
      </c>
      <c r="AH58" s="126">
        <v>8.3672790060800004</v>
      </c>
      <c r="AI58" s="127">
        <v>22.5435745029</v>
      </c>
      <c r="AJ58" s="127">
        <v>-13.081</v>
      </c>
      <c r="AK58" s="127">
        <v>-31.75</v>
      </c>
      <c r="AL58" s="127">
        <v>-93.247</v>
      </c>
      <c r="AM58" s="127">
        <v>-29.280999999999999</v>
      </c>
      <c r="AN58" s="4"/>
      <c r="AO58" s="4"/>
      <c r="AP58" s="4"/>
      <c r="AQ58" s="4"/>
      <c r="AR58" s="4"/>
      <c r="AS58" s="4"/>
      <c r="AT58" s="4"/>
      <c r="AU58" s="4"/>
      <c r="AV58" s="4"/>
      <c r="AW58" s="4"/>
      <c r="AX58" s="4"/>
      <c r="AY58" s="4"/>
    </row>
    <row r="59" spans="1:1005" ht="15" x14ac:dyDescent="0.25">
      <c r="A59" s="134">
        <f>YampaRiverInflow.TotalOutflow!A59</f>
        <v>45292</v>
      </c>
      <c r="B59" s="13"/>
      <c r="C59" s="13"/>
      <c r="D59" s="13">
        <v>-19.324000000000002</v>
      </c>
      <c r="E59" s="126">
        <v>-60.307000000000002</v>
      </c>
      <c r="F59" s="126">
        <v>-43.218000000000004</v>
      </c>
      <c r="G59" s="126">
        <v>0.96399999999999997</v>
      </c>
      <c r="H59" s="126">
        <v>-22.263000000000002</v>
      </c>
      <c r="I59" s="126">
        <v>4.6050000000000004</v>
      </c>
      <c r="J59" s="126">
        <v>-1.4319999999999999</v>
      </c>
      <c r="K59" s="126">
        <v>-16.689</v>
      </c>
      <c r="L59" s="126">
        <v>33.015000000000001</v>
      </c>
      <c r="M59" s="126">
        <v>-30.713000000000001</v>
      </c>
      <c r="N59" s="126">
        <v>-2.2970000000000002</v>
      </c>
      <c r="O59" s="126">
        <v>-5.6280000000000001</v>
      </c>
      <c r="P59" s="126">
        <v>-64.680999999999997</v>
      </c>
      <c r="Q59" s="126">
        <v>-113.199</v>
      </c>
      <c r="R59" s="126">
        <v>36.241999999999997</v>
      </c>
      <c r="S59" s="126">
        <v>-10.677</v>
      </c>
      <c r="T59" s="126">
        <v>8.1579999999999995</v>
      </c>
      <c r="U59" s="126">
        <v>1.393</v>
      </c>
      <c r="V59" s="126">
        <v>10.17</v>
      </c>
      <c r="W59" s="126">
        <v>3.6539999999999999</v>
      </c>
      <c r="X59" s="126">
        <v>8.1709999999999994</v>
      </c>
      <c r="Y59" s="126">
        <v>-29.212</v>
      </c>
      <c r="Z59" s="126">
        <v>-12.486000000000001</v>
      </c>
      <c r="AA59" s="126">
        <v>-4.2009999999999996</v>
      </c>
      <c r="AB59" s="126">
        <v>-21.986999999999998</v>
      </c>
      <c r="AC59" s="126">
        <v>21.381310000000003</v>
      </c>
      <c r="AD59" s="126">
        <v>-39.100470000000001</v>
      </c>
      <c r="AE59" s="126">
        <v>-31.08878</v>
      </c>
      <c r="AF59" s="126">
        <v>7.3067399999999996</v>
      </c>
      <c r="AG59" s="126">
        <v>-13.3189509084</v>
      </c>
      <c r="AH59" s="126">
        <v>-6.1162163466399999</v>
      </c>
      <c r="AI59" s="127">
        <v>40.491999999999997</v>
      </c>
      <c r="AJ59" s="127">
        <v>-4.7590000000000003</v>
      </c>
      <c r="AK59" s="127">
        <v>-120.42</v>
      </c>
      <c r="AL59" s="127">
        <v>-132.33799999999999</v>
      </c>
      <c r="AM59" s="127">
        <v>-58.228000000000002</v>
      </c>
      <c r="AN59" s="4"/>
      <c r="AO59" s="4"/>
      <c r="AP59" s="4"/>
      <c r="AQ59" s="4"/>
      <c r="AR59" s="4"/>
      <c r="AS59" s="4"/>
      <c r="AT59" s="4"/>
      <c r="AU59" s="4"/>
      <c r="AV59" s="4"/>
      <c r="AW59" s="4"/>
      <c r="AX59" s="4"/>
      <c r="AY59" s="4"/>
    </row>
    <row r="60" spans="1:1005" ht="15" x14ac:dyDescent="0.25">
      <c r="A60" s="134">
        <f>YampaRiverInflow.TotalOutflow!A60</f>
        <v>45323</v>
      </c>
      <c r="B60" s="13"/>
      <c r="C60" s="13"/>
      <c r="D60" s="13">
        <v>-25.341000000000001</v>
      </c>
      <c r="E60" s="126">
        <v>-23.876000000000001</v>
      </c>
      <c r="F60" s="126">
        <v>15.349</v>
      </c>
      <c r="G60" s="126">
        <v>-20.808</v>
      </c>
      <c r="H60" s="126">
        <v>-41.154000000000003</v>
      </c>
      <c r="I60" s="126">
        <v>-33.997</v>
      </c>
      <c r="J60" s="126">
        <v>-13.894</v>
      </c>
      <c r="K60" s="126">
        <v>-22.573</v>
      </c>
      <c r="L60" s="126">
        <v>-17.102</v>
      </c>
      <c r="M60" s="126">
        <v>-38.902000000000001</v>
      </c>
      <c r="N60" s="126">
        <v>-63.575000000000003</v>
      </c>
      <c r="O60" s="126">
        <v>-26.556999999999999</v>
      </c>
      <c r="P60" s="126">
        <v>-43.094999999999999</v>
      </c>
      <c r="Q60" s="126">
        <v>-46.804000000000002</v>
      </c>
      <c r="R60" s="126">
        <v>-20.875</v>
      </c>
      <c r="S60" s="126">
        <v>-24.366</v>
      </c>
      <c r="T60" s="126">
        <v>1.1859999999999999</v>
      </c>
      <c r="U60" s="126">
        <v>-25.843</v>
      </c>
      <c r="V60" s="126">
        <v>-4.476</v>
      </c>
      <c r="W60" s="126">
        <v>-2.3679999999999999</v>
      </c>
      <c r="X60" s="126">
        <v>5.9080000000000004</v>
      </c>
      <c r="Y60" s="126">
        <v>-17.978000000000002</v>
      </c>
      <c r="Z60" s="126">
        <v>-35.601999999999997</v>
      </c>
      <c r="AA60" s="126">
        <v>-45.103999999999999</v>
      </c>
      <c r="AB60" s="126">
        <v>-5.1180000000000003</v>
      </c>
      <c r="AC60" s="126">
        <v>-37.282989999999998</v>
      </c>
      <c r="AD60" s="126">
        <v>-15.646379999999999</v>
      </c>
      <c r="AE60" s="126">
        <v>-40.071829999999999</v>
      </c>
      <c r="AF60" s="126">
        <v>-32.633000000000003</v>
      </c>
      <c r="AG60" s="126">
        <v>-26.703267437200001</v>
      </c>
      <c r="AH60" s="126">
        <v>-28.524806553999998</v>
      </c>
      <c r="AI60" s="127">
        <v>-31.532</v>
      </c>
      <c r="AJ60" s="127">
        <v>-59.207000000000001</v>
      </c>
      <c r="AK60" s="127">
        <v>75.613</v>
      </c>
      <c r="AL60" s="127">
        <v>-7.18</v>
      </c>
      <c r="AM60" s="127">
        <v>-64.896000000000001</v>
      </c>
      <c r="AN60" s="4"/>
      <c r="AO60" s="4"/>
      <c r="AP60" s="4"/>
      <c r="AQ60" s="4"/>
      <c r="AR60" s="4"/>
      <c r="AS60" s="4"/>
      <c r="AT60" s="4"/>
      <c r="AU60" s="4"/>
      <c r="AV60" s="4"/>
      <c r="AW60" s="4"/>
      <c r="AX60" s="4"/>
      <c r="AY60" s="4"/>
    </row>
    <row r="61" spans="1:1005" ht="15" x14ac:dyDescent="0.25">
      <c r="A61" s="134">
        <f>YampaRiverInflow.TotalOutflow!A61</f>
        <v>45352</v>
      </c>
      <c r="B61" s="13"/>
      <c r="C61" s="13"/>
      <c r="D61" s="13">
        <v>-54.119</v>
      </c>
      <c r="E61" s="126">
        <v>-80.751000000000005</v>
      </c>
      <c r="F61" s="126">
        <v>22.236000000000001</v>
      </c>
      <c r="G61" s="126">
        <v>-24.802</v>
      </c>
      <c r="H61" s="126">
        <v>-17.36</v>
      </c>
      <c r="I61" s="126">
        <v>-33.058</v>
      </c>
      <c r="J61" s="126">
        <v>-34.947000000000003</v>
      </c>
      <c r="K61" s="126">
        <v>-9.4450000000000003</v>
      </c>
      <c r="L61" s="126">
        <v>-51.122999999999998</v>
      </c>
      <c r="M61" s="126">
        <v>-40.192999999999998</v>
      </c>
      <c r="N61" s="126">
        <v>-34.902000000000001</v>
      </c>
      <c r="O61" s="126">
        <v>-96.096000000000004</v>
      </c>
      <c r="P61" s="126">
        <v>-38.881</v>
      </c>
      <c r="Q61" s="126">
        <v>-9.1829999999999998</v>
      </c>
      <c r="R61" s="126">
        <v>-13.153</v>
      </c>
      <c r="S61" s="126">
        <v>-27.914000000000001</v>
      </c>
      <c r="T61" s="126">
        <v>-37.945</v>
      </c>
      <c r="U61" s="126">
        <v>-37.232999999999997</v>
      </c>
      <c r="V61" s="126">
        <v>-84.150999999999996</v>
      </c>
      <c r="W61" s="126">
        <v>-52.823</v>
      </c>
      <c r="X61" s="126">
        <v>-62.375</v>
      </c>
      <c r="Y61" s="126">
        <v>-22.702999999999999</v>
      </c>
      <c r="Z61" s="126">
        <v>-24.411000000000001</v>
      </c>
      <c r="AA61" s="126">
        <v>-35.779000000000003</v>
      </c>
      <c r="AB61" s="126">
        <v>-52.19</v>
      </c>
      <c r="AC61" s="126">
        <v>-44.594099999999997</v>
      </c>
      <c r="AD61" s="126">
        <v>-46.276849999999996</v>
      </c>
      <c r="AE61" s="126">
        <v>-41.178449999999998</v>
      </c>
      <c r="AF61" s="126">
        <v>-54.098759999999999</v>
      </c>
      <c r="AG61" s="126">
        <v>-94.386657514799992</v>
      </c>
      <c r="AH61" s="126">
        <v>-67.435723010499999</v>
      </c>
      <c r="AI61" s="127">
        <v>-34.798000000000002</v>
      </c>
      <c r="AJ61" s="127">
        <v>-42.109000000000002</v>
      </c>
      <c r="AK61" s="127">
        <v>-24.684999999999999</v>
      </c>
      <c r="AL61" s="127">
        <v>-25.779</v>
      </c>
      <c r="AM61" s="127">
        <v>-20.971</v>
      </c>
      <c r="AN61" s="4"/>
      <c r="AO61" s="4"/>
      <c r="AP61" s="4"/>
      <c r="AQ61" s="4"/>
      <c r="AR61" s="4"/>
      <c r="AS61" s="4"/>
      <c r="AT61" s="4"/>
      <c r="AU61" s="4"/>
      <c r="AV61" s="4"/>
      <c r="AW61" s="4"/>
      <c r="AX61" s="4"/>
      <c r="AY61" s="4"/>
    </row>
    <row r="62" spans="1:1005" ht="15" x14ac:dyDescent="0.25">
      <c r="A62" s="134">
        <f>YampaRiverInflow.TotalOutflow!A62</f>
        <v>45383</v>
      </c>
      <c r="B62" s="13"/>
      <c r="C62" s="13"/>
      <c r="D62" s="13">
        <v>-24.183</v>
      </c>
      <c r="E62" s="126">
        <v>-39.68</v>
      </c>
      <c r="F62" s="126">
        <v>-1.92</v>
      </c>
      <c r="G62" s="126">
        <v>-7.2060000000000004</v>
      </c>
      <c r="H62" s="126">
        <v>-49.616999999999997</v>
      </c>
      <c r="I62" s="126">
        <v>-43.034999999999997</v>
      </c>
      <c r="J62" s="126">
        <v>-59.116</v>
      </c>
      <c r="K62" s="126">
        <v>-58.07</v>
      </c>
      <c r="L62" s="126">
        <v>-46.223999999999997</v>
      </c>
      <c r="M62" s="126">
        <v>-45.231000000000002</v>
      </c>
      <c r="N62" s="126">
        <v>-21.337</v>
      </c>
      <c r="O62" s="126">
        <v>-46.392000000000003</v>
      </c>
      <c r="P62" s="126">
        <v>-46.932000000000002</v>
      </c>
      <c r="Q62" s="126">
        <v>-10.394</v>
      </c>
      <c r="R62" s="126">
        <v>-22.183</v>
      </c>
      <c r="S62" s="126">
        <v>-50.360999999999997</v>
      </c>
      <c r="T62" s="126">
        <v>-34.244</v>
      </c>
      <c r="U62" s="126">
        <v>-28.298999999999999</v>
      </c>
      <c r="V62" s="126">
        <v>-23.056999999999999</v>
      </c>
      <c r="W62" s="126">
        <v>-23.652999999999999</v>
      </c>
      <c r="X62" s="126">
        <v>-18.731000000000002</v>
      </c>
      <c r="Y62" s="126">
        <v>-34.493000000000002</v>
      </c>
      <c r="Z62" s="126">
        <v>-34.719000000000001</v>
      </c>
      <c r="AA62" s="126">
        <v>-39.353999999999999</v>
      </c>
      <c r="AB62" s="126">
        <v>-36.816000000000003</v>
      </c>
      <c r="AC62" s="126">
        <v>-31.096540000000001</v>
      </c>
      <c r="AD62" s="126">
        <v>-26.820700000000002</v>
      </c>
      <c r="AE62" s="126">
        <v>-39.596559999999997</v>
      </c>
      <c r="AF62" s="126">
        <v>-38.490559999999995</v>
      </c>
      <c r="AG62" s="126">
        <v>-7.4329692029799999</v>
      </c>
      <c r="AH62" s="126">
        <v>-6.8714972382399999</v>
      </c>
      <c r="AI62" s="127">
        <v>-9.35</v>
      </c>
      <c r="AJ62" s="127">
        <v>-26.696999999999999</v>
      </c>
      <c r="AK62" s="127">
        <v>-94.260999999999996</v>
      </c>
      <c r="AL62" s="127">
        <v>-33.209000000000003</v>
      </c>
      <c r="AM62" s="127">
        <v>-50.463000000000001</v>
      </c>
      <c r="AN62" s="4"/>
      <c r="AO62" s="4"/>
      <c r="AP62" s="4"/>
      <c r="AQ62" s="4"/>
      <c r="AR62" s="4"/>
      <c r="AS62" s="4"/>
      <c r="AT62" s="4"/>
      <c r="AU62" s="4"/>
      <c r="AV62" s="4"/>
      <c r="AW62" s="4"/>
      <c r="AX62" s="4"/>
      <c r="AY62" s="4"/>
    </row>
    <row r="63" spans="1:1005" ht="15" x14ac:dyDescent="0.25">
      <c r="A63" s="134">
        <f>YampaRiverInflow.TotalOutflow!A63</f>
        <v>45413</v>
      </c>
      <c r="B63" s="13"/>
      <c r="C63" s="13"/>
      <c r="D63" s="13">
        <v>-22.867000000000001</v>
      </c>
      <c r="E63" s="126">
        <v>-138.191</v>
      </c>
      <c r="F63" s="126">
        <v>-16.033000000000001</v>
      </c>
      <c r="G63" s="126">
        <v>-40.975999999999999</v>
      </c>
      <c r="H63" s="126">
        <v>-17.803999999999998</v>
      </c>
      <c r="I63" s="126">
        <v>-31.501999999999999</v>
      </c>
      <c r="J63" s="126">
        <v>-19.012</v>
      </c>
      <c r="K63" s="126">
        <v>-19.099</v>
      </c>
      <c r="L63" s="126">
        <v>-31.253</v>
      </c>
      <c r="M63" s="126">
        <v>-147.96199999999999</v>
      </c>
      <c r="N63" s="126">
        <v>-29.908999999999999</v>
      </c>
      <c r="O63" s="126">
        <v>-28.129000000000001</v>
      </c>
      <c r="P63" s="126">
        <v>-49.914999999999999</v>
      </c>
      <c r="Q63" s="126">
        <v>-34.603000000000002</v>
      </c>
      <c r="R63" s="126">
        <v>-27.748999999999999</v>
      </c>
      <c r="S63" s="126">
        <v>-15.643000000000001</v>
      </c>
      <c r="T63" s="126">
        <v>-26.481000000000002</v>
      </c>
      <c r="U63" s="126">
        <v>-13.461</v>
      </c>
      <c r="V63" s="126">
        <v>-3.1219999999999999</v>
      </c>
      <c r="W63" s="126">
        <v>-37.49</v>
      </c>
      <c r="X63" s="126">
        <v>-28.582000000000001</v>
      </c>
      <c r="Y63" s="126">
        <v>-34.988</v>
      </c>
      <c r="Z63" s="126">
        <v>-27.611000000000001</v>
      </c>
      <c r="AA63" s="126">
        <v>-13.772</v>
      </c>
      <c r="AB63" s="126">
        <v>-19.452999999999999</v>
      </c>
      <c r="AC63" s="126">
        <v>-43.834120000000006</v>
      </c>
      <c r="AD63" s="126">
        <v>-36.949010000000001</v>
      </c>
      <c r="AE63" s="126">
        <v>-18.708639999999999</v>
      </c>
      <c r="AF63" s="126">
        <v>-25.39873</v>
      </c>
      <c r="AG63" s="126">
        <v>-18.684161391</v>
      </c>
      <c r="AH63" s="126">
        <v>-9.3682712112299988</v>
      </c>
      <c r="AI63" s="127">
        <v>-3.2269999999999999</v>
      </c>
      <c r="AJ63" s="127">
        <v>-13.581</v>
      </c>
      <c r="AK63" s="127">
        <v>-52.53</v>
      </c>
      <c r="AL63" s="127">
        <v>-80.343999999999994</v>
      </c>
      <c r="AM63" s="127">
        <v>-118.304</v>
      </c>
      <c r="AN63" s="4"/>
      <c r="AO63" s="4"/>
      <c r="AP63" s="4"/>
      <c r="AQ63" s="4"/>
      <c r="AR63" s="4"/>
      <c r="AS63" s="4"/>
      <c r="AT63" s="4"/>
      <c r="AU63" s="4"/>
      <c r="AV63" s="4"/>
      <c r="AW63" s="4"/>
      <c r="AX63" s="4"/>
      <c r="AY63" s="4"/>
    </row>
    <row r="64" spans="1:1005" ht="15" x14ac:dyDescent="0.25">
      <c r="A64" s="134">
        <f>YampaRiverInflow.TotalOutflow!A64</f>
        <v>45444</v>
      </c>
      <c r="B64" s="13"/>
      <c r="C64" s="13"/>
      <c r="D64" s="13">
        <v>-49.23</v>
      </c>
      <c r="E64" s="126">
        <v>8.8849999999999998</v>
      </c>
      <c r="F64" s="126">
        <v>-38.042999999999999</v>
      </c>
      <c r="G64" s="126">
        <v>-46.71</v>
      </c>
      <c r="H64" s="126">
        <v>-50.164000000000001</v>
      </c>
      <c r="I64" s="126">
        <v>-42.655000000000001</v>
      </c>
      <c r="J64" s="126">
        <v>-57.844000000000001</v>
      </c>
      <c r="K64" s="126">
        <v>-49.320999999999998</v>
      </c>
      <c r="L64" s="126">
        <v>-51.93</v>
      </c>
      <c r="M64" s="126">
        <v>-183.62299999999999</v>
      </c>
      <c r="N64" s="126">
        <v>-63.558</v>
      </c>
      <c r="O64" s="126">
        <v>-43.442999999999998</v>
      </c>
      <c r="P64" s="126">
        <v>-78.712000000000003</v>
      </c>
      <c r="Q64" s="126">
        <v>-44.427999999999997</v>
      </c>
      <c r="R64" s="126">
        <v>-46.622999999999998</v>
      </c>
      <c r="S64" s="126">
        <v>-26.48</v>
      </c>
      <c r="T64" s="126">
        <v>-49.249000000000002</v>
      </c>
      <c r="U64" s="126">
        <v>-37.82</v>
      </c>
      <c r="V64" s="126">
        <v>-37.124000000000002</v>
      </c>
      <c r="W64" s="126">
        <v>-46.805999999999997</v>
      </c>
      <c r="X64" s="126">
        <v>-42.271000000000001</v>
      </c>
      <c r="Y64" s="126">
        <v>-36.914999999999999</v>
      </c>
      <c r="Z64" s="126">
        <v>-53.137999999999998</v>
      </c>
      <c r="AA64" s="126">
        <v>-64.947999999999993</v>
      </c>
      <c r="AB64" s="126">
        <v>-25.780999999999999</v>
      </c>
      <c r="AC64" s="126">
        <v>-34.943179999999998</v>
      </c>
      <c r="AD64" s="126">
        <v>-51.29607</v>
      </c>
      <c r="AE64" s="126">
        <v>-57.331830000000004</v>
      </c>
      <c r="AF64" s="126">
        <v>-54.558230000000002</v>
      </c>
      <c r="AG64" s="126">
        <v>-68.587001490600002</v>
      </c>
      <c r="AH64" s="126">
        <v>-35.762955953400002</v>
      </c>
      <c r="AI64" s="127">
        <v>-63.795000000000002</v>
      </c>
      <c r="AJ64" s="127">
        <v>-22.106999999999999</v>
      </c>
      <c r="AK64" s="127">
        <v>-145.12100000000001</v>
      </c>
      <c r="AL64" s="127">
        <v>-71.817999999999998</v>
      </c>
      <c r="AM64" s="127">
        <v>-97.96</v>
      </c>
      <c r="AN64" s="4"/>
      <c r="AO64" s="4"/>
      <c r="AP64" s="4"/>
      <c r="AQ64" s="4"/>
      <c r="AR64" s="4"/>
      <c r="AS64" s="4"/>
      <c r="AT64" s="4"/>
      <c r="AU64" s="4"/>
      <c r="AV64" s="4"/>
      <c r="AW64" s="4"/>
      <c r="AX64" s="4"/>
      <c r="AY64" s="4"/>
      <c r="ALQ64" s="9" t="e">
        <v>#N/A</v>
      </c>
    </row>
    <row r="65" spans="1:1005" ht="15" x14ac:dyDescent="0.25">
      <c r="A65" s="134">
        <f>YampaRiverInflow.TotalOutflow!A65</f>
        <v>45474</v>
      </c>
      <c r="B65" s="13"/>
      <c r="C65" s="13"/>
      <c r="D65" s="13">
        <v>-26.099</v>
      </c>
      <c r="E65" s="126">
        <v>-21.681999999999999</v>
      </c>
      <c r="F65" s="126">
        <v>-28.289000000000001</v>
      </c>
      <c r="G65" s="126">
        <v>-64.233999999999995</v>
      </c>
      <c r="H65" s="126">
        <v>-49.396000000000001</v>
      </c>
      <c r="I65" s="126">
        <v>-44.13</v>
      </c>
      <c r="J65" s="126">
        <v>-48.3</v>
      </c>
      <c r="K65" s="126">
        <v>-25.504000000000001</v>
      </c>
      <c r="L65" s="126">
        <v>-48.567</v>
      </c>
      <c r="M65" s="126">
        <v>-182.99199999999999</v>
      </c>
      <c r="N65" s="126">
        <v>-65.305999999999997</v>
      </c>
      <c r="O65" s="126">
        <v>-37.942</v>
      </c>
      <c r="P65" s="126">
        <v>-73.787000000000006</v>
      </c>
      <c r="Q65" s="126">
        <v>-40.765999999999998</v>
      </c>
      <c r="R65" s="126">
        <v>-6.4569999999999999</v>
      </c>
      <c r="S65" s="126">
        <v>-40.478000000000002</v>
      </c>
      <c r="T65" s="126">
        <v>-35.347000000000001</v>
      </c>
      <c r="U65" s="126">
        <v>-30.984000000000002</v>
      </c>
      <c r="V65" s="126">
        <v>-12.644</v>
      </c>
      <c r="W65" s="126">
        <v>-15.252000000000001</v>
      </c>
      <c r="X65" s="126">
        <v>-52.765999999999998</v>
      </c>
      <c r="Y65" s="126">
        <v>-45.936</v>
      </c>
      <c r="Z65" s="126">
        <v>-47.3</v>
      </c>
      <c r="AA65" s="126">
        <v>-39.220999999999997</v>
      </c>
      <c r="AB65" s="126">
        <v>-35.222999999999999</v>
      </c>
      <c r="AC65" s="126">
        <v>-42.72146</v>
      </c>
      <c r="AD65" s="126">
        <v>-48.900089999999999</v>
      </c>
      <c r="AE65" s="126">
        <v>-17.894650000000002</v>
      </c>
      <c r="AF65" s="126">
        <v>-23.696210000000001</v>
      </c>
      <c r="AG65" s="126">
        <v>-7.1829008864099997</v>
      </c>
      <c r="AH65" s="126">
        <v>-13.3525170981</v>
      </c>
      <c r="AI65" s="127">
        <v>-36.118000000000002</v>
      </c>
      <c r="AJ65" s="127">
        <v>-38.566000000000003</v>
      </c>
      <c r="AK65" s="127">
        <v>-36.479999999999997</v>
      </c>
      <c r="AL65" s="127">
        <v>-38.226999999999997</v>
      </c>
      <c r="AM65" s="127">
        <v>-78.781000000000006</v>
      </c>
      <c r="AN65" s="4"/>
      <c r="AO65" s="4"/>
      <c r="AP65" s="4"/>
      <c r="AQ65" s="4"/>
      <c r="AR65" s="4"/>
      <c r="AS65" s="4"/>
      <c r="AT65" s="4"/>
      <c r="AU65" s="4"/>
      <c r="AV65" s="4"/>
      <c r="AW65" s="4"/>
      <c r="AX65" s="4"/>
      <c r="AY65" s="4"/>
      <c r="ALQ65" s="9" t="e">
        <v>#N/A</v>
      </c>
    </row>
    <row r="66" spans="1:1005" ht="15" x14ac:dyDescent="0.25">
      <c r="A66" s="134">
        <f>YampaRiverInflow.TotalOutflow!A66</f>
        <v>45505</v>
      </c>
      <c r="B66" s="13"/>
      <c r="C66" s="13"/>
      <c r="D66" s="13">
        <v>-23.463999999999999</v>
      </c>
      <c r="E66" s="126">
        <v>-51.414000000000001</v>
      </c>
      <c r="F66" s="126">
        <v>-22.39</v>
      </c>
      <c r="G66" s="126">
        <v>-5.8449999999999998</v>
      </c>
      <c r="H66" s="126">
        <v>-16.213000000000001</v>
      </c>
      <c r="I66" s="126">
        <v>-13.936999999999999</v>
      </c>
      <c r="J66" s="126">
        <v>-23.998000000000001</v>
      </c>
      <c r="K66" s="126">
        <v>5.8440000000000003</v>
      </c>
      <c r="L66" s="126">
        <v>-37.121000000000002</v>
      </c>
      <c r="M66" s="126">
        <v>-39.380000000000003</v>
      </c>
      <c r="N66" s="126">
        <v>-27.815000000000001</v>
      </c>
      <c r="O66" s="126">
        <v>-14.052</v>
      </c>
      <c r="P66" s="126">
        <v>-65.381</v>
      </c>
      <c r="Q66" s="126">
        <v>-36.566000000000003</v>
      </c>
      <c r="R66" s="126">
        <v>-19.853999999999999</v>
      </c>
      <c r="S66" s="126">
        <v>-3.7530000000000001</v>
      </c>
      <c r="T66" s="126">
        <v>-2.8780000000000001</v>
      </c>
      <c r="U66" s="126">
        <v>-12.666</v>
      </c>
      <c r="V66" s="126">
        <v>-13.96</v>
      </c>
      <c r="W66" s="126">
        <v>-39.997999999999998</v>
      </c>
      <c r="X66" s="126">
        <v>7.2850000000000001</v>
      </c>
      <c r="Y66" s="126">
        <v>-24.344000000000001</v>
      </c>
      <c r="Z66" s="126">
        <v>-33.448999999999998</v>
      </c>
      <c r="AA66" s="126">
        <v>-19.832000000000001</v>
      </c>
      <c r="AB66" s="126">
        <v>-46.258000000000003</v>
      </c>
      <c r="AC66" s="126">
        <v>-32.945339999999995</v>
      </c>
      <c r="AD66" s="126">
        <v>-39.458289999999998</v>
      </c>
      <c r="AE66" s="126">
        <v>-23.445790000000002</v>
      </c>
      <c r="AF66" s="126">
        <v>-14.44247</v>
      </c>
      <c r="AG66" s="126">
        <v>-5.3147564458200005</v>
      </c>
      <c r="AH66" s="126">
        <v>-18.306574451100001</v>
      </c>
      <c r="AI66" s="127">
        <v>-15.141999999999999</v>
      </c>
      <c r="AJ66" s="127">
        <v>5.0810000000000004</v>
      </c>
      <c r="AK66" s="127">
        <v>-16.428999999999998</v>
      </c>
      <c r="AL66" s="127">
        <v>-15.093999999999999</v>
      </c>
      <c r="AM66" s="127">
        <v>-77.117000000000004</v>
      </c>
      <c r="AN66" s="4"/>
      <c r="AO66" s="4"/>
      <c r="AP66" s="4"/>
      <c r="AQ66" s="4"/>
      <c r="AR66" s="4"/>
      <c r="AS66" s="4"/>
      <c r="AT66" s="4"/>
      <c r="AU66" s="4"/>
      <c r="AV66" s="4"/>
      <c r="AW66" s="4"/>
      <c r="AX66" s="4"/>
      <c r="AY66" s="4"/>
      <c r="ALQ66" s="9" t="e">
        <v>#N/A</v>
      </c>
    </row>
    <row r="67" spans="1:1005" ht="15" x14ac:dyDescent="0.25">
      <c r="A67" s="134">
        <f>YampaRiverInflow.TotalOutflow!A67</f>
        <v>45536</v>
      </c>
      <c r="B67" s="13"/>
      <c r="C67" s="13"/>
      <c r="D67" s="13">
        <v>-18.527999999999999</v>
      </c>
      <c r="E67" s="126">
        <v>-45.326999999999998</v>
      </c>
      <c r="F67" s="126">
        <v>-12.705</v>
      </c>
      <c r="G67" s="126">
        <v>-21.931000000000001</v>
      </c>
      <c r="H67" s="126">
        <v>-11.678000000000001</v>
      </c>
      <c r="I67" s="126">
        <v>-16.454999999999998</v>
      </c>
      <c r="J67" s="126">
        <v>-15.521000000000001</v>
      </c>
      <c r="K67" s="126">
        <v>-12.746</v>
      </c>
      <c r="L67" s="126">
        <v>-31.334</v>
      </c>
      <c r="M67" s="126">
        <v>-19.856000000000002</v>
      </c>
      <c r="N67" s="126">
        <v>-41.415999999999997</v>
      </c>
      <c r="O67" s="126">
        <v>-22.555</v>
      </c>
      <c r="P67" s="126">
        <v>0.85399999999999998</v>
      </c>
      <c r="Q67" s="126">
        <v>-61.966000000000001</v>
      </c>
      <c r="R67" s="126">
        <v>-54.048999999999999</v>
      </c>
      <c r="S67" s="126">
        <v>-27.712</v>
      </c>
      <c r="T67" s="126">
        <v>-18.021999999999998</v>
      </c>
      <c r="U67" s="126">
        <v>-8.8450000000000006</v>
      </c>
      <c r="V67" s="126">
        <v>-17.966000000000001</v>
      </c>
      <c r="W67" s="126">
        <v>-5.1360000000000001</v>
      </c>
      <c r="X67" s="126">
        <v>-10.974</v>
      </c>
      <c r="Y67" s="126">
        <v>-32.47</v>
      </c>
      <c r="Z67" s="126">
        <v>-35.090000000000003</v>
      </c>
      <c r="AA67" s="126">
        <v>-20.788</v>
      </c>
      <c r="AB67" s="126">
        <v>-50.804000000000002</v>
      </c>
      <c r="AC67" s="126">
        <v>-26.487169999999999</v>
      </c>
      <c r="AD67" s="126">
        <v>-30.253869999999999</v>
      </c>
      <c r="AE67" s="126">
        <v>-43.057809999999996</v>
      </c>
      <c r="AF67" s="126">
        <v>-36.350120000000004</v>
      </c>
      <c r="AG67" s="126">
        <v>-18.8728240509</v>
      </c>
      <c r="AH67" s="126">
        <v>-15.710973601100001</v>
      </c>
      <c r="AI67" s="127">
        <v>14.304</v>
      </c>
      <c r="AJ67" s="127">
        <v>-4.5</v>
      </c>
      <c r="AK67" s="127">
        <v>-45.348999999999997</v>
      </c>
      <c r="AL67" s="127">
        <v>-49.987000000000002</v>
      </c>
      <c r="AM67" s="127">
        <v>8.8550000000000004</v>
      </c>
      <c r="AN67" s="4"/>
      <c r="AO67" s="4"/>
      <c r="AP67" s="4"/>
      <c r="AQ67" s="4"/>
      <c r="AR67" s="4"/>
      <c r="AS67" s="4"/>
      <c r="AT67" s="4"/>
      <c r="AU67" s="4"/>
      <c r="AV67" s="4"/>
      <c r="AW67" s="4"/>
      <c r="AX67" s="4"/>
      <c r="AY67" s="4"/>
      <c r="ALQ67" s="9" t="e">
        <v>#N/A</v>
      </c>
    </row>
    <row r="68" spans="1:1005" ht="15" x14ac:dyDescent="0.25">
      <c r="A68" s="134"/>
      <c r="B68" s="13"/>
      <c r="C68" s="13"/>
      <c r="D68" s="13"/>
      <c r="E68" s="126"/>
      <c r="F68" s="126"/>
      <c r="G68" s="126"/>
      <c r="H68" s="126"/>
      <c r="I68" s="126"/>
      <c r="J68" s="126"/>
      <c r="K68" s="126"/>
      <c r="L68" s="126"/>
      <c r="M68" s="126"/>
      <c r="N68" s="126"/>
      <c r="O68" s="126"/>
      <c r="P68" s="126"/>
      <c r="Q68" s="126"/>
      <c r="R68" s="126"/>
      <c r="S68" s="126"/>
      <c r="T68" s="126"/>
      <c r="U68" s="126"/>
      <c r="V68" s="126"/>
      <c r="W68" s="126"/>
      <c r="X68" s="126"/>
      <c r="Y68" s="126"/>
      <c r="Z68" s="126"/>
      <c r="AA68" s="126"/>
      <c r="AB68" s="126"/>
      <c r="AC68" s="126"/>
      <c r="AD68" s="126"/>
      <c r="AE68" s="126"/>
      <c r="AF68" s="126"/>
      <c r="AG68" s="126"/>
      <c r="AH68" s="126"/>
      <c r="AI68" s="127"/>
      <c r="AJ68" s="127"/>
      <c r="AK68" s="127"/>
      <c r="AL68" s="127"/>
      <c r="AM68" s="127"/>
      <c r="AN68" s="4"/>
      <c r="AO68" s="4"/>
      <c r="AP68" s="4"/>
      <c r="AQ68" s="4"/>
      <c r="AR68" s="4"/>
      <c r="AS68" s="4"/>
      <c r="AT68" s="4"/>
      <c r="AU68" s="4"/>
      <c r="AV68" s="4"/>
      <c r="AW68" s="4"/>
      <c r="AX68" s="4"/>
      <c r="AY68" s="4"/>
      <c r="ALQ68" s="9" t="e">
        <v>#N/A</v>
      </c>
    </row>
    <row r="69" spans="1:1005" ht="15" x14ac:dyDescent="0.25">
      <c r="A69" s="134"/>
      <c r="B69" s="13"/>
      <c r="C69" s="13"/>
      <c r="D69" s="13"/>
      <c r="E69" s="126"/>
      <c r="F69" s="126"/>
      <c r="G69" s="126"/>
      <c r="H69" s="126"/>
      <c r="I69" s="126"/>
      <c r="J69" s="126"/>
      <c r="K69" s="126"/>
      <c r="L69" s="126"/>
      <c r="M69" s="126"/>
      <c r="N69" s="126"/>
      <c r="O69" s="126"/>
      <c r="P69" s="126"/>
      <c r="Q69" s="126"/>
      <c r="R69" s="126"/>
      <c r="S69" s="126"/>
      <c r="T69" s="126"/>
      <c r="U69" s="126"/>
      <c r="V69" s="126"/>
      <c r="W69" s="126"/>
      <c r="X69" s="126"/>
      <c r="Y69" s="126"/>
      <c r="Z69" s="126"/>
      <c r="AA69" s="126"/>
      <c r="AB69" s="126"/>
      <c r="AC69" s="126"/>
      <c r="AD69" s="126"/>
      <c r="AE69" s="126"/>
      <c r="AF69" s="126"/>
      <c r="AG69" s="126"/>
      <c r="AH69" s="126"/>
      <c r="AI69" s="127"/>
      <c r="AJ69" s="127"/>
      <c r="AK69" s="127"/>
      <c r="AL69" s="127"/>
      <c r="AM69" s="127"/>
      <c r="AN69" s="4"/>
      <c r="AO69" s="4"/>
      <c r="AP69" s="4"/>
      <c r="AQ69" s="4"/>
      <c r="AR69" s="4"/>
      <c r="AS69" s="4"/>
      <c r="AT69" s="4"/>
      <c r="AU69" s="4"/>
      <c r="AV69" s="4"/>
      <c r="AW69" s="4"/>
      <c r="AX69" s="4"/>
      <c r="AY69" s="4"/>
      <c r="ALQ69" s="9" t="e">
        <v>#N/A</v>
      </c>
    </row>
    <row r="70" spans="1:1005" ht="15" x14ac:dyDescent="0.25">
      <c r="A70" s="134"/>
      <c r="B70" s="13"/>
      <c r="C70" s="13"/>
      <c r="D70" s="13"/>
      <c r="E70" s="126"/>
      <c r="F70" s="126"/>
      <c r="G70" s="126"/>
      <c r="H70" s="126"/>
      <c r="I70" s="126"/>
      <c r="J70" s="126"/>
      <c r="K70" s="126"/>
      <c r="L70" s="126"/>
      <c r="M70" s="126"/>
      <c r="N70" s="126"/>
      <c r="O70" s="126"/>
      <c r="P70" s="126"/>
      <c r="Q70" s="126"/>
      <c r="R70" s="126"/>
      <c r="S70" s="126"/>
      <c r="T70" s="126"/>
      <c r="U70" s="126"/>
      <c r="V70" s="126"/>
      <c r="W70" s="126"/>
      <c r="X70" s="126"/>
      <c r="Y70" s="126"/>
      <c r="Z70" s="126"/>
      <c r="AA70" s="126"/>
      <c r="AB70" s="126"/>
      <c r="AC70" s="126"/>
      <c r="AD70" s="126"/>
      <c r="AE70" s="126"/>
      <c r="AF70" s="126"/>
      <c r="AG70" s="126"/>
      <c r="AH70" s="126"/>
      <c r="AI70" s="127"/>
      <c r="AJ70" s="127"/>
      <c r="AK70" s="127"/>
      <c r="AL70" s="127"/>
      <c r="AM70" s="127"/>
      <c r="AN70" s="4"/>
      <c r="AO70" s="4"/>
      <c r="AP70" s="4"/>
      <c r="AQ70" s="4"/>
      <c r="AR70" s="4"/>
      <c r="AS70" s="4"/>
      <c r="AT70" s="4"/>
      <c r="AU70" s="4"/>
      <c r="AV70" s="4"/>
      <c r="AW70" s="4"/>
      <c r="AX70" s="4"/>
      <c r="AY70" s="4"/>
      <c r="ALQ70" s="9" t="e">
        <v>#N/A</v>
      </c>
    </row>
    <row r="71" spans="1:1005" ht="15" x14ac:dyDescent="0.25">
      <c r="A71" s="134"/>
      <c r="B71" s="13"/>
      <c r="C71" s="13"/>
      <c r="D71" s="13"/>
      <c r="E71" s="126"/>
      <c r="F71" s="126"/>
      <c r="G71" s="126"/>
      <c r="H71" s="126"/>
      <c r="I71" s="126"/>
      <c r="J71" s="126"/>
      <c r="K71" s="126"/>
      <c r="L71" s="126"/>
      <c r="M71" s="126"/>
      <c r="N71" s="126"/>
      <c r="O71" s="126"/>
      <c r="P71" s="126"/>
      <c r="Q71" s="126"/>
      <c r="R71" s="126"/>
      <c r="S71" s="126"/>
      <c r="T71" s="126"/>
      <c r="U71" s="126"/>
      <c r="V71" s="126"/>
      <c r="W71" s="126"/>
      <c r="X71" s="126"/>
      <c r="Y71" s="126"/>
      <c r="Z71" s="126"/>
      <c r="AA71" s="126"/>
      <c r="AB71" s="126"/>
      <c r="AC71" s="126"/>
      <c r="AD71" s="126"/>
      <c r="AE71" s="126"/>
      <c r="AF71" s="126"/>
      <c r="AG71" s="126"/>
      <c r="AH71" s="126"/>
      <c r="AI71" s="127"/>
      <c r="AJ71" s="127"/>
      <c r="AK71" s="127"/>
      <c r="AL71" s="127"/>
      <c r="AM71" s="127"/>
      <c r="AN71" s="4"/>
      <c r="AO71" s="4"/>
      <c r="AP71" s="4"/>
      <c r="AQ71" s="4"/>
      <c r="AR71" s="4"/>
      <c r="AS71" s="4"/>
      <c r="AT71" s="4"/>
      <c r="AU71" s="4"/>
      <c r="AV71" s="4"/>
      <c r="AW71" s="4"/>
      <c r="AX71" s="4"/>
      <c r="AY71" s="4"/>
      <c r="ALQ71" s="9" t="e">
        <v>#N/A</v>
      </c>
    </row>
    <row r="72" spans="1:1005" ht="12.75" customHeight="1" x14ac:dyDescent="0.25">
      <c r="AI72" s="126"/>
      <c r="AJ72" s="126"/>
      <c r="AK72" s="126"/>
      <c r="AL72" s="126"/>
      <c r="AM72" s="126"/>
      <c r="ALQ72" s="9" t="e">
        <v>#N/A</v>
      </c>
    </row>
    <row r="73" spans="1:1005" ht="12.75" customHeight="1" x14ac:dyDescent="0.25">
      <c r="E73" s="126"/>
      <c r="AI73" s="126"/>
      <c r="AJ73" s="126"/>
      <c r="AK73" s="126"/>
      <c r="AL73" s="126"/>
      <c r="AM73" s="126"/>
    </row>
    <row r="74" spans="1:1005" ht="12.75" customHeight="1" x14ac:dyDescent="0.25">
      <c r="AI74" s="126"/>
      <c r="AJ74" s="126"/>
      <c r="AK74" s="126"/>
      <c r="AL74" s="126"/>
      <c r="AM74" s="126"/>
    </row>
  </sheetData>
  <mergeCells count="1">
    <mergeCell ref="B1:AH1"/>
  </mergeCells>
  <pageMargins left="0.7" right="0.7" top="0.75" bottom="0.75" header="0.3" footer="0.3"/>
  <legacyDrawing r:id="rId1"/>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9">
    <tabColor rgb="FFFF0000"/>
  </sheetPr>
  <dimension ref="A1:ALQ113"/>
  <sheetViews>
    <sheetView workbookViewId="0">
      <selection activeCell="B4" sqref="B4:AZ100"/>
    </sheetView>
  </sheetViews>
  <sheetFormatPr defaultColWidth="18.7109375" defaultRowHeight="12.75" customHeight="1" x14ac:dyDescent="0.25"/>
  <cols>
    <col min="1" max="54" width="9.140625" style="9" customWidth="1"/>
    <col min="55" max="16384" width="18.7109375" style="9"/>
  </cols>
  <sheetData>
    <row r="1" spans="1:54" ht="15" x14ac:dyDescent="0.25">
      <c r="A1" s="128"/>
      <c r="B1" s="129"/>
      <c r="C1" s="129"/>
      <c r="D1" s="129"/>
      <c r="E1" s="129"/>
      <c r="F1" s="129"/>
      <c r="G1" s="129"/>
      <c r="H1" s="129"/>
      <c r="I1" s="129"/>
      <c r="J1" s="129"/>
      <c r="K1" s="129"/>
      <c r="L1" s="129"/>
      <c r="M1" s="129"/>
      <c r="N1" s="129"/>
      <c r="O1" s="129"/>
      <c r="P1" s="129"/>
      <c r="Q1" s="129"/>
      <c r="R1" s="129"/>
      <c r="S1" s="129"/>
      <c r="T1" s="129"/>
      <c r="U1" s="129"/>
      <c r="V1" s="129"/>
      <c r="W1" s="129"/>
      <c r="X1" s="129"/>
      <c r="Y1" s="129"/>
      <c r="Z1" s="129"/>
      <c r="AA1" s="129"/>
      <c r="AB1" s="129"/>
      <c r="AC1" s="129"/>
      <c r="AD1" s="129"/>
      <c r="AE1" s="129"/>
      <c r="AF1" s="129"/>
      <c r="AG1" s="129"/>
      <c r="AH1" s="129"/>
      <c r="AI1" s="130"/>
      <c r="AJ1" s="130"/>
      <c r="AK1" s="130"/>
      <c r="AL1" s="130"/>
      <c r="AM1" s="130"/>
    </row>
    <row r="2" spans="1:54" ht="15" x14ac:dyDescent="0.25">
      <c r="A2" s="128" t="s">
        <v>61</v>
      </c>
      <c r="B2" s="130" t="s">
        <v>0</v>
      </c>
      <c r="C2" s="130" t="s">
        <v>1</v>
      </c>
      <c r="D2" s="130" t="s">
        <v>2</v>
      </c>
      <c r="E2" s="130">
        <v>1981</v>
      </c>
      <c r="F2" s="130">
        <v>1982</v>
      </c>
      <c r="G2" s="130">
        <v>1983</v>
      </c>
      <c r="H2" s="130">
        <v>1984</v>
      </c>
      <c r="I2" s="130">
        <v>1985</v>
      </c>
      <c r="J2" s="130">
        <v>1986</v>
      </c>
      <c r="K2" s="130">
        <v>1987</v>
      </c>
      <c r="L2" s="130">
        <v>1988</v>
      </c>
      <c r="M2" s="130">
        <v>1989</v>
      </c>
      <c r="N2" s="130">
        <v>1990</v>
      </c>
      <c r="O2" s="130">
        <v>1991</v>
      </c>
      <c r="P2" s="130">
        <v>1992</v>
      </c>
      <c r="Q2" s="130">
        <v>1993</v>
      </c>
      <c r="R2" s="130">
        <v>1994</v>
      </c>
      <c r="S2" s="130">
        <v>1995</v>
      </c>
      <c r="T2" s="130">
        <v>1996</v>
      </c>
      <c r="U2" s="130">
        <v>1997</v>
      </c>
      <c r="V2" s="130">
        <v>1998</v>
      </c>
      <c r="W2" s="130">
        <v>1999</v>
      </c>
      <c r="X2" s="130">
        <v>2000</v>
      </c>
      <c r="Y2" s="130">
        <v>2001</v>
      </c>
      <c r="Z2" s="130">
        <v>2002</v>
      </c>
      <c r="AA2" s="130">
        <v>2003</v>
      </c>
      <c r="AB2" s="130">
        <v>2004</v>
      </c>
      <c r="AC2" s="130">
        <v>2005</v>
      </c>
      <c r="AD2" s="130">
        <v>2006</v>
      </c>
      <c r="AE2" s="131">
        <v>2007</v>
      </c>
      <c r="AF2" s="130">
        <v>2008</v>
      </c>
      <c r="AG2" s="130">
        <v>2009</v>
      </c>
      <c r="AH2" s="130">
        <v>2010</v>
      </c>
      <c r="AI2" s="130">
        <v>2011</v>
      </c>
      <c r="AJ2" s="130">
        <v>2012</v>
      </c>
      <c r="AK2" s="130">
        <v>2013</v>
      </c>
      <c r="AL2" s="130">
        <v>2014</v>
      </c>
      <c r="AM2" s="130">
        <v>2015</v>
      </c>
      <c r="AN2" s="130">
        <v>2016</v>
      </c>
      <c r="AO2" s="130">
        <v>2017</v>
      </c>
      <c r="AP2" s="130">
        <v>2018</v>
      </c>
      <c r="AQ2" s="130">
        <v>2019</v>
      </c>
      <c r="AR2" s="130">
        <v>2020</v>
      </c>
      <c r="AS2" s="9">
        <v>2021</v>
      </c>
      <c r="AT2" s="9">
        <v>2022</v>
      </c>
      <c r="AU2" s="9">
        <v>2023</v>
      </c>
      <c r="AV2" s="9">
        <v>2024</v>
      </c>
      <c r="AW2" s="9">
        <v>2025</v>
      </c>
      <c r="AX2" s="9">
        <v>2026</v>
      </c>
      <c r="AY2" s="9">
        <v>2027</v>
      </c>
      <c r="AZ2" s="9">
        <v>2028</v>
      </c>
      <c r="BA2" s="9">
        <v>2029</v>
      </c>
      <c r="BB2" s="9">
        <v>2030</v>
      </c>
    </row>
    <row r="3" spans="1:54" ht="15" x14ac:dyDescent="0.25">
      <c r="A3" s="132" t="str">
        <f>A2&amp;"_"&amp;"Time"</f>
        <v>DvsToPkr_In_Time</v>
      </c>
      <c r="B3" s="133" t="s">
        <v>3</v>
      </c>
      <c r="C3" s="133" t="s">
        <v>4</v>
      </c>
      <c r="D3" s="133" t="s">
        <v>5</v>
      </c>
      <c r="E3" s="133" t="s">
        <v>6</v>
      </c>
      <c r="F3" s="133" t="s">
        <v>7</v>
      </c>
      <c r="G3" s="133" t="s">
        <v>8</v>
      </c>
      <c r="H3" s="133" t="s">
        <v>9</v>
      </c>
      <c r="I3" s="133" t="s">
        <v>10</v>
      </c>
      <c r="J3" s="133" t="s">
        <v>11</v>
      </c>
      <c r="K3" s="133" t="s">
        <v>12</v>
      </c>
      <c r="L3" s="133" t="s">
        <v>13</v>
      </c>
      <c r="M3" s="133" t="s">
        <v>14</v>
      </c>
      <c r="N3" s="133" t="s">
        <v>15</v>
      </c>
      <c r="O3" s="133" t="s">
        <v>16</v>
      </c>
      <c r="P3" s="133" t="s">
        <v>17</v>
      </c>
      <c r="Q3" s="133" t="s">
        <v>18</v>
      </c>
      <c r="R3" s="133" t="s">
        <v>19</v>
      </c>
      <c r="S3" s="133" t="s">
        <v>20</v>
      </c>
      <c r="T3" s="133" t="s">
        <v>21</v>
      </c>
      <c r="U3" s="133" t="s">
        <v>22</v>
      </c>
      <c r="V3" s="133" t="s">
        <v>23</v>
      </c>
      <c r="W3" s="133" t="s">
        <v>24</v>
      </c>
      <c r="X3" s="133" t="s">
        <v>25</v>
      </c>
      <c r="Y3" s="133" t="s">
        <v>26</v>
      </c>
      <c r="Z3" s="133" t="s">
        <v>27</v>
      </c>
      <c r="AA3" s="133" t="s">
        <v>28</v>
      </c>
      <c r="AB3" s="133" t="s">
        <v>29</v>
      </c>
      <c r="AC3" s="133" t="s">
        <v>30</v>
      </c>
      <c r="AD3" s="133" t="s">
        <v>31</v>
      </c>
      <c r="AE3" s="133" t="s">
        <v>32</v>
      </c>
      <c r="AF3" s="133" t="s">
        <v>33</v>
      </c>
      <c r="AG3" s="133" t="s">
        <v>34</v>
      </c>
      <c r="AH3" s="133" t="s">
        <v>35</v>
      </c>
      <c r="AI3" s="133" t="s">
        <v>36</v>
      </c>
      <c r="AJ3" s="133" t="s">
        <v>37</v>
      </c>
      <c r="AK3" s="133" t="s">
        <v>38</v>
      </c>
      <c r="AL3" s="133" t="s">
        <v>39</v>
      </c>
      <c r="AM3" s="133" t="s">
        <v>40</v>
      </c>
      <c r="AN3" s="133" t="s">
        <v>41</v>
      </c>
      <c r="AO3" s="133" t="s">
        <v>42</v>
      </c>
      <c r="AP3" s="133" t="s">
        <v>43</v>
      </c>
      <c r="AQ3" s="133" t="s">
        <v>44</v>
      </c>
      <c r="AR3" s="133" t="s">
        <v>45</v>
      </c>
      <c r="AS3" s="9" t="s">
        <v>46</v>
      </c>
      <c r="AT3" s="9" t="s">
        <v>47</v>
      </c>
      <c r="AU3" s="9" t="s">
        <v>48</v>
      </c>
      <c r="AV3" s="9" t="s">
        <v>49</v>
      </c>
      <c r="AW3" s="9" t="s">
        <v>50</v>
      </c>
      <c r="AX3" s="9" t="s">
        <v>51</v>
      </c>
      <c r="AY3" s="9" t="s">
        <v>52</v>
      </c>
      <c r="AZ3" s="9" t="s">
        <v>53</v>
      </c>
      <c r="BA3" s="9" t="s">
        <v>54</v>
      </c>
      <c r="BB3" s="9" t="s">
        <v>55</v>
      </c>
    </row>
    <row r="4" spans="1:54" ht="15" x14ac:dyDescent="0.25">
      <c r="A4" s="134">
        <f>YampaRiverInflow.TotalOutflow!A4</f>
        <v>43617</v>
      </c>
      <c r="B4" s="13"/>
      <c r="C4" s="13"/>
      <c r="D4" s="13">
        <v>10.955</v>
      </c>
      <c r="E4" s="126">
        <v>-42.570999999999998</v>
      </c>
      <c r="F4" s="126">
        <v>-23.359000000000002</v>
      </c>
      <c r="G4" s="126">
        <v>-170.375</v>
      </c>
      <c r="H4" s="126">
        <v>-68.215000000000003</v>
      </c>
      <c r="I4" s="126">
        <v>17.126000000000001</v>
      </c>
      <c r="J4" s="126">
        <v>9.0709999999999997</v>
      </c>
      <c r="K4" s="126">
        <v>12.688000000000001</v>
      </c>
      <c r="L4" s="126">
        <v>3.8149999999999999</v>
      </c>
      <c r="M4" s="126">
        <v>18.376000000000001</v>
      </c>
      <c r="N4" s="126">
        <v>10.868</v>
      </c>
      <c r="O4" s="126">
        <v>38.33</v>
      </c>
      <c r="P4" s="126">
        <v>17.908000000000001</v>
      </c>
      <c r="Q4" s="126">
        <v>23.242999999999999</v>
      </c>
      <c r="R4" s="126">
        <v>149.01400000000001</v>
      </c>
      <c r="S4" s="126">
        <v>25.635000000000002</v>
      </c>
      <c r="T4" s="126">
        <v>16.579999999999998</v>
      </c>
      <c r="U4" s="126">
        <v>17.053999999999998</v>
      </c>
      <c r="V4" s="126">
        <v>19.07</v>
      </c>
      <c r="W4" s="126">
        <v>13.257999999999999</v>
      </c>
      <c r="X4" s="126">
        <v>52.686</v>
      </c>
      <c r="Y4" s="126">
        <v>31.236000000000001</v>
      </c>
      <c r="Z4" s="126">
        <v>9.4260000000000002</v>
      </c>
      <c r="AA4" s="126">
        <v>11.861000000000001</v>
      </c>
      <c r="AB4" s="126">
        <v>3.2530000000000001</v>
      </c>
      <c r="AC4" s="126">
        <v>10.676</v>
      </c>
      <c r="AD4" s="126">
        <v>-12.563000000000001</v>
      </c>
      <c r="AE4" s="126">
        <v>10.95</v>
      </c>
      <c r="AF4" s="126">
        <v>4.9080000000000004</v>
      </c>
      <c r="AG4" s="126">
        <v>20.478999999999999</v>
      </c>
      <c r="AH4" s="126">
        <v>23.339099999999998</v>
      </c>
      <c r="AI4" s="126">
        <v>14.779639999999999</v>
      </c>
      <c r="AJ4" s="126">
        <v>10.374750000000001</v>
      </c>
      <c r="AK4" s="126">
        <v>15.253579999999999</v>
      </c>
      <c r="AL4" s="126">
        <v>10.8723748103</v>
      </c>
      <c r="AM4" s="126">
        <v>19.2537612671</v>
      </c>
    </row>
    <row r="5" spans="1:54" ht="15" x14ac:dyDescent="0.25">
      <c r="A5" s="134">
        <f>YampaRiverInflow.TotalOutflow!A5</f>
        <v>43647</v>
      </c>
      <c r="B5" s="13"/>
      <c r="C5" s="13"/>
      <c r="D5" s="13">
        <v>19.113</v>
      </c>
      <c r="E5" s="126">
        <v>-60.779000000000003</v>
      </c>
      <c r="F5" s="126">
        <v>-56.558999999999997</v>
      </c>
      <c r="G5" s="126">
        <v>-126.367</v>
      </c>
      <c r="H5" s="126">
        <v>-44.088999999999999</v>
      </c>
      <c r="I5" s="126">
        <v>31.13</v>
      </c>
      <c r="J5" s="126">
        <v>-0.70799999999999996</v>
      </c>
      <c r="K5" s="126">
        <v>17.495000000000001</v>
      </c>
      <c r="L5" s="126">
        <v>-0.90900000000000003</v>
      </c>
      <c r="M5" s="126">
        <v>22.303000000000001</v>
      </c>
      <c r="N5" s="126">
        <v>26.056000000000001</v>
      </c>
      <c r="O5" s="126">
        <v>37.981000000000002</v>
      </c>
      <c r="P5" s="126">
        <v>46.884999999999998</v>
      </c>
      <c r="Q5" s="126">
        <v>38.639000000000003</v>
      </c>
      <c r="R5" s="126">
        <v>161.97499999999999</v>
      </c>
      <c r="S5" s="126">
        <v>38.319000000000003</v>
      </c>
      <c r="T5" s="126">
        <v>19.699000000000002</v>
      </c>
      <c r="U5" s="126">
        <v>17.989999999999998</v>
      </c>
      <c r="V5" s="126">
        <v>13.172000000000001</v>
      </c>
      <c r="W5" s="126">
        <v>40.615000000000002</v>
      </c>
      <c r="X5" s="126">
        <v>26.545000000000002</v>
      </c>
      <c r="Y5" s="126">
        <v>25.422999999999998</v>
      </c>
      <c r="Z5" s="126">
        <v>13.888999999999999</v>
      </c>
      <c r="AA5" s="126">
        <v>15.146000000000001</v>
      </c>
      <c r="AB5" s="126">
        <v>6.6020000000000003</v>
      </c>
      <c r="AC5" s="126">
        <v>10.079000000000001</v>
      </c>
      <c r="AD5" s="126">
        <v>4.5090000000000003</v>
      </c>
      <c r="AE5" s="126">
        <v>26.234000000000002</v>
      </c>
      <c r="AF5" s="126">
        <v>12.146000000000001</v>
      </c>
      <c r="AG5" s="126">
        <v>17.390999999999998</v>
      </c>
      <c r="AH5" s="126">
        <v>17.51343</v>
      </c>
      <c r="AI5" s="126">
        <v>34.483599999999996</v>
      </c>
      <c r="AJ5" s="126">
        <v>45.963620000000006</v>
      </c>
      <c r="AK5" s="126">
        <v>28.082819999999998</v>
      </c>
      <c r="AL5" s="126">
        <v>19.215399487300001</v>
      </c>
      <c r="AM5" s="126">
        <v>17.603711951099999</v>
      </c>
    </row>
    <row r="6" spans="1:54" ht="15" x14ac:dyDescent="0.25">
      <c r="A6" s="134">
        <f>YampaRiverInflow.TotalOutflow!A6</f>
        <v>43678</v>
      </c>
      <c r="B6" s="13"/>
      <c r="C6" s="13"/>
      <c r="D6" s="13">
        <v>19.506</v>
      </c>
      <c r="E6" s="126">
        <v>-38.963999999999999</v>
      </c>
      <c r="F6" s="126">
        <v>-34.012</v>
      </c>
      <c r="G6" s="126">
        <v>6.7279999999999998</v>
      </c>
      <c r="H6" s="126">
        <v>36.843000000000004</v>
      </c>
      <c r="I6" s="126">
        <v>32.896999999999998</v>
      </c>
      <c r="J6" s="126">
        <v>15.759</v>
      </c>
      <c r="K6" s="126">
        <v>30.661000000000001</v>
      </c>
      <c r="L6" s="126">
        <v>55</v>
      </c>
      <c r="M6" s="126">
        <v>48.677</v>
      </c>
      <c r="N6" s="126">
        <v>33.113</v>
      </c>
      <c r="O6" s="126">
        <v>45.93</v>
      </c>
      <c r="P6" s="126">
        <v>51.271000000000001</v>
      </c>
      <c r="Q6" s="126">
        <v>50.551000000000002</v>
      </c>
      <c r="R6" s="126">
        <v>39.052</v>
      </c>
      <c r="S6" s="126">
        <v>28.867000000000001</v>
      </c>
      <c r="T6" s="126">
        <v>22.442</v>
      </c>
      <c r="U6" s="126">
        <v>26.152999999999999</v>
      </c>
      <c r="V6" s="126">
        <v>32.817999999999998</v>
      </c>
      <c r="W6" s="126">
        <v>21.527999999999999</v>
      </c>
      <c r="X6" s="126">
        <v>35.834000000000003</v>
      </c>
      <c r="Y6" s="126">
        <v>31.181000000000001</v>
      </c>
      <c r="Z6" s="126">
        <v>15.63</v>
      </c>
      <c r="AA6" s="126">
        <v>23.109000000000002</v>
      </c>
      <c r="AB6" s="126">
        <v>11.401</v>
      </c>
      <c r="AC6" s="126">
        <v>31.262</v>
      </c>
      <c r="AD6" s="126">
        <v>3.68</v>
      </c>
      <c r="AE6" s="126">
        <v>14.694000000000001</v>
      </c>
      <c r="AF6" s="126">
        <v>25.271000000000001</v>
      </c>
      <c r="AG6" s="126">
        <v>24.695</v>
      </c>
      <c r="AH6" s="126">
        <v>21.273709999999998</v>
      </c>
      <c r="AI6" s="126">
        <v>24.753779999999999</v>
      </c>
      <c r="AJ6" s="126">
        <v>25.619619999999998</v>
      </c>
      <c r="AK6" s="126">
        <v>36.973279999999995</v>
      </c>
      <c r="AL6" s="126">
        <v>26.050836177000001</v>
      </c>
      <c r="AM6" s="126">
        <v>15.572127335099999</v>
      </c>
    </row>
    <row r="7" spans="1:54" ht="15" x14ac:dyDescent="0.25">
      <c r="A7" s="134">
        <f>YampaRiverInflow.TotalOutflow!A7</f>
        <v>43709</v>
      </c>
      <c r="B7" s="13"/>
      <c r="C7" s="13"/>
      <c r="D7" s="13">
        <v>14.227</v>
      </c>
      <c r="E7" s="126">
        <v>42.127000000000002</v>
      </c>
      <c r="F7" s="126">
        <v>-1.2290000000000001</v>
      </c>
      <c r="G7" s="126">
        <v>-33.959000000000003</v>
      </c>
      <c r="H7" s="126">
        <v>31.548999999999999</v>
      </c>
      <c r="I7" s="126">
        <v>18.584</v>
      </c>
      <c r="J7" s="126">
        <v>20.257999999999999</v>
      </c>
      <c r="K7" s="126">
        <v>40.121000000000002</v>
      </c>
      <c r="L7" s="126">
        <v>42.011000000000003</v>
      </c>
      <c r="M7" s="126">
        <v>32.043999999999997</v>
      </c>
      <c r="N7" s="126">
        <v>34.625999999999998</v>
      </c>
      <c r="O7" s="126">
        <v>44.92</v>
      </c>
      <c r="P7" s="126">
        <v>38.738</v>
      </c>
      <c r="Q7" s="126">
        <v>36.225999999999999</v>
      </c>
      <c r="R7" s="126">
        <v>28.126000000000001</v>
      </c>
      <c r="S7" s="126">
        <v>31.236000000000001</v>
      </c>
      <c r="T7" s="126">
        <v>22.335000000000001</v>
      </c>
      <c r="U7" s="126">
        <v>48.393999999999998</v>
      </c>
      <c r="V7" s="126">
        <v>28.478999999999999</v>
      </c>
      <c r="W7" s="126">
        <v>11.491</v>
      </c>
      <c r="X7" s="126">
        <v>18.042999999999999</v>
      </c>
      <c r="Y7" s="126">
        <v>23.867999999999999</v>
      </c>
      <c r="Z7" s="126">
        <v>14.974</v>
      </c>
      <c r="AA7" s="126">
        <v>17.042999999999999</v>
      </c>
      <c r="AB7" s="126">
        <v>23.401</v>
      </c>
      <c r="AC7" s="126">
        <v>6.1059999999999999</v>
      </c>
      <c r="AD7" s="126">
        <v>5.0819999999999999</v>
      </c>
      <c r="AE7" s="126">
        <v>18.600999999999999</v>
      </c>
      <c r="AF7" s="126">
        <v>14.476000000000001</v>
      </c>
      <c r="AG7" s="126">
        <v>21.350999999999999</v>
      </c>
      <c r="AH7" s="126">
        <v>17.48638</v>
      </c>
      <c r="AI7" s="126">
        <v>30.457650000000001</v>
      </c>
      <c r="AJ7" s="126">
        <v>31.318210000000001</v>
      </c>
      <c r="AK7" s="126">
        <v>23.158259999999999</v>
      </c>
      <c r="AL7" s="126">
        <v>13.2491374797</v>
      </c>
      <c r="AM7" s="126">
        <v>19.184875404</v>
      </c>
    </row>
    <row r="8" spans="1:54" ht="15" x14ac:dyDescent="0.25">
      <c r="A8" s="134">
        <f>YampaRiverInflow.TotalOutflow!A8</f>
        <v>43739</v>
      </c>
      <c r="B8" s="13"/>
      <c r="C8" s="13"/>
      <c r="D8" s="13">
        <v>23.503</v>
      </c>
      <c r="E8" s="126">
        <v>13.193</v>
      </c>
      <c r="F8" s="126">
        <v>-2.6909999999999998</v>
      </c>
      <c r="G8" s="126">
        <v>-40.167999999999999</v>
      </c>
      <c r="H8" s="126">
        <v>31.16</v>
      </c>
      <c r="I8" s="126">
        <v>36.676000000000002</v>
      </c>
      <c r="J8" s="126">
        <v>34.716000000000001</v>
      </c>
      <c r="K8" s="126">
        <v>66.048000000000002</v>
      </c>
      <c r="L8" s="126">
        <v>39.569000000000003</v>
      </c>
      <c r="M8" s="126">
        <v>37.305999999999997</v>
      </c>
      <c r="N8" s="126">
        <v>23.975999999999999</v>
      </c>
      <c r="O8" s="126">
        <v>34.430999999999997</v>
      </c>
      <c r="P8" s="126">
        <v>38.234000000000002</v>
      </c>
      <c r="Q8" s="126">
        <v>25.995000000000001</v>
      </c>
      <c r="R8" s="126">
        <v>33.972000000000001</v>
      </c>
      <c r="S8" s="126">
        <v>22.088999999999999</v>
      </c>
      <c r="T8" s="126">
        <v>19.114000000000001</v>
      </c>
      <c r="U8" s="126">
        <v>8.282</v>
      </c>
      <c r="V8" s="126">
        <v>40.549999999999997</v>
      </c>
      <c r="W8" s="126">
        <v>-13.923999999999999</v>
      </c>
      <c r="X8" s="126">
        <v>25.102</v>
      </c>
      <c r="Y8" s="126">
        <v>12.989000000000001</v>
      </c>
      <c r="Z8" s="126">
        <v>27.751999999999999</v>
      </c>
      <c r="AA8" s="126">
        <v>9.3919999999999995</v>
      </c>
      <c r="AB8" s="126">
        <v>43.768999999999998</v>
      </c>
      <c r="AC8" s="126">
        <v>22.535</v>
      </c>
      <c r="AD8" s="126">
        <v>16.07</v>
      </c>
      <c r="AE8" s="126">
        <v>21.861999999999998</v>
      </c>
      <c r="AF8" s="126">
        <v>21.155999999999999</v>
      </c>
      <c r="AG8" s="126">
        <v>17.678999999999998</v>
      </c>
      <c r="AH8" s="126">
        <v>24.983849999999997</v>
      </c>
      <c r="AI8" s="126">
        <v>30.878040000000002</v>
      </c>
      <c r="AJ8" s="126">
        <v>34.297699999999999</v>
      </c>
      <c r="AK8" s="126">
        <v>18.70016</v>
      </c>
      <c r="AL8" s="126">
        <v>16.062130960200001</v>
      </c>
      <c r="AM8" s="126">
        <v>34.217743520299997</v>
      </c>
    </row>
    <row r="9" spans="1:54" ht="15" x14ac:dyDescent="0.25">
      <c r="A9" s="134">
        <f>YampaRiverInflow.TotalOutflow!A9</f>
        <v>43770</v>
      </c>
      <c r="B9" s="13"/>
      <c r="C9" s="13"/>
      <c r="D9" s="13">
        <v>13.778</v>
      </c>
      <c r="E9" s="126">
        <v>9.3420000000000005</v>
      </c>
      <c r="F9" s="126">
        <v>6.9249999999999998</v>
      </c>
      <c r="G9" s="126">
        <v>53.298999999999999</v>
      </c>
      <c r="H9" s="126">
        <v>-6.4260000000000002</v>
      </c>
      <c r="I9" s="126">
        <v>24.297000000000001</v>
      </c>
      <c r="J9" s="126">
        <v>17.045000000000002</v>
      </c>
      <c r="K9" s="126">
        <v>5.4539999999999997</v>
      </c>
      <c r="L9" s="126">
        <v>10.88</v>
      </c>
      <c r="M9" s="126">
        <v>-20.273</v>
      </c>
      <c r="N9" s="126">
        <v>20.206</v>
      </c>
      <c r="O9" s="126">
        <v>35.786000000000001</v>
      </c>
      <c r="P9" s="126">
        <v>28.035</v>
      </c>
      <c r="Q9" s="126">
        <v>16.972000000000001</v>
      </c>
      <c r="R9" s="126">
        <v>32.304000000000002</v>
      </c>
      <c r="S9" s="126">
        <v>27.994</v>
      </c>
      <c r="T9" s="126">
        <v>18.408000000000001</v>
      </c>
      <c r="U9" s="126">
        <v>27.646999999999998</v>
      </c>
      <c r="V9" s="126">
        <v>13.904999999999999</v>
      </c>
      <c r="W9" s="126">
        <v>20.082000000000001</v>
      </c>
      <c r="X9" s="126">
        <v>-4.2350000000000003</v>
      </c>
      <c r="Y9" s="126">
        <v>5.524</v>
      </c>
      <c r="Z9" s="126">
        <v>13.936</v>
      </c>
      <c r="AA9" s="126">
        <v>18.489000000000001</v>
      </c>
      <c r="AB9" s="126">
        <v>53.006</v>
      </c>
      <c r="AC9" s="126">
        <v>26.384</v>
      </c>
      <c r="AD9" s="126">
        <v>7.4660000000000002</v>
      </c>
      <c r="AE9" s="126">
        <v>17.106999999999999</v>
      </c>
      <c r="AF9" s="126">
        <v>28.956</v>
      </c>
      <c r="AG9" s="126">
        <v>31.728000000000002</v>
      </c>
      <c r="AH9" s="126">
        <v>37.927500000000002</v>
      </c>
      <c r="AI9" s="126">
        <v>37.545540000000003</v>
      </c>
      <c r="AJ9" s="126">
        <v>26.962349999999997</v>
      </c>
      <c r="AK9" s="126">
        <v>24.636060000000001</v>
      </c>
      <c r="AL9" s="126">
        <v>9.1373111003500007</v>
      </c>
      <c r="AM9" s="126">
        <v>11.0838498908</v>
      </c>
    </row>
    <row r="10" spans="1:54" ht="15" x14ac:dyDescent="0.25">
      <c r="A10" s="134">
        <f>YampaRiverInflow.TotalOutflow!A10</f>
        <v>43800</v>
      </c>
      <c r="B10" s="13"/>
      <c r="C10" s="13"/>
      <c r="D10" s="13">
        <v>21.765999999999998</v>
      </c>
      <c r="E10" s="126">
        <v>-10.919</v>
      </c>
      <c r="F10" s="126">
        <v>-18.315999999999999</v>
      </c>
      <c r="G10" s="126">
        <v>48.563000000000002</v>
      </c>
      <c r="H10" s="126">
        <v>17.190000000000001</v>
      </c>
      <c r="I10" s="126">
        <v>-8.3260000000000005</v>
      </c>
      <c r="J10" s="126">
        <v>4.6349999999999998</v>
      </c>
      <c r="K10" s="126">
        <v>47.975999999999999</v>
      </c>
      <c r="L10" s="126">
        <v>24.954999999999998</v>
      </c>
      <c r="M10" s="126">
        <v>24.792000000000002</v>
      </c>
      <c r="N10" s="126">
        <v>21.376000000000001</v>
      </c>
      <c r="O10" s="126">
        <v>28.204999999999998</v>
      </c>
      <c r="P10" s="126">
        <v>40.244</v>
      </c>
      <c r="Q10" s="126">
        <v>27.562000000000001</v>
      </c>
      <c r="R10" s="126">
        <v>42.930999999999997</v>
      </c>
      <c r="S10" s="126">
        <v>16.896000000000001</v>
      </c>
      <c r="T10" s="126">
        <v>5.2649999999999997</v>
      </c>
      <c r="U10" s="126">
        <v>14.913</v>
      </c>
      <c r="V10" s="126">
        <v>20.716999999999999</v>
      </c>
      <c r="W10" s="126">
        <v>34.1</v>
      </c>
      <c r="X10" s="126">
        <v>30.48</v>
      </c>
      <c r="Y10" s="126">
        <v>17.712</v>
      </c>
      <c r="Z10" s="126">
        <v>14.284000000000001</v>
      </c>
      <c r="AA10" s="126">
        <v>19.059000000000001</v>
      </c>
      <c r="AB10" s="126">
        <v>32.093000000000004</v>
      </c>
      <c r="AC10" s="126">
        <v>31.068999999999999</v>
      </c>
      <c r="AD10" s="126">
        <v>-1.1339999999999999</v>
      </c>
      <c r="AE10" s="126">
        <v>19.942</v>
      </c>
      <c r="AF10" s="126">
        <v>24.683</v>
      </c>
      <c r="AG10" s="126">
        <v>26.542000000000002</v>
      </c>
      <c r="AH10" s="126">
        <v>32.755090000000003</v>
      </c>
      <c r="AI10" s="126">
        <v>27.805679999999999</v>
      </c>
      <c r="AJ10" s="126">
        <v>21.076700000000002</v>
      </c>
      <c r="AK10" s="126">
        <v>7.0595299999999996</v>
      </c>
      <c r="AL10" s="126">
        <v>18.495586839200001</v>
      </c>
      <c r="AM10" s="126">
        <v>21.658086085000001</v>
      </c>
    </row>
    <row r="11" spans="1:54" ht="15" x14ac:dyDescent="0.25">
      <c r="A11" s="134">
        <f>YampaRiverInflow.TotalOutflow!A11</f>
        <v>43831</v>
      </c>
      <c r="B11" s="13"/>
      <c r="C11" s="13"/>
      <c r="D11" s="13">
        <v>18.477</v>
      </c>
      <c r="E11" s="126">
        <v>8.234</v>
      </c>
      <c r="F11" s="126">
        <v>-68.331000000000003</v>
      </c>
      <c r="G11" s="126">
        <v>20.085000000000001</v>
      </c>
      <c r="H11" s="126">
        <v>31.077999999999999</v>
      </c>
      <c r="I11" s="126">
        <v>41.271999999999998</v>
      </c>
      <c r="J11" s="126">
        <v>10.534000000000001</v>
      </c>
      <c r="K11" s="126">
        <v>78.471000000000004</v>
      </c>
      <c r="L11" s="126">
        <v>15.356</v>
      </c>
      <c r="M11" s="126">
        <v>14.651</v>
      </c>
      <c r="N11" s="126">
        <v>30.507000000000001</v>
      </c>
      <c r="O11" s="126">
        <v>18.114999999999998</v>
      </c>
      <c r="P11" s="126">
        <v>101.17700000000001</v>
      </c>
      <c r="Q11" s="126">
        <v>19.384</v>
      </c>
      <c r="R11" s="126">
        <v>30.748000000000001</v>
      </c>
      <c r="S11" s="126">
        <v>9.8130000000000006</v>
      </c>
      <c r="T11" s="126">
        <v>-4.5359999999999996</v>
      </c>
      <c r="U11" s="126">
        <v>13.925000000000001</v>
      </c>
      <c r="V11" s="126">
        <v>62.106999999999999</v>
      </c>
      <c r="W11" s="126">
        <v>30.138999999999999</v>
      </c>
      <c r="X11" s="126">
        <v>34.121000000000002</v>
      </c>
      <c r="Y11" s="126">
        <v>0.29199999999999998</v>
      </c>
      <c r="Z11" s="126">
        <v>8.3659999999999997</v>
      </c>
      <c r="AA11" s="126">
        <v>7.298</v>
      </c>
      <c r="AB11" s="126">
        <v>137.148</v>
      </c>
      <c r="AC11" s="126">
        <v>5.109</v>
      </c>
      <c r="AD11" s="126">
        <v>9.6739999999999995</v>
      </c>
      <c r="AE11" s="126">
        <v>13.996</v>
      </c>
      <c r="AF11" s="126">
        <v>3.7160000000000002</v>
      </c>
      <c r="AG11" s="126">
        <v>41.649769999999997</v>
      </c>
      <c r="AH11" s="126">
        <v>7.6267299999999993</v>
      </c>
      <c r="AI11" s="126">
        <v>11.469899999999999</v>
      </c>
      <c r="AJ11" s="126">
        <v>17.2136</v>
      </c>
      <c r="AK11" s="126">
        <v>12.568142775</v>
      </c>
      <c r="AL11" s="126">
        <v>17.4341776228</v>
      </c>
      <c r="AM11" s="126">
        <v>-20.010999999999999</v>
      </c>
    </row>
    <row r="12" spans="1:54" ht="15" x14ac:dyDescent="0.25">
      <c r="A12" s="134">
        <f>YampaRiverInflow.TotalOutflow!A12</f>
        <v>43862</v>
      </c>
      <c r="B12" s="13"/>
      <c r="C12" s="13"/>
      <c r="D12" s="13">
        <v>11.012</v>
      </c>
      <c r="E12" s="126">
        <v>-10.874000000000001</v>
      </c>
      <c r="F12" s="126">
        <v>24.474</v>
      </c>
      <c r="G12" s="126">
        <v>-42.707000000000001</v>
      </c>
      <c r="H12" s="126">
        <v>17.422999999999998</v>
      </c>
      <c r="I12" s="126">
        <v>20.231999999999999</v>
      </c>
      <c r="J12" s="126">
        <v>-6.8810000000000002</v>
      </c>
      <c r="K12" s="126">
        <v>38.478000000000002</v>
      </c>
      <c r="L12" s="126">
        <v>38.890999999999998</v>
      </c>
      <c r="M12" s="126">
        <v>7.3949999999999996</v>
      </c>
      <c r="N12" s="126">
        <v>44.286999999999999</v>
      </c>
      <c r="O12" s="126">
        <v>29.244</v>
      </c>
      <c r="P12" s="126">
        <v>221.904</v>
      </c>
      <c r="Q12" s="126">
        <v>10.265000000000001</v>
      </c>
      <c r="R12" s="126">
        <v>85.662000000000006</v>
      </c>
      <c r="S12" s="126">
        <v>11.233000000000001</v>
      </c>
      <c r="T12" s="126">
        <v>13.169</v>
      </c>
      <c r="U12" s="126">
        <v>35.386000000000003</v>
      </c>
      <c r="V12" s="126">
        <v>17.077000000000002</v>
      </c>
      <c r="W12" s="126">
        <v>13.38</v>
      </c>
      <c r="X12" s="126">
        <v>16.087</v>
      </c>
      <c r="Y12" s="126">
        <v>-0.86599999999999999</v>
      </c>
      <c r="Z12" s="126">
        <v>23.463000000000001</v>
      </c>
      <c r="AA12" s="126">
        <v>14.08</v>
      </c>
      <c r="AB12" s="126">
        <v>174.58199999999999</v>
      </c>
      <c r="AC12" s="126">
        <v>11.07</v>
      </c>
      <c r="AD12" s="126">
        <v>-5.6680000000000001</v>
      </c>
      <c r="AE12" s="126">
        <v>3.0179999999999998</v>
      </c>
      <c r="AF12" s="126">
        <v>14.69</v>
      </c>
      <c r="AG12" s="126">
        <v>8.8202999999999996</v>
      </c>
      <c r="AH12" s="126">
        <v>14.744759999999999</v>
      </c>
      <c r="AI12" s="126">
        <v>10.63569</v>
      </c>
      <c r="AJ12" s="126">
        <v>3.61049</v>
      </c>
      <c r="AK12" s="126">
        <v>19.494754710900001</v>
      </c>
      <c r="AL12" s="126">
        <v>9.1826606062200007</v>
      </c>
      <c r="AM12" s="126">
        <v>-32.098999999999997</v>
      </c>
    </row>
    <row r="13" spans="1:54" ht="15" x14ac:dyDescent="0.25">
      <c r="A13" s="134">
        <f>YampaRiverInflow.TotalOutflow!A13</f>
        <v>43891</v>
      </c>
      <c r="B13" s="13"/>
      <c r="C13" s="13"/>
      <c r="D13" s="13">
        <v>5.101</v>
      </c>
      <c r="E13" s="126">
        <v>-26.42</v>
      </c>
      <c r="F13" s="126">
        <v>59.759</v>
      </c>
      <c r="G13" s="126">
        <v>26.506</v>
      </c>
      <c r="H13" s="126">
        <v>96.531999999999996</v>
      </c>
      <c r="I13" s="126">
        <v>17.710999999999999</v>
      </c>
      <c r="J13" s="126">
        <v>-1.42</v>
      </c>
      <c r="K13" s="126">
        <v>43.502000000000002</v>
      </c>
      <c r="L13" s="126">
        <v>-6.4089999999999998</v>
      </c>
      <c r="M13" s="126">
        <v>8.8800000000000008</v>
      </c>
      <c r="N13" s="126">
        <v>37.970999999999997</v>
      </c>
      <c r="O13" s="126">
        <v>61.314999999999998</v>
      </c>
      <c r="P13" s="126">
        <v>316.43099999999998</v>
      </c>
      <c r="Q13" s="126">
        <v>30.523</v>
      </c>
      <c r="R13" s="126">
        <v>99.09</v>
      </c>
      <c r="S13" s="126">
        <v>0.26700000000000002</v>
      </c>
      <c r="T13" s="126">
        <v>21.556999999999999</v>
      </c>
      <c r="U13" s="126">
        <v>29.812999999999999</v>
      </c>
      <c r="V13" s="126">
        <v>17.334</v>
      </c>
      <c r="W13" s="126">
        <v>4.55</v>
      </c>
      <c r="X13" s="126">
        <v>29.456</v>
      </c>
      <c r="Y13" s="126">
        <v>7.5919999999999996</v>
      </c>
      <c r="Z13" s="126">
        <v>0.58599999999999997</v>
      </c>
      <c r="AA13" s="126">
        <v>5.9260000000000002</v>
      </c>
      <c r="AB13" s="126">
        <v>168.72399999999999</v>
      </c>
      <c r="AC13" s="126">
        <v>24.416</v>
      </c>
      <c r="AD13" s="126">
        <v>16.087</v>
      </c>
      <c r="AE13" s="126">
        <v>3.2</v>
      </c>
      <c r="AF13" s="126">
        <v>10.916</v>
      </c>
      <c r="AG13" s="126">
        <v>55.120930000000001</v>
      </c>
      <c r="AH13" s="126">
        <v>5.3349099999999998</v>
      </c>
      <c r="AI13" s="126">
        <v>8.3023799999999994</v>
      </c>
      <c r="AJ13" s="126">
        <v>7.6192200000000003</v>
      </c>
      <c r="AK13" s="126">
        <v>-3.1343052999900003</v>
      </c>
      <c r="AL13" s="126">
        <v>3.17213907435</v>
      </c>
      <c r="AM13" s="126">
        <v>-63.835000000000001</v>
      </c>
    </row>
    <row r="14" spans="1:54" ht="15" x14ac:dyDescent="0.25">
      <c r="A14" s="134">
        <f>YampaRiverInflow.TotalOutflow!A14</f>
        <v>43922</v>
      </c>
      <c r="B14" s="13"/>
      <c r="C14" s="13"/>
      <c r="D14" s="13">
        <v>11.789</v>
      </c>
      <c r="E14" s="126">
        <v>-3.6080000000000001</v>
      </c>
      <c r="F14" s="126">
        <v>-89.194000000000003</v>
      </c>
      <c r="G14" s="126">
        <v>49.36</v>
      </c>
      <c r="H14" s="126">
        <v>53.290999999999997</v>
      </c>
      <c r="I14" s="126">
        <v>25.484000000000002</v>
      </c>
      <c r="J14" s="126">
        <v>-15.704000000000001</v>
      </c>
      <c r="K14" s="126">
        <v>2.6739999999999999</v>
      </c>
      <c r="L14" s="126">
        <v>9.9689999999999994</v>
      </c>
      <c r="M14" s="126">
        <v>14.242000000000001</v>
      </c>
      <c r="N14" s="126">
        <v>68.507000000000005</v>
      </c>
      <c r="O14" s="126">
        <v>34.072000000000003</v>
      </c>
      <c r="P14" s="126">
        <v>40.68</v>
      </c>
      <c r="Q14" s="126">
        <v>13.753</v>
      </c>
      <c r="R14" s="126">
        <v>16.016999999999999</v>
      </c>
      <c r="S14" s="126">
        <v>14.180999999999999</v>
      </c>
      <c r="T14" s="126">
        <v>10.909000000000001</v>
      </c>
      <c r="U14" s="126">
        <v>31.158000000000001</v>
      </c>
      <c r="V14" s="126">
        <v>9.2080000000000002</v>
      </c>
      <c r="W14" s="126">
        <v>5.04</v>
      </c>
      <c r="X14" s="126">
        <v>53.372999999999998</v>
      </c>
      <c r="Y14" s="126">
        <v>10.19</v>
      </c>
      <c r="Z14" s="126">
        <v>22.326000000000001</v>
      </c>
      <c r="AA14" s="126">
        <v>12.529</v>
      </c>
      <c r="AB14" s="126">
        <v>16.698</v>
      </c>
      <c r="AC14" s="126">
        <v>14.458</v>
      </c>
      <c r="AD14" s="126">
        <v>15.693</v>
      </c>
      <c r="AE14" s="126">
        <v>12.19</v>
      </c>
      <c r="AF14" s="126">
        <v>15.191000000000001</v>
      </c>
      <c r="AG14" s="126">
        <v>34.110879999999995</v>
      </c>
      <c r="AH14" s="126">
        <v>18.928849999999997</v>
      </c>
      <c r="AI14" s="126">
        <v>23.699870000000001</v>
      </c>
      <c r="AJ14" s="126">
        <v>14.320200000000002</v>
      </c>
      <c r="AK14" s="126">
        <v>23.981204488899998</v>
      </c>
      <c r="AL14" s="126">
        <v>12.6252825743</v>
      </c>
      <c r="AM14" s="126">
        <v>-50.832999999999998</v>
      </c>
    </row>
    <row r="15" spans="1:54" ht="15" x14ac:dyDescent="0.25">
      <c r="A15" s="134">
        <f>YampaRiverInflow.TotalOutflow!A15</f>
        <v>43952</v>
      </c>
      <c r="B15" s="13"/>
      <c r="C15" s="13"/>
      <c r="D15" s="13">
        <v>12.654999999999999</v>
      </c>
      <c r="E15" s="126">
        <v>-30.884</v>
      </c>
      <c r="F15" s="126">
        <v>-80.722999999999999</v>
      </c>
      <c r="G15" s="126">
        <v>-14.659000000000001</v>
      </c>
      <c r="H15" s="126">
        <v>23.445</v>
      </c>
      <c r="I15" s="126">
        <v>-44.76</v>
      </c>
      <c r="J15" s="126">
        <v>4.5609999999999999</v>
      </c>
      <c r="K15" s="126">
        <v>-17.443000000000001</v>
      </c>
      <c r="L15" s="126">
        <v>33.575000000000003</v>
      </c>
      <c r="M15" s="126">
        <v>29.093</v>
      </c>
      <c r="N15" s="126">
        <v>35.158000000000001</v>
      </c>
      <c r="O15" s="126">
        <v>30.619</v>
      </c>
      <c r="P15" s="126">
        <v>51.445999999999998</v>
      </c>
      <c r="Q15" s="126">
        <v>147.43199999999999</v>
      </c>
      <c r="R15" s="126">
        <v>31.465</v>
      </c>
      <c r="S15" s="126">
        <v>16.225000000000001</v>
      </c>
      <c r="T15" s="126">
        <v>15.988</v>
      </c>
      <c r="U15" s="126">
        <v>22.762</v>
      </c>
      <c r="V15" s="126">
        <v>16.884</v>
      </c>
      <c r="W15" s="126">
        <v>8.0370000000000008</v>
      </c>
      <c r="X15" s="126">
        <v>0.76700000000000002</v>
      </c>
      <c r="Y15" s="126">
        <v>15.06</v>
      </c>
      <c r="Z15" s="126">
        <v>18.966999999999999</v>
      </c>
      <c r="AA15" s="126">
        <v>6.8140000000000001</v>
      </c>
      <c r="AB15" s="126">
        <v>10.48</v>
      </c>
      <c r="AC15" s="126">
        <v>-4.4349999999999996</v>
      </c>
      <c r="AD15" s="126">
        <v>13.545999999999999</v>
      </c>
      <c r="AE15" s="126">
        <v>14.374000000000001</v>
      </c>
      <c r="AF15" s="126">
        <v>20.312000000000001</v>
      </c>
      <c r="AG15" s="126">
        <v>24.09412</v>
      </c>
      <c r="AH15" s="126">
        <v>17.2925</v>
      </c>
      <c r="AI15" s="126">
        <v>26.04485</v>
      </c>
      <c r="AJ15" s="126">
        <v>20.55932</v>
      </c>
      <c r="AK15" s="126">
        <v>-2.9233854721500001</v>
      </c>
      <c r="AL15" s="126">
        <v>20.635423071599998</v>
      </c>
      <c r="AM15" s="126">
        <v>-15.445</v>
      </c>
    </row>
    <row r="16" spans="1:54" ht="15" x14ac:dyDescent="0.25">
      <c r="A16" s="134">
        <f>YampaRiverInflow.TotalOutflow!A16</f>
        <v>43983</v>
      </c>
      <c r="B16" s="13"/>
      <c r="C16" s="13"/>
      <c r="D16" s="13">
        <v>10.955</v>
      </c>
      <c r="E16" s="126">
        <v>-23.359000000000002</v>
      </c>
      <c r="F16" s="126">
        <v>-170.375</v>
      </c>
      <c r="G16" s="126">
        <v>-68.215000000000003</v>
      </c>
      <c r="H16" s="126">
        <v>17.126000000000001</v>
      </c>
      <c r="I16" s="126">
        <v>9.0709999999999997</v>
      </c>
      <c r="J16" s="126">
        <v>12.688000000000001</v>
      </c>
      <c r="K16" s="126">
        <v>3.8149999999999999</v>
      </c>
      <c r="L16" s="126">
        <v>18.376000000000001</v>
      </c>
      <c r="M16" s="126">
        <v>10.868</v>
      </c>
      <c r="N16" s="126">
        <v>38.33</v>
      </c>
      <c r="O16" s="126">
        <v>17.908000000000001</v>
      </c>
      <c r="P16" s="126">
        <v>23.242999999999999</v>
      </c>
      <c r="Q16" s="126">
        <v>149.01400000000001</v>
      </c>
      <c r="R16" s="126">
        <v>25.635000000000002</v>
      </c>
      <c r="S16" s="126">
        <v>16.579999999999998</v>
      </c>
      <c r="T16" s="126">
        <v>17.053999999999998</v>
      </c>
      <c r="U16" s="126">
        <v>19.07</v>
      </c>
      <c r="V16" s="126">
        <v>13.257999999999999</v>
      </c>
      <c r="W16" s="126">
        <v>52.686</v>
      </c>
      <c r="X16" s="126">
        <v>31.236000000000001</v>
      </c>
      <c r="Y16" s="126">
        <v>9.4260000000000002</v>
      </c>
      <c r="Z16" s="126">
        <v>11.861000000000001</v>
      </c>
      <c r="AA16" s="126">
        <v>3.2530000000000001</v>
      </c>
      <c r="AB16" s="126">
        <v>10.676</v>
      </c>
      <c r="AC16" s="126">
        <v>-12.563000000000001</v>
      </c>
      <c r="AD16" s="126">
        <v>10.95</v>
      </c>
      <c r="AE16" s="126">
        <v>4.9080000000000004</v>
      </c>
      <c r="AF16" s="126">
        <v>20.478999999999999</v>
      </c>
      <c r="AG16" s="126">
        <v>23.339099999999998</v>
      </c>
      <c r="AH16" s="126">
        <v>14.779639999999999</v>
      </c>
      <c r="AI16" s="126">
        <v>10.374750000000001</v>
      </c>
      <c r="AJ16" s="126">
        <v>15.253579999999999</v>
      </c>
      <c r="AK16" s="126">
        <v>10.8723748103</v>
      </c>
      <c r="AL16" s="126">
        <v>19.2537612671</v>
      </c>
      <c r="AM16" s="126">
        <v>-42.570999999999998</v>
      </c>
    </row>
    <row r="17" spans="1:39" ht="15" x14ac:dyDescent="0.25">
      <c r="A17" s="134">
        <f>YampaRiverInflow.TotalOutflow!A17</f>
        <v>44013</v>
      </c>
      <c r="B17" s="13"/>
      <c r="C17" s="13"/>
      <c r="D17" s="13">
        <v>19.113</v>
      </c>
      <c r="E17" s="126">
        <v>-56.558999999999997</v>
      </c>
      <c r="F17" s="126">
        <v>-126.367</v>
      </c>
      <c r="G17" s="126">
        <v>-44.088999999999999</v>
      </c>
      <c r="H17" s="126">
        <v>31.13</v>
      </c>
      <c r="I17" s="126">
        <v>-0.70799999999999996</v>
      </c>
      <c r="J17" s="126">
        <v>17.495000000000001</v>
      </c>
      <c r="K17" s="126">
        <v>-0.90900000000000003</v>
      </c>
      <c r="L17" s="126">
        <v>22.303000000000001</v>
      </c>
      <c r="M17" s="126">
        <v>26.056000000000001</v>
      </c>
      <c r="N17" s="126">
        <v>37.981000000000002</v>
      </c>
      <c r="O17" s="126">
        <v>46.884999999999998</v>
      </c>
      <c r="P17" s="126">
        <v>38.639000000000003</v>
      </c>
      <c r="Q17" s="126">
        <v>161.97499999999999</v>
      </c>
      <c r="R17" s="126">
        <v>38.319000000000003</v>
      </c>
      <c r="S17" s="126">
        <v>19.699000000000002</v>
      </c>
      <c r="T17" s="126">
        <v>17.989999999999998</v>
      </c>
      <c r="U17" s="126">
        <v>13.172000000000001</v>
      </c>
      <c r="V17" s="126">
        <v>40.615000000000002</v>
      </c>
      <c r="W17" s="126">
        <v>26.545000000000002</v>
      </c>
      <c r="X17" s="126">
        <v>25.422999999999998</v>
      </c>
      <c r="Y17" s="126">
        <v>13.888999999999999</v>
      </c>
      <c r="Z17" s="126">
        <v>15.146000000000001</v>
      </c>
      <c r="AA17" s="126">
        <v>6.6020000000000003</v>
      </c>
      <c r="AB17" s="126">
        <v>10.079000000000001</v>
      </c>
      <c r="AC17" s="126">
        <v>4.5090000000000003</v>
      </c>
      <c r="AD17" s="126">
        <v>26.234000000000002</v>
      </c>
      <c r="AE17" s="126">
        <v>12.146000000000001</v>
      </c>
      <c r="AF17" s="126">
        <v>17.390999999999998</v>
      </c>
      <c r="AG17" s="126">
        <v>17.51343</v>
      </c>
      <c r="AH17" s="126">
        <v>34.483599999999996</v>
      </c>
      <c r="AI17" s="126">
        <v>45.963620000000006</v>
      </c>
      <c r="AJ17" s="126">
        <v>28.082819999999998</v>
      </c>
      <c r="AK17" s="126">
        <v>19.215399487300001</v>
      </c>
      <c r="AL17" s="126">
        <v>17.603711951099999</v>
      </c>
      <c r="AM17" s="126">
        <v>-60.779000000000003</v>
      </c>
    </row>
    <row r="18" spans="1:39" ht="15" x14ac:dyDescent="0.25">
      <c r="A18" s="134">
        <f>YampaRiverInflow.TotalOutflow!A18</f>
        <v>44044</v>
      </c>
      <c r="B18" s="13"/>
      <c r="C18" s="13"/>
      <c r="D18" s="13">
        <v>19.506</v>
      </c>
      <c r="E18" s="126">
        <v>-34.012</v>
      </c>
      <c r="F18" s="126">
        <v>6.7279999999999998</v>
      </c>
      <c r="G18" s="126">
        <v>36.843000000000004</v>
      </c>
      <c r="H18" s="126">
        <v>32.896999999999998</v>
      </c>
      <c r="I18" s="126">
        <v>15.759</v>
      </c>
      <c r="J18" s="126">
        <v>30.661000000000001</v>
      </c>
      <c r="K18" s="126">
        <v>55</v>
      </c>
      <c r="L18" s="126">
        <v>48.677</v>
      </c>
      <c r="M18" s="126">
        <v>33.113</v>
      </c>
      <c r="N18" s="126">
        <v>45.93</v>
      </c>
      <c r="O18" s="126">
        <v>51.271000000000001</v>
      </c>
      <c r="P18" s="126">
        <v>50.551000000000002</v>
      </c>
      <c r="Q18" s="126">
        <v>39.052</v>
      </c>
      <c r="R18" s="126">
        <v>28.867000000000001</v>
      </c>
      <c r="S18" s="126">
        <v>22.442</v>
      </c>
      <c r="T18" s="126">
        <v>26.152999999999999</v>
      </c>
      <c r="U18" s="126">
        <v>32.817999999999998</v>
      </c>
      <c r="V18" s="126">
        <v>21.527999999999999</v>
      </c>
      <c r="W18" s="126">
        <v>35.834000000000003</v>
      </c>
      <c r="X18" s="126">
        <v>31.181000000000001</v>
      </c>
      <c r="Y18" s="126">
        <v>15.63</v>
      </c>
      <c r="Z18" s="126">
        <v>23.109000000000002</v>
      </c>
      <c r="AA18" s="126">
        <v>11.401</v>
      </c>
      <c r="AB18" s="126">
        <v>31.262</v>
      </c>
      <c r="AC18" s="126">
        <v>3.68</v>
      </c>
      <c r="AD18" s="126">
        <v>14.694000000000001</v>
      </c>
      <c r="AE18" s="126">
        <v>25.271000000000001</v>
      </c>
      <c r="AF18" s="126">
        <v>24.695</v>
      </c>
      <c r="AG18" s="126">
        <v>21.273709999999998</v>
      </c>
      <c r="AH18" s="126">
        <v>24.753779999999999</v>
      </c>
      <c r="AI18" s="126">
        <v>25.619619999999998</v>
      </c>
      <c r="AJ18" s="126">
        <v>36.973279999999995</v>
      </c>
      <c r="AK18" s="126">
        <v>26.050836177000001</v>
      </c>
      <c r="AL18" s="126">
        <v>15.572127335099999</v>
      </c>
      <c r="AM18" s="126">
        <v>-38.963999999999999</v>
      </c>
    </row>
    <row r="19" spans="1:39" ht="15" x14ac:dyDescent="0.25">
      <c r="A19" s="134">
        <f>YampaRiverInflow.TotalOutflow!A19</f>
        <v>44075</v>
      </c>
      <c r="B19" s="13"/>
      <c r="C19" s="13"/>
      <c r="D19" s="13">
        <v>14.227</v>
      </c>
      <c r="E19" s="126">
        <v>-1.2290000000000001</v>
      </c>
      <c r="F19" s="126">
        <v>-33.959000000000003</v>
      </c>
      <c r="G19" s="126">
        <v>31.548999999999999</v>
      </c>
      <c r="H19" s="126">
        <v>18.584</v>
      </c>
      <c r="I19" s="126">
        <v>20.257999999999999</v>
      </c>
      <c r="J19" s="126">
        <v>40.121000000000002</v>
      </c>
      <c r="K19" s="126">
        <v>42.011000000000003</v>
      </c>
      <c r="L19" s="126">
        <v>32.043999999999997</v>
      </c>
      <c r="M19" s="126">
        <v>34.625999999999998</v>
      </c>
      <c r="N19" s="126">
        <v>44.92</v>
      </c>
      <c r="O19" s="126">
        <v>38.738</v>
      </c>
      <c r="P19" s="126">
        <v>36.225999999999999</v>
      </c>
      <c r="Q19" s="126">
        <v>28.126000000000001</v>
      </c>
      <c r="R19" s="126">
        <v>31.236000000000001</v>
      </c>
      <c r="S19" s="126">
        <v>22.335000000000001</v>
      </c>
      <c r="T19" s="126">
        <v>48.393999999999998</v>
      </c>
      <c r="U19" s="126">
        <v>28.478999999999999</v>
      </c>
      <c r="V19" s="126">
        <v>11.491</v>
      </c>
      <c r="W19" s="126">
        <v>18.042999999999999</v>
      </c>
      <c r="X19" s="126">
        <v>23.867999999999999</v>
      </c>
      <c r="Y19" s="126">
        <v>14.974</v>
      </c>
      <c r="Z19" s="126">
        <v>17.042999999999999</v>
      </c>
      <c r="AA19" s="126">
        <v>23.401</v>
      </c>
      <c r="AB19" s="126">
        <v>6.1059999999999999</v>
      </c>
      <c r="AC19" s="126">
        <v>5.0819999999999999</v>
      </c>
      <c r="AD19" s="126">
        <v>18.600999999999999</v>
      </c>
      <c r="AE19" s="126">
        <v>14.476000000000001</v>
      </c>
      <c r="AF19" s="126">
        <v>21.350999999999999</v>
      </c>
      <c r="AG19" s="126">
        <v>17.48638</v>
      </c>
      <c r="AH19" s="126">
        <v>30.457650000000001</v>
      </c>
      <c r="AI19" s="126">
        <v>31.318210000000001</v>
      </c>
      <c r="AJ19" s="126">
        <v>23.158259999999999</v>
      </c>
      <c r="AK19" s="126">
        <v>13.2491374797</v>
      </c>
      <c r="AL19" s="126">
        <v>19.184875404</v>
      </c>
      <c r="AM19" s="126">
        <v>42.127000000000002</v>
      </c>
    </row>
    <row r="20" spans="1:39" ht="15" x14ac:dyDescent="0.25">
      <c r="A20" s="134">
        <f>YampaRiverInflow.TotalOutflow!A20</f>
        <v>44105</v>
      </c>
      <c r="B20" s="13"/>
      <c r="C20" s="13"/>
      <c r="D20" s="13">
        <v>23.503</v>
      </c>
      <c r="E20" s="126">
        <v>-2.6909999999999998</v>
      </c>
      <c r="F20" s="126">
        <v>-40.167999999999999</v>
      </c>
      <c r="G20" s="126">
        <v>31.16</v>
      </c>
      <c r="H20" s="126">
        <v>36.676000000000002</v>
      </c>
      <c r="I20" s="126">
        <v>34.716000000000001</v>
      </c>
      <c r="J20" s="126">
        <v>66.048000000000002</v>
      </c>
      <c r="K20" s="126">
        <v>39.569000000000003</v>
      </c>
      <c r="L20" s="126">
        <v>37.305999999999997</v>
      </c>
      <c r="M20" s="126">
        <v>23.975999999999999</v>
      </c>
      <c r="N20" s="126">
        <v>34.430999999999997</v>
      </c>
      <c r="O20" s="126">
        <v>38.234000000000002</v>
      </c>
      <c r="P20" s="126">
        <v>25.995000000000001</v>
      </c>
      <c r="Q20" s="126">
        <v>33.972000000000001</v>
      </c>
      <c r="R20" s="126">
        <v>22.088999999999999</v>
      </c>
      <c r="S20" s="126">
        <v>19.114000000000001</v>
      </c>
      <c r="T20" s="126">
        <v>8.282</v>
      </c>
      <c r="U20" s="126">
        <v>40.549999999999997</v>
      </c>
      <c r="V20" s="126">
        <v>-13.923999999999999</v>
      </c>
      <c r="W20" s="126">
        <v>25.102</v>
      </c>
      <c r="X20" s="126">
        <v>12.989000000000001</v>
      </c>
      <c r="Y20" s="126">
        <v>27.751999999999999</v>
      </c>
      <c r="Z20" s="126">
        <v>9.3919999999999995</v>
      </c>
      <c r="AA20" s="126">
        <v>43.768999999999998</v>
      </c>
      <c r="AB20" s="126">
        <v>22.535</v>
      </c>
      <c r="AC20" s="126">
        <v>16.07</v>
      </c>
      <c r="AD20" s="126">
        <v>21.861999999999998</v>
      </c>
      <c r="AE20" s="126">
        <v>21.155999999999999</v>
      </c>
      <c r="AF20" s="126">
        <v>17.678999999999998</v>
      </c>
      <c r="AG20" s="126">
        <v>24.983849999999997</v>
      </c>
      <c r="AH20" s="126">
        <v>30.878040000000002</v>
      </c>
      <c r="AI20" s="126">
        <v>34.297699999999999</v>
      </c>
      <c r="AJ20" s="126">
        <v>18.70016</v>
      </c>
      <c r="AK20" s="126">
        <v>16.062130960200001</v>
      </c>
      <c r="AL20" s="126">
        <v>34.217743520299997</v>
      </c>
      <c r="AM20" s="126">
        <v>13.193</v>
      </c>
    </row>
    <row r="21" spans="1:39" ht="15" x14ac:dyDescent="0.25">
      <c r="A21" s="134">
        <f>YampaRiverInflow.TotalOutflow!A21</f>
        <v>44136</v>
      </c>
      <c r="B21" s="13"/>
      <c r="C21" s="13"/>
      <c r="D21" s="13">
        <v>13.778</v>
      </c>
      <c r="E21" s="126">
        <v>6.9249999999999998</v>
      </c>
      <c r="F21" s="126">
        <v>53.298999999999999</v>
      </c>
      <c r="G21" s="126">
        <v>-6.4260000000000002</v>
      </c>
      <c r="H21" s="126">
        <v>24.297000000000001</v>
      </c>
      <c r="I21" s="126">
        <v>17.045000000000002</v>
      </c>
      <c r="J21" s="126">
        <v>5.4539999999999997</v>
      </c>
      <c r="K21" s="126">
        <v>10.88</v>
      </c>
      <c r="L21" s="126">
        <v>-20.273</v>
      </c>
      <c r="M21" s="126">
        <v>20.206</v>
      </c>
      <c r="N21" s="126">
        <v>35.786000000000001</v>
      </c>
      <c r="O21" s="126">
        <v>28.035</v>
      </c>
      <c r="P21" s="126">
        <v>16.972000000000001</v>
      </c>
      <c r="Q21" s="126">
        <v>32.304000000000002</v>
      </c>
      <c r="R21" s="126">
        <v>27.994</v>
      </c>
      <c r="S21" s="126">
        <v>18.408000000000001</v>
      </c>
      <c r="T21" s="126">
        <v>27.646999999999998</v>
      </c>
      <c r="U21" s="126">
        <v>13.904999999999999</v>
      </c>
      <c r="V21" s="126">
        <v>20.082000000000001</v>
      </c>
      <c r="W21" s="126">
        <v>-4.2350000000000003</v>
      </c>
      <c r="X21" s="126">
        <v>5.524</v>
      </c>
      <c r="Y21" s="126">
        <v>13.936</v>
      </c>
      <c r="Z21" s="126">
        <v>18.489000000000001</v>
      </c>
      <c r="AA21" s="126">
        <v>53.006</v>
      </c>
      <c r="AB21" s="126">
        <v>26.384</v>
      </c>
      <c r="AC21" s="126">
        <v>7.4660000000000002</v>
      </c>
      <c r="AD21" s="126">
        <v>17.106999999999999</v>
      </c>
      <c r="AE21" s="126">
        <v>28.956</v>
      </c>
      <c r="AF21" s="126">
        <v>31.728000000000002</v>
      </c>
      <c r="AG21" s="126">
        <v>37.927500000000002</v>
      </c>
      <c r="AH21" s="126">
        <v>37.545540000000003</v>
      </c>
      <c r="AI21" s="126">
        <v>26.962349999999997</v>
      </c>
      <c r="AJ21" s="126">
        <v>24.636060000000001</v>
      </c>
      <c r="AK21" s="126">
        <v>9.1373111003500007</v>
      </c>
      <c r="AL21" s="126">
        <v>11.0838498908</v>
      </c>
      <c r="AM21" s="126">
        <v>9.3420000000000005</v>
      </c>
    </row>
    <row r="22" spans="1:39" ht="15" x14ac:dyDescent="0.25">
      <c r="A22" s="134">
        <f>YampaRiverInflow.TotalOutflow!A22</f>
        <v>44166</v>
      </c>
      <c r="B22" s="13"/>
      <c r="C22" s="13"/>
      <c r="D22" s="13">
        <v>21.765999999999998</v>
      </c>
      <c r="E22" s="126">
        <v>-18.315999999999999</v>
      </c>
      <c r="F22" s="126">
        <v>48.563000000000002</v>
      </c>
      <c r="G22" s="126">
        <v>17.190000000000001</v>
      </c>
      <c r="H22" s="126">
        <v>-8.3260000000000005</v>
      </c>
      <c r="I22" s="126">
        <v>4.6349999999999998</v>
      </c>
      <c r="J22" s="126">
        <v>47.975999999999999</v>
      </c>
      <c r="K22" s="126">
        <v>24.954999999999998</v>
      </c>
      <c r="L22" s="126">
        <v>24.792000000000002</v>
      </c>
      <c r="M22" s="126">
        <v>21.376000000000001</v>
      </c>
      <c r="N22" s="126">
        <v>28.204999999999998</v>
      </c>
      <c r="O22" s="126">
        <v>40.244</v>
      </c>
      <c r="P22" s="126">
        <v>27.562000000000001</v>
      </c>
      <c r="Q22" s="126">
        <v>42.930999999999997</v>
      </c>
      <c r="R22" s="126">
        <v>16.896000000000001</v>
      </c>
      <c r="S22" s="126">
        <v>5.2649999999999997</v>
      </c>
      <c r="T22" s="126">
        <v>14.913</v>
      </c>
      <c r="U22" s="126">
        <v>20.716999999999999</v>
      </c>
      <c r="V22" s="126">
        <v>34.1</v>
      </c>
      <c r="W22" s="126">
        <v>30.48</v>
      </c>
      <c r="X22" s="126">
        <v>17.712</v>
      </c>
      <c r="Y22" s="126">
        <v>14.284000000000001</v>
      </c>
      <c r="Z22" s="126">
        <v>19.059000000000001</v>
      </c>
      <c r="AA22" s="126">
        <v>32.093000000000004</v>
      </c>
      <c r="AB22" s="126">
        <v>31.068999999999999</v>
      </c>
      <c r="AC22" s="126">
        <v>-1.1339999999999999</v>
      </c>
      <c r="AD22" s="126">
        <v>19.942</v>
      </c>
      <c r="AE22" s="126">
        <v>24.683</v>
      </c>
      <c r="AF22" s="126">
        <v>26.542000000000002</v>
      </c>
      <c r="AG22" s="126">
        <v>32.755090000000003</v>
      </c>
      <c r="AH22" s="126">
        <v>27.805679999999999</v>
      </c>
      <c r="AI22" s="126">
        <v>21.076700000000002</v>
      </c>
      <c r="AJ22" s="126">
        <v>7.0595299999999996</v>
      </c>
      <c r="AK22" s="126">
        <v>18.495586839200001</v>
      </c>
      <c r="AL22" s="126">
        <v>21.658086085000001</v>
      </c>
      <c r="AM22" s="126">
        <v>-10.919</v>
      </c>
    </row>
    <row r="23" spans="1:39" ht="15" x14ac:dyDescent="0.25">
      <c r="A23" s="134">
        <f>YampaRiverInflow.TotalOutflow!A23</f>
        <v>44197</v>
      </c>
      <c r="B23" s="13"/>
      <c r="C23" s="13"/>
      <c r="D23" s="13">
        <v>18.477</v>
      </c>
      <c r="E23" s="126">
        <v>-68.331000000000003</v>
      </c>
      <c r="F23" s="126">
        <v>20.085000000000001</v>
      </c>
      <c r="G23" s="126">
        <v>31.077999999999999</v>
      </c>
      <c r="H23" s="126">
        <v>41.271999999999998</v>
      </c>
      <c r="I23" s="126">
        <v>10.534000000000001</v>
      </c>
      <c r="J23" s="126">
        <v>78.471000000000004</v>
      </c>
      <c r="K23" s="126">
        <v>15.356</v>
      </c>
      <c r="L23" s="126">
        <v>14.651</v>
      </c>
      <c r="M23" s="126">
        <v>30.507000000000001</v>
      </c>
      <c r="N23" s="126">
        <v>18.114999999999998</v>
      </c>
      <c r="O23" s="126">
        <v>101.17700000000001</v>
      </c>
      <c r="P23" s="126">
        <v>19.384</v>
      </c>
      <c r="Q23" s="126">
        <v>30.748000000000001</v>
      </c>
      <c r="R23" s="126">
        <v>9.8130000000000006</v>
      </c>
      <c r="S23" s="126">
        <v>-4.5359999999999996</v>
      </c>
      <c r="T23" s="126">
        <v>13.925000000000001</v>
      </c>
      <c r="U23" s="126">
        <v>62.106999999999999</v>
      </c>
      <c r="V23" s="126">
        <v>30.138999999999999</v>
      </c>
      <c r="W23" s="126">
        <v>34.121000000000002</v>
      </c>
      <c r="X23" s="126">
        <v>0.29199999999999998</v>
      </c>
      <c r="Y23" s="126">
        <v>8.3659999999999997</v>
      </c>
      <c r="Z23" s="126">
        <v>7.298</v>
      </c>
      <c r="AA23" s="126">
        <v>137.148</v>
      </c>
      <c r="AB23" s="126">
        <v>5.109</v>
      </c>
      <c r="AC23" s="126">
        <v>9.6739999999999995</v>
      </c>
      <c r="AD23" s="126">
        <v>13.996</v>
      </c>
      <c r="AE23" s="126">
        <v>3.7160000000000002</v>
      </c>
      <c r="AF23" s="126">
        <v>41.649769999999997</v>
      </c>
      <c r="AG23" s="126">
        <v>7.6267299999999993</v>
      </c>
      <c r="AH23" s="126">
        <v>11.469899999999999</v>
      </c>
      <c r="AI23" s="126">
        <v>17.2136</v>
      </c>
      <c r="AJ23" s="126">
        <v>12.568142775</v>
      </c>
      <c r="AK23" s="126">
        <v>17.4341776228</v>
      </c>
      <c r="AL23" s="126">
        <v>-20.010999999999999</v>
      </c>
      <c r="AM23" s="126">
        <v>8.234</v>
      </c>
    </row>
    <row r="24" spans="1:39" ht="15" x14ac:dyDescent="0.25">
      <c r="A24" s="134">
        <f>YampaRiverInflow.TotalOutflow!A24</f>
        <v>44228</v>
      </c>
      <c r="B24" s="13"/>
      <c r="C24" s="13"/>
      <c r="D24" s="13">
        <v>11.012</v>
      </c>
      <c r="E24" s="126">
        <v>24.474</v>
      </c>
      <c r="F24" s="126">
        <v>-42.707000000000001</v>
      </c>
      <c r="G24" s="126">
        <v>17.422999999999998</v>
      </c>
      <c r="H24" s="126">
        <v>20.231999999999999</v>
      </c>
      <c r="I24" s="126">
        <v>-6.8810000000000002</v>
      </c>
      <c r="J24" s="126">
        <v>38.478000000000002</v>
      </c>
      <c r="K24" s="126">
        <v>38.890999999999998</v>
      </c>
      <c r="L24" s="126">
        <v>7.3949999999999996</v>
      </c>
      <c r="M24" s="126">
        <v>44.286999999999999</v>
      </c>
      <c r="N24" s="126">
        <v>29.244</v>
      </c>
      <c r="O24" s="126">
        <v>221.904</v>
      </c>
      <c r="P24" s="126">
        <v>10.265000000000001</v>
      </c>
      <c r="Q24" s="126">
        <v>85.662000000000006</v>
      </c>
      <c r="R24" s="126">
        <v>11.233000000000001</v>
      </c>
      <c r="S24" s="126">
        <v>13.169</v>
      </c>
      <c r="T24" s="126">
        <v>35.386000000000003</v>
      </c>
      <c r="U24" s="126">
        <v>17.077000000000002</v>
      </c>
      <c r="V24" s="126">
        <v>13.38</v>
      </c>
      <c r="W24" s="126">
        <v>16.087</v>
      </c>
      <c r="X24" s="126">
        <v>-0.86599999999999999</v>
      </c>
      <c r="Y24" s="126">
        <v>23.463000000000001</v>
      </c>
      <c r="Z24" s="126">
        <v>14.08</v>
      </c>
      <c r="AA24" s="126">
        <v>174.58199999999999</v>
      </c>
      <c r="AB24" s="126">
        <v>11.07</v>
      </c>
      <c r="AC24" s="126">
        <v>-5.6680000000000001</v>
      </c>
      <c r="AD24" s="126">
        <v>3.0179999999999998</v>
      </c>
      <c r="AE24" s="126">
        <v>14.69</v>
      </c>
      <c r="AF24" s="126">
        <v>8.8202999999999996</v>
      </c>
      <c r="AG24" s="126">
        <v>14.744759999999999</v>
      </c>
      <c r="AH24" s="126">
        <v>10.63569</v>
      </c>
      <c r="AI24" s="126">
        <v>3.61049</v>
      </c>
      <c r="AJ24" s="126">
        <v>19.494754710900001</v>
      </c>
      <c r="AK24" s="126">
        <v>9.1826606062200007</v>
      </c>
      <c r="AL24" s="126">
        <v>-32.098999999999997</v>
      </c>
      <c r="AM24" s="126">
        <v>-10.874000000000001</v>
      </c>
    </row>
    <row r="25" spans="1:39" ht="15" x14ac:dyDescent="0.25">
      <c r="A25" s="134">
        <f>YampaRiverInflow.TotalOutflow!A25</f>
        <v>44256</v>
      </c>
      <c r="B25" s="13"/>
      <c r="C25" s="13"/>
      <c r="D25" s="13">
        <v>5.101</v>
      </c>
      <c r="E25" s="126">
        <v>59.759</v>
      </c>
      <c r="F25" s="126">
        <v>26.506</v>
      </c>
      <c r="G25" s="126">
        <v>96.531999999999996</v>
      </c>
      <c r="H25" s="126">
        <v>17.710999999999999</v>
      </c>
      <c r="I25" s="126">
        <v>-1.42</v>
      </c>
      <c r="J25" s="126">
        <v>43.502000000000002</v>
      </c>
      <c r="K25" s="126">
        <v>-6.4089999999999998</v>
      </c>
      <c r="L25" s="126">
        <v>8.8800000000000008</v>
      </c>
      <c r="M25" s="126">
        <v>37.970999999999997</v>
      </c>
      <c r="N25" s="126">
        <v>61.314999999999998</v>
      </c>
      <c r="O25" s="126">
        <v>316.43099999999998</v>
      </c>
      <c r="P25" s="126">
        <v>30.523</v>
      </c>
      <c r="Q25" s="126">
        <v>99.09</v>
      </c>
      <c r="R25" s="126">
        <v>0.26700000000000002</v>
      </c>
      <c r="S25" s="126">
        <v>21.556999999999999</v>
      </c>
      <c r="T25" s="126">
        <v>29.812999999999999</v>
      </c>
      <c r="U25" s="126">
        <v>17.334</v>
      </c>
      <c r="V25" s="126">
        <v>4.55</v>
      </c>
      <c r="W25" s="126">
        <v>29.456</v>
      </c>
      <c r="X25" s="126">
        <v>7.5919999999999996</v>
      </c>
      <c r="Y25" s="126">
        <v>0.58599999999999997</v>
      </c>
      <c r="Z25" s="126">
        <v>5.9260000000000002</v>
      </c>
      <c r="AA25" s="126">
        <v>168.72399999999999</v>
      </c>
      <c r="AB25" s="126">
        <v>24.416</v>
      </c>
      <c r="AC25" s="126">
        <v>16.087</v>
      </c>
      <c r="AD25" s="126">
        <v>3.2</v>
      </c>
      <c r="AE25" s="126">
        <v>10.916</v>
      </c>
      <c r="AF25" s="126">
        <v>55.120930000000001</v>
      </c>
      <c r="AG25" s="126">
        <v>5.3349099999999998</v>
      </c>
      <c r="AH25" s="126">
        <v>8.3023799999999994</v>
      </c>
      <c r="AI25" s="126">
        <v>7.6192200000000003</v>
      </c>
      <c r="AJ25" s="126">
        <v>-3.1343052999900003</v>
      </c>
      <c r="AK25" s="126">
        <v>3.17213907435</v>
      </c>
      <c r="AL25" s="126">
        <v>-63.835000000000001</v>
      </c>
      <c r="AM25" s="126">
        <v>-26.42</v>
      </c>
    </row>
    <row r="26" spans="1:39" ht="15" x14ac:dyDescent="0.25">
      <c r="A26" s="134">
        <f>YampaRiverInflow.TotalOutflow!A26</f>
        <v>44287</v>
      </c>
      <c r="B26" s="13"/>
      <c r="C26" s="13"/>
      <c r="D26" s="13">
        <v>11.789</v>
      </c>
      <c r="E26" s="126">
        <v>-89.194000000000003</v>
      </c>
      <c r="F26" s="126">
        <v>49.36</v>
      </c>
      <c r="G26" s="126">
        <v>53.290999999999997</v>
      </c>
      <c r="H26" s="126">
        <v>25.484000000000002</v>
      </c>
      <c r="I26" s="126">
        <v>-15.704000000000001</v>
      </c>
      <c r="J26" s="126">
        <v>2.6739999999999999</v>
      </c>
      <c r="K26" s="126">
        <v>9.9689999999999994</v>
      </c>
      <c r="L26" s="126">
        <v>14.242000000000001</v>
      </c>
      <c r="M26" s="126">
        <v>68.507000000000005</v>
      </c>
      <c r="N26" s="126">
        <v>34.072000000000003</v>
      </c>
      <c r="O26" s="126">
        <v>40.68</v>
      </c>
      <c r="P26" s="126">
        <v>13.753</v>
      </c>
      <c r="Q26" s="126">
        <v>16.016999999999999</v>
      </c>
      <c r="R26" s="126">
        <v>14.180999999999999</v>
      </c>
      <c r="S26" s="126">
        <v>10.909000000000001</v>
      </c>
      <c r="T26" s="126">
        <v>31.158000000000001</v>
      </c>
      <c r="U26" s="126">
        <v>9.2080000000000002</v>
      </c>
      <c r="V26" s="126">
        <v>5.04</v>
      </c>
      <c r="W26" s="126">
        <v>53.372999999999998</v>
      </c>
      <c r="X26" s="126">
        <v>10.19</v>
      </c>
      <c r="Y26" s="126">
        <v>22.326000000000001</v>
      </c>
      <c r="Z26" s="126">
        <v>12.529</v>
      </c>
      <c r="AA26" s="126">
        <v>16.698</v>
      </c>
      <c r="AB26" s="126">
        <v>14.458</v>
      </c>
      <c r="AC26" s="126">
        <v>15.693</v>
      </c>
      <c r="AD26" s="126">
        <v>12.19</v>
      </c>
      <c r="AE26" s="126">
        <v>15.191000000000001</v>
      </c>
      <c r="AF26" s="126">
        <v>34.110879999999995</v>
      </c>
      <c r="AG26" s="126">
        <v>18.928849999999997</v>
      </c>
      <c r="AH26" s="126">
        <v>23.699870000000001</v>
      </c>
      <c r="AI26" s="126">
        <v>14.320200000000002</v>
      </c>
      <c r="AJ26" s="126">
        <v>23.981204488899998</v>
      </c>
      <c r="AK26" s="126">
        <v>12.6252825743</v>
      </c>
      <c r="AL26" s="126">
        <v>-50.832999999999998</v>
      </c>
      <c r="AM26" s="126">
        <v>-3.6080000000000001</v>
      </c>
    </row>
    <row r="27" spans="1:39" ht="15" x14ac:dyDescent="0.25">
      <c r="A27" s="134">
        <f>YampaRiverInflow.TotalOutflow!A27</f>
        <v>44317</v>
      </c>
      <c r="B27" s="13"/>
      <c r="C27" s="13"/>
      <c r="D27" s="13">
        <v>12.654999999999999</v>
      </c>
      <c r="E27" s="126">
        <v>-80.722999999999999</v>
      </c>
      <c r="F27" s="126">
        <v>-14.659000000000001</v>
      </c>
      <c r="G27" s="126">
        <v>23.445</v>
      </c>
      <c r="H27" s="126">
        <v>-44.76</v>
      </c>
      <c r="I27" s="126">
        <v>4.5609999999999999</v>
      </c>
      <c r="J27" s="126">
        <v>-17.443000000000001</v>
      </c>
      <c r="K27" s="126">
        <v>33.575000000000003</v>
      </c>
      <c r="L27" s="126">
        <v>29.093</v>
      </c>
      <c r="M27" s="126">
        <v>35.158000000000001</v>
      </c>
      <c r="N27" s="126">
        <v>30.619</v>
      </c>
      <c r="O27" s="126">
        <v>51.445999999999998</v>
      </c>
      <c r="P27" s="126">
        <v>147.43199999999999</v>
      </c>
      <c r="Q27" s="126">
        <v>31.465</v>
      </c>
      <c r="R27" s="126">
        <v>16.225000000000001</v>
      </c>
      <c r="S27" s="126">
        <v>15.988</v>
      </c>
      <c r="T27" s="126">
        <v>22.762</v>
      </c>
      <c r="U27" s="126">
        <v>16.884</v>
      </c>
      <c r="V27" s="126">
        <v>8.0370000000000008</v>
      </c>
      <c r="W27" s="126">
        <v>0.76700000000000002</v>
      </c>
      <c r="X27" s="126">
        <v>15.06</v>
      </c>
      <c r="Y27" s="126">
        <v>18.966999999999999</v>
      </c>
      <c r="Z27" s="126">
        <v>6.8140000000000001</v>
      </c>
      <c r="AA27" s="126">
        <v>10.48</v>
      </c>
      <c r="AB27" s="126">
        <v>-4.4349999999999996</v>
      </c>
      <c r="AC27" s="126">
        <v>13.545999999999999</v>
      </c>
      <c r="AD27" s="126">
        <v>14.374000000000001</v>
      </c>
      <c r="AE27" s="126">
        <v>20.312000000000001</v>
      </c>
      <c r="AF27" s="126">
        <v>24.09412</v>
      </c>
      <c r="AG27" s="126">
        <v>17.2925</v>
      </c>
      <c r="AH27" s="126">
        <v>26.04485</v>
      </c>
      <c r="AI27" s="126">
        <v>20.55932</v>
      </c>
      <c r="AJ27" s="126">
        <v>-2.9233854721500001</v>
      </c>
      <c r="AK27" s="126">
        <v>20.635423071599998</v>
      </c>
      <c r="AL27" s="126">
        <v>-15.445</v>
      </c>
      <c r="AM27" s="126">
        <v>-30.884</v>
      </c>
    </row>
    <row r="28" spans="1:39" ht="15" x14ac:dyDescent="0.25">
      <c r="A28" s="134">
        <f>YampaRiverInflow.TotalOutflow!A28</f>
        <v>44348</v>
      </c>
      <c r="B28" s="13"/>
      <c r="C28" s="13"/>
      <c r="D28" s="13">
        <v>10.955</v>
      </c>
      <c r="E28" s="126">
        <v>-170.375</v>
      </c>
      <c r="F28" s="126">
        <v>-68.215000000000003</v>
      </c>
      <c r="G28" s="126">
        <v>17.126000000000001</v>
      </c>
      <c r="H28" s="126">
        <v>9.0709999999999997</v>
      </c>
      <c r="I28" s="126">
        <v>12.688000000000001</v>
      </c>
      <c r="J28" s="126">
        <v>3.8149999999999999</v>
      </c>
      <c r="K28" s="126">
        <v>18.376000000000001</v>
      </c>
      <c r="L28" s="126">
        <v>10.868</v>
      </c>
      <c r="M28" s="126">
        <v>38.33</v>
      </c>
      <c r="N28" s="126">
        <v>17.908000000000001</v>
      </c>
      <c r="O28" s="126">
        <v>23.242999999999999</v>
      </c>
      <c r="P28" s="126">
        <v>149.01400000000001</v>
      </c>
      <c r="Q28" s="126">
        <v>25.635000000000002</v>
      </c>
      <c r="R28" s="126">
        <v>16.579999999999998</v>
      </c>
      <c r="S28" s="126">
        <v>17.053999999999998</v>
      </c>
      <c r="T28" s="126">
        <v>19.07</v>
      </c>
      <c r="U28" s="126">
        <v>13.257999999999999</v>
      </c>
      <c r="V28" s="126">
        <v>52.686</v>
      </c>
      <c r="W28" s="126">
        <v>31.236000000000001</v>
      </c>
      <c r="X28" s="126">
        <v>9.4260000000000002</v>
      </c>
      <c r="Y28" s="126">
        <v>11.861000000000001</v>
      </c>
      <c r="Z28" s="126">
        <v>3.2530000000000001</v>
      </c>
      <c r="AA28" s="126">
        <v>10.676</v>
      </c>
      <c r="AB28" s="126">
        <v>-12.563000000000001</v>
      </c>
      <c r="AC28" s="126">
        <v>10.95</v>
      </c>
      <c r="AD28" s="126">
        <v>4.9080000000000004</v>
      </c>
      <c r="AE28" s="126">
        <v>20.478999999999999</v>
      </c>
      <c r="AF28" s="126">
        <v>23.339099999999998</v>
      </c>
      <c r="AG28" s="126">
        <v>14.779639999999999</v>
      </c>
      <c r="AH28" s="126">
        <v>10.374750000000001</v>
      </c>
      <c r="AI28" s="126">
        <v>15.253579999999999</v>
      </c>
      <c r="AJ28" s="126">
        <v>10.8723748103</v>
      </c>
      <c r="AK28" s="126">
        <v>19.2537612671</v>
      </c>
      <c r="AL28" s="126">
        <v>-42.570999999999998</v>
      </c>
      <c r="AM28" s="126">
        <v>-23.359000000000002</v>
      </c>
    </row>
    <row r="29" spans="1:39" ht="15" x14ac:dyDescent="0.25">
      <c r="A29" s="134">
        <f>YampaRiverInflow.TotalOutflow!A29</f>
        <v>44378</v>
      </c>
      <c r="B29" s="13"/>
      <c r="C29" s="13"/>
      <c r="D29" s="13">
        <v>19.113</v>
      </c>
      <c r="E29" s="126">
        <v>-126.367</v>
      </c>
      <c r="F29" s="126">
        <v>-44.088999999999999</v>
      </c>
      <c r="G29" s="126">
        <v>31.13</v>
      </c>
      <c r="H29" s="126">
        <v>-0.70799999999999996</v>
      </c>
      <c r="I29" s="126">
        <v>17.495000000000001</v>
      </c>
      <c r="J29" s="126">
        <v>-0.90900000000000003</v>
      </c>
      <c r="K29" s="126">
        <v>22.303000000000001</v>
      </c>
      <c r="L29" s="126">
        <v>26.056000000000001</v>
      </c>
      <c r="M29" s="126">
        <v>37.981000000000002</v>
      </c>
      <c r="N29" s="126">
        <v>46.884999999999998</v>
      </c>
      <c r="O29" s="126">
        <v>38.639000000000003</v>
      </c>
      <c r="P29" s="126">
        <v>161.97499999999999</v>
      </c>
      <c r="Q29" s="126">
        <v>38.319000000000003</v>
      </c>
      <c r="R29" s="126">
        <v>19.699000000000002</v>
      </c>
      <c r="S29" s="126">
        <v>17.989999999999998</v>
      </c>
      <c r="T29" s="126">
        <v>13.172000000000001</v>
      </c>
      <c r="U29" s="126">
        <v>40.615000000000002</v>
      </c>
      <c r="V29" s="126">
        <v>26.545000000000002</v>
      </c>
      <c r="W29" s="126">
        <v>25.422999999999998</v>
      </c>
      <c r="X29" s="126">
        <v>13.888999999999999</v>
      </c>
      <c r="Y29" s="126">
        <v>15.146000000000001</v>
      </c>
      <c r="Z29" s="126">
        <v>6.6020000000000003</v>
      </c>
      <c r="AA29" s="126">
        <v>10.079000000000001</v>
      </c>
      <c r="AB29" s="126">
        <v>4.5090000000000003</v>
      </c>
      <c r="AC29" s="126">
        <v>26.234000000000002</v>
      </c>
      <c r="AD29" s="126">
        <v>12.146000000000001</v>
      </c>
      <c r="AE29" s="126">
        <v>17.390999999999998</v>
      </c>
      <c r="AF29" s="126">
        <v>17.51343</v>
      </c>
      <c r="AG29" s="126">
        <v>34.483599999999996</v>
      </c>
      <c r="AH29" s="126">
        <v>45.963620000000006</v>
      </c>
      <c r="AI29" s="126">
        <v>28.082819999999998</v>
      </c>
      <c r="AJ29" s="126">
        <v>19.215399487300001</v>
      </c>
      <c r="AK29" s="126">
        <v>17.603711951099999</v>
      </c>
      <c r="AL29" s="126">
        <v>-60.779000000000003</v>
      </c>
      <c r="AM29" s="126">
        <v>-56.558999999999997</v>
      </c>
    </row>
    <row r="30" spans="1:39" ht="15" x14ac:dyDescent="0.25">
      <c r="A30" s="134">
        <f>YampaRiverInflow.TotalOutflow!A30</f>
        <v>44409</v>
      </c>
      <c r="B30" s="13"/>
      <c r="C30" s="13"/>
      <c r="D30" s="13">
        <v>19.506</v>
      </c>
      <c r="E30" s="126">
        <v>6.7279999999999998</v>
      </c>
      <c r="F30" s="126">
        <v>36.843000000000004</v>
      </c>
      <c r="G30" s="126">
        <v>32.896999999999998</v>
      </c>
      <c r="H30" s="126">
        <v>15.759</v>
      </c>
      <c r="I30" s="126">
        <v>30.661000000000001</v>
      </c>
      <c r="J30" s="126">
        <v>55</v>
      </c>
      <c r="K30" s="126">
        <v>48.677</v>
      </c>
      <c r="L30" s="126">
        <v>33.113</v>
      </c>
      <c r="M30" s="126">
        <v>45.93</v>
      </c>
      <c r="N30" s="126">
        <v>51.271000000000001</v>
      </c>
      <c r="O30" s="126">
        <v>50.551000000000002</v>
      </c>
      <c r="P30" s="126">
        <v>39.052</v>
      </c>
      <c r="Q30" s="126">
        <v>28.867000000000001</v>
      </c>
      <c r="R30" s="126">
        <v>22.442</v>
      </c>
      <c r="S30" s="126">
        <v>26.152999999999999</v>
      </c>
      <c r="T30" s="126">
        <v>32.817999999999998</v>
      </c>
      <c r="U30" s="126">
        <v>21.527999999999999</v>
      </c>
      <c r="V30" s="126">
        <v>35.834000000000003</v>
      </c>
      <c r="W30" s="126">
        <v>31.181000000000001</v>
      </c>
      <c r="X30" s="126">
        <v>15.63</v>
      </c>
      <c r="Y30" s="126">
        <v>23.109000000000002</v>
      </c>
      <c r="Z30" s="126">
        <v>11.401</v>
      </c>
      <c r="AA30" s="126">
        <v>31.262</v>
      </c>
      <c r="AB30" s="126">
        <v>3.68</v>
      </c>
      <c r="AC30" s="126">
        <v>14.694000000000001</v>
      </c>
      <c r="AD30" s="126">
        <v>25.271000000000001</v>
      </c>
      <c r="AE30" s="126">
        <v>24.695</v>
      </c>
      <c r="AF30" s="126">
        <v>21.273709999999998</v>
      </c>
      <c r="AG30" s="126">
        <v>24.753779999999999</v>
      </c>
      <c r="AH30" s="126">
        <v>25.619619999999998</v>
      </c>
      <c r="AI30" s="126">
        <v>36.973279999999995</v>
      </c>
      <c r="AJ30" s="126">
        <v>26.050836177000001</v>
      </c>
      <c r="AK30" s="126">
        <v>15.572127335099999</v>
      </c>
      <c r="AL30" s="126">
        <v>-38.963999999999999</v>
      </c>
      <c r="AM30" s="126">
        <v>-34.012</v>
      </c>
    </row>
    <row r="31" spans="1:39" ht="15" x14ac:dyDescent="0.25">
      <c r="A31" s="134">
        <f>YampaRiverInflow.TotalOutflow!A31</f>
        <v>44440</v>
      </c>
      <c r="B31" s="13"/>
      <c r="C31" s="13"/>
      <c r="D31" s="13">
        <v>14.227</v>
      </c>
      <c r="E31" s="126">
        <v>-33.959000000000003</v>
      </c>
      <c r="F31" s="126">
        <v>31.548999999999999</v>
      </c>
      <c r="G31" s="126">
        <v>18.584</v>
      </c>
      <c r="H31" s="126">
        <v>20.257999999999999</v>
      </c>
      <c r="I31" s="126">
        <v>40.121000000000002</v>
      </c>
      <c r="J31" s="126">
        <v>42.011000000000003</v>
      </c>
      <c r="K31" s="126">
        <v>32.043999999999997</v>
      </c>
      <c r="L31" s="126">
        <v>34.625999999999998</v>
      </c>
      <c r="M31" s="126">
        <v>44.92</v>
      </c>
      <c r="N31" s="126">
        <v>38.738</v>
      </c>
      <c r="O31" s="126">
        <v>36.225999999999999</v>
      </c>
      <c r="P31" s="126">
        <v>28.126000000000001</v>
      </c>
      <c r="Q31" s="126">
        <v>31.236000000000001</v>
      </c>
      <c r="R31" s="126">
        <v>22.335000000000001</v>
      </c>
      <c r="S31" s="126">
        <v>48.393999999999998</v>
      </c>
      <c r="T31" s="126">
        <v>28.478999999999999</v>
      </c>
      <c r="U31" s="126">
        <v>11.491</v>
      </c>
      <c r="V31" s="126">
        <v>18.042999999999999</v>
      </c>
      <c r="W31" s="126">
        <v>23.867999999999999</v>
      </c>
      <c r="X31" s="126">
        <v>14.974</v>
      </c>
      <c r="Y31" s="126">
        <v>17.042999999999999</v>
      </c>
      <c r="Z31" s="126">
        <v>23.401</v>
      </c>
      <c r="AA31" s="126">
        <v>6.1059999999999999</v>
      </c>
      <c r="AB31" s="126">
        <v>5.0819999999999999</v>
      </c>
      <c r="AC31" s="126">
        <v>18.600999999999999</v>
      </c>
      <c r="AD31" s="126">
        <v>14.476000000000001</v>
      </c>
      <c r="AE31" s="126">
        <v>21.350999999999999</v>
      </c>
      <c r="AF31" s="126">
        <v>17.48638</v>
      </c>
      <c r="AG31" s="126">
        <v>30.457650000000001</v>
      </c>
      <c r="AH31" s="126">
        <v>31.318210000000001</v>
      </c>
      <c r="AI31" s="126">
        <v>23.158259999999999</v>
      </c>
      <c r="AJ31" s="126">
        <v>13.2491374797</v>
      </c>
      <c r="AK31" s="126">
        <v>19.184875404</v>
      </c>
      <c r="AL31" s="126">
        <v>42.127000000000002</v>
      </c>
      <c r="AM31" s="126">
        <v>-1.2290000000000001</v>
      </c>
    </row>
    <row r="32" spans="1:39" ht="15" x14ac:dyDescent="0.25">
      <c r="A32" s="134">
        <f>YampaRiverInflow.TotalOutflow!A32</f>
        <v>44470</v>
      </c>
      <c r="B32" s="13"/>
      <c r="C32" s="13"/>
      <c r="D32" s="13">
        <v>23.503</v>
      </c>
      <c r="E32" s="126">
        <v>-40.167999999999999</v>
      </c>
      <c r="F32" s="126">
        <v>31.16</v>
      </c>
      <c r="G32" s="126">
        <v>36.676000000000002</v>
      </c>
      <c r="H32" s="126">
        <v>34.716000000000001</v>
      </c>
      <c r="I32" s="126">
        <v>66.048000000000002</v>
      </c>
      <c r="J32" s="126">
        <v>39.569000000000003</v>
      </c>
      <c r="K32" s="126">
        <v>37.305999999999997</v>
      </c>
      <c r="L32" s="126">
        <v>23.975999999999999</v>
      </c>
      <c r="M32" s="126">
        <v>34.430999999999997</v>
      </c>
      <c r="N32" s="126">
        <v>38.234000000000002</v>
      </c>
      <c r="O32" s="126">
        <v>25.995000000000001</v>
      </c>
      <c r="P32" s="126">
        <v>33.972000000000001</v>
      </c>
      <c r="Q32" s="126">
        <v>22.088999999999999</v>
      </c>
      <c r="R32" s="126">
        <v>19.114000000000001</v>
      </c>
      <c r="S32" s="126">
        <v>8.282</v>
      </c>
      <c r="T32" s="126">
        <v>40.549999999999997</v>
      </c>
      <c r="U32" s="126">
        <v>-13.923999999999999</v>
      </c>
      <c r="V32" s="126">
        <v>25.102</v>
      </c>
      <c r="W32" s="126">
        <v>12.989000000000001</v>
      </c>
      <c r="X32" s="126">
        <v>27.751999999999999</v>
      </c>
      <c r="Y32" s="126">
        <v>9.3919999999999995</v>
      </c>
      <c r="Z32" s="126">
        <v>43.768999999999998</v>
      </c>
      <c r="AA32" s="126">
        <v>22.535</v>
      </c>
      <c r="AB32" s="126">
        <v>16.07</v>
      </c>
      <c r="AC32" s="126">
        <v>21.861999999999998</v>
      </c>
      <c r="AD32" s="126">
        <v>21.155999999999999</v>
      </c>
      <c r="AE32" s="126">
        <v>17.678999999999998</v>
      </c>
      <c r="AF32" s="126">
        <v>24.983849999999997</v>
      </c>
      <c r="AG32" s="126">
        <v>30.878040000000002</v>
      </c>
      <c r="AH32" s="126">
        <v>34.297699999999999</v>
      </c>
      <c r="AI32" s="126">
        <v>18.70016</v>
      </c>
      <c r="AJ32" s="126">
        <v>16.062130960200001</v>
      </c>
      <c r="AK32" s="126">
        <v>34.217743520299997</v>
      </c>
      <c r="AL32" s="126">
        <v>13.193</v>
      </c>
      <c r="AM32" s="126">
        <v>-2.6909999999999998</v>
      </c>
    </row>
    <row r="33" spans="1:39" ht="15" x14ac:dyDescent="0.25">
      <c r="A33" s="134">
        <f>YampaRiverInflow.TotalOutflow!A33</f>
        <v>44501</v>
      </c>
      <c r="B33" s="13"/>
      <c r="C33" s="13"/>
      <c r="D33" s="13">
        <v>13.778</v>
      </c>
      <c r="E33" s="126">
        <v>53.298999999999999</v>
      </c>
      <c r="F33" s="126">
        <v>-6.4260000000000002</v>
      </c>
      <c r="G33" s="126">
        <v>24.297000000000001</v>
      </c>
      <c r="H33" s="126">
        <v>17.045000000000002</v>
      </c>
      <c r="I33" s="126">
        <v>5.4539999999999997</v>
      </c>
      <c r="J33" s="126">
        <v>10.88</v>
      </c>
      <c r="K33" s="126">
        <v>-20.273</v>
      </c>
      <c r="L33" s="126">
        <v>20.206</v>
      </c>
      <c r="M33" s="126">
        <v>35.786000000000001</v>
      </c>
      <c r="N33" s="126">
        <v>28.035</v>
      </c>
      <c r="O33" s="126">
        <v>16.972000000000001</v>
      </c>
      <c r="P33" s="126">
        <v>32.304000000000002</v>
      </c>
      <c r="Q33" s="126">
        <v>27.994</v>
      </c>
      <c r="R33" s="126">
        <v>18.408000000000001</v>
      </c>
      <c r="S33" s="126">
        <v>27.646999999999998</v>
      </c>
      <c r="T33" s="126">
        <v>13.904999999999999</v>
      </c>
      <c r="U33" s="126">
        <v>20.082000000000001</v>
      </c>
      <c r="V33" s="126">
        <v>-4.2350000000000003</v>
      </c>
      <c r="W33" s="126">
        <v>5.524</v>
      </c>
      <c r="X33" s="126">
        <v>13.936</v>
      </c>
      <c r="Y33" s="126">
        <v>18.489000000000001</v>
      </c>
      <c r="Z33" s="126">
        <v>53.006</v>
      </c>
      <c r="AA33" s="126">
        <v>26.384</v>
      </c>
      <c r="AB33" s="126">
        <v>7.4660000000000002</v>
      </c>
      <c r="AC33" s="126">
        <v>17.106999999999999</v>
      </c>
      <c r="AD33" s="126">
        <v>28.956</v>
      </c>
      <c r="AE33" s="126">
        <v>31.728000000000002</v>
      </c>
      <c r="AF33" s="126">
        <v>37.927500000000002</v>
      </c>
      <c r="AG33" s="126">
        <v>37.545540000000003</v>
      </c>
      <c r="AH33" s="126">
        <v>26.962349999999997</v>
      </c>
      <c r="AI33" s="126">
        <v>24.636060000000001</v>
      </c>
      <c r="AJ33" s="126">
        <v>9.1373111003500007</v>
      </c>
      <c r="AK33" s="126">
        <v>11.0838498908</v>
      </c>
      <c r="AL33" s="126">
        <v>9.3420000000000005</v>
      </c>
      <c r="AM33" s="126">
        <v>6.9249999999999998</v>
      </c>
    </row>
    <row r="34" spans="1:39" ht="15" x14ac:dyDescent="0.25">
      <c r="A34" s="134">
        <f>YampaRiverInflow.TotalOutflow!A34</f>
        <v>44531</v>
      </c>
      <c r="B34" s="13"/>
      <c r="C34" s="13"/>
      <c r="D34" s="13">
        <v>21.765999999999998</v>
      </c>
      <c r="E34" s="126">
        <v>48.563000000000002</v>
      </c>
      <c r="F34" s="126">
        <v>17.190000000000001</v>
      </c>
      <c r="G34" s="126">
        <v>-8.3260000000000005</v>
      </c>
      <c r="H34" s="126">
        <v>4.6349999999999998</v>
      </c>
      <c r="I34" s="126">
        <v>47.975999999999999</v>
      </c>
      <c r="J34" s="126">
        <v>24.954999999999998</v>
      </c>
      <c r="K34" s="126">
        <v>24.792000000000002</v>
      </c>
      <c r="L34" s="126">
        <v>21.376000000000001</v>
      </c>
      <c r="M34" s="126">
        <v>28.204999999999998</v>
      </c>
      <c r="N34" s="126">
        <v>40.244</v>
      </c>
      <c r="O34" s="126">
        <v>27.562000000000001</v>
      </c>
      <c r="P34" s="126">
        <v>42.930999999999997</v>
      </c>
      <c r="Q34" s="126">
        <v>16.896000000000001</v>
      </c>
      <c r="R34" s="126">
        <v>5.2649999999999997</v>
      </c>
      <c r="S34" s="126">
        <v>14.913</v>
      </c>
      <c r="T34" s="126">
        <v>20.716999999999999</v>
      </c>
      <c r="U34" s="126">
        <v>34.1</v>
      </c>
      <c r="V34" s="126">
        <v>30.48</v>
      </c>
      <c r="W34" s="126">
        <v>17.712</v>
      </c>
      <c r="X34" s="126">
        <v>14.284000000000001</v>
      </c>
      <c r="Y34" s="126">
        <v>19.059000000000001</v>
      </c>
      <c r="Z34" s="126">
        <v>32.093000000000004</v>
      </c>
      <c r="AA34" s="126">
        <v>31.068999999999999</v>
      </c>
      <c r="AB34" s="126">
        <v>-1.1339999999999999</v>
      </c>
      <c r="AC34" s="126">
        <v>19.942</v>
      </c>
      <c r="AD34" s="126">
        <v>24.683</v>
      </c>
      <c r="AE34" s="126">
        <v>26.542000000000002</v>
      </c>
      <c r="AF34" s="126">
        <v>32.755090000000003</v>
      </c>
      <c r="AG34" s="126">
        <v>27.805679999999999</v>
      </c>
      <c r="AH34" s="126">
        <v>21.076700000000002</v>
      </c>
      <c r="AI34" s="126">
        <v>7.0595299999999996</v>
      </c>
      <c r="AJ34" s="126">
        <v>18.495586839200001</v>
      </c>
      <c r="AK34" s="126">
        <v>21.658086085000001</v>
      </c>
      <c r="AL34" s="126">
        <v>-10.919</v>
      </c>
      <c r="AM34" s="126">
        <v>-18.315999999999999</v>
      </c>
    </row>
    <row r="35" spans="1:39" ht="15" x14ac:dyDescent="0.25">
      <c r="A35" s="134">
        <f>YampaRiverInflow.TotalOutflow!A35</f>
        <v>44562</v>
      </c>
      <c r="B35" s="13"/>
      <c r="C35" s="13"/>
      <c r="D35" s="13">
        <v>18.477</v>
      </c>
      <c r="E35" s="126">
        <v>20.085000000000001</v>
      </c>
      <c r="F35" s="126">
        <v>31.077999999999999</v>
      </c>
      <c r="G35" s="126">
        <v>41.271999999999998</v>
      </c>
      <c r="H35" s="126">
        <v>10.534000000000001</v>
      </c>
      <c r="I35" s="126">
        <v>78.471000000000004</v>
      </c>
      <c r="J35" s="126">
        <v>15.356</v>
      </c>
      <c r="K35" s="126">
        <v>14.651</v>
      </c>
      <c r="L35" s="126">
        <v>30.507000000000001</v>
      </c>
      <c r="M35" s="126">
        <v>18.114999999999998</v>
      </c>
      <c r="N35" s="126">
        <v>101.17700000000001</v>
      </c>
      <c r="O35" s="126">
        <v>19.384</v>
      </c>
      <c r="P35" s="126">
        <v>30.748000000000001</v>
      </c>
      <c r="Q35" s="126">
        <v>9.8130000000000006</v>
      </c>
      <c r="R35" s="126">
        <v>-4.5359999999999996</v>
      </c>
      <c r="S35" s="126">
        <v>13.925000000000001</v>
      </c>
      <c r="T35" s="126">
        <v>62.106999999999999</v>
      </c>
      <c r="U35" s="126">
        <v>30.138999999999999</v>
      </c>
      <c r="V35" s="126">
        <v>34.121000000000002</v>
      </c>
      <c r="W35" s="126">
        <v>0.29199999999999998</v>
      </c>
      <c r="X35" s="126">
        <v>8.3659999999999997</v>
      </c>
      <c r="Y35" s="126">
        <v>7.298</v>
      </c>
      <c r="Z35" s="126">
        <v>137.148</v>
      </c>
      <c r="AA35" s="126">
        <v>5.109</v>
      </c>
      <c r="AB35" s="126">
        <v>9.6739999999999995</v>
      </c>
      <c r="AC35" s="126">
        <v>13.996</v>
      </c>
      <c r="AD35" s="126">
        <v>3.7160000000000002</v>
      </c>
      <c r="AE35" s="126">
        <v>41.649769999999997</v>
      </c>
      <c r="AF35" s="126">
        <v>7.6267299999999993</v>
      </c>
      <c r="AG35" s="126">
        <v>11.469899999999999</v>
      </c>
      <c r="AH35" s="126">
        <v>17.2136</v>
      </c>
      <c r="AI35" s="126">
        <v>12.568142775</v>
      </c>
      <c r="AJ35" s="126">
        <v>17.4341776228</v>
      </c>
      <c r="AK35" s="126">
        <v>-20.010999999999999</v>
      </c>
      <c r="AL35" s="126">
        <v>8.234</v>
      </c>
      <c r="AM35" s="126">
        <v>-68.331000000000003</v>
      </c>
    </row>
    <row r="36" spans="1:39" ht="15" x14ac:dyDescent="0.25">
      <c r="A36" s="134">
        <f>YampaRiverInflow.TotalOutflow!A36</f>
        <v>44593</v>
      </c>
      <c r="B36" s="13"/>
      <c r="C36" s="13"/>
      <c r="D36" s="13">
        <v>11.012</v>
      </c>
      <c r="E36" s="126">
        <v>-42.707000000000001</v>
      </c>
      <c r="F36" s="126">
        <v>17.422999999999998</v>
      </c>
      <c r="G36" s="126">
        <v>20.231999999999999</v>
      </c>
      <c r="H36" s="126">
        <v>-6.8810000000000002</v>
      </c>
      <c r="I36" s="126">
        <v>38.478000000000002</v>
      </c>
      <c r="J36" s="126">
        <v>38.890999999999998</v>
      </c>
      <c r="K36" s="126">
        <v>7.3949999999999996</v>
      </c>
      <c r="L36" s="126">
        <v>44.286999999999999</v>
      </c>
      <c r="M36" s="126">
        <v>29.244</v>
      </c>
      <c r="N36" s="126">
        <v>221.904</v>
      </c>
      <c r="O36" s="126">
        <v>10.265000000000001</v>
      </c>
      <c r="P36" s="126">
        <v>85.662000000000006</v>
      </c>
      <c r="Q36" s="126">
        <v>11.233000000000001</v>
      </c>
      <c r="R36" s="126">
        <v>13.169</v>
      </c>
      <c r="S36" s="126">
        <v>35.386000000000003</v>
      </c>
      <c r="T36" s="126">
        <v>17.077000000000002</v>
      </c>
      <c r="U36" s="126">
        <v>13.38</v>
      </c>
      <c r="V36" s="126">
        <v>16.087</v>
      </c>
      <c r="W36" s="126">
        <v>-0.86599999999999999</v>
      </c>
      <c r="X36" s="126">
        <v>23.463000000000001</v>
      </c>
      <c r="Y36" s="126">
        <v>14.08</v>
      </c>
      <c r="Z36" s="126">
        <v>174.58199999999999</v>
      </c>
      <c r="AA36" s="126">
        <v>11.07</v>
      </c>
      <c r="AB36" s="126">
        <v>-5.6680000000000001</v>
      </c>
      <c r="AC36" s="126">
        <v>3.0179999999999998</v>
      </c>
      <c r="AD36" s="126">
        <v>14.69</v>
      </c>
      <c r="AE36" s="126">
        <v>8.8202999999999996</v>
      </c>
      <c r="AF36" s="126">
        <v>14.744759999999999</v>
      </c>
      <c r="AG36" s="126">
        <v>10.63569</v>
      </c>
      <c r="AH36" s="126">
        <v>3.61049</v>
      </c>
      <c r="AI36" s="126">
        <v>19.494754710900001</v>
      </c>
      <c r="AJ36" s="126">
        <v>9.1826606062200007</v>
      </c>
      <c r="AK36" s="126">
        <v>-32.098999999999997</v>
      </c>
      <c r="AL36" s="126">
        <v>-10.874000000000001</v>
      </c>
      <c r="AM36" s="126">
        <v>24.474</v>
      </c>
    </row>
    <row r="37" spans="1:39" ht="15" x14ac:dyDescent="0.25">
      <c r="A37" s="134">
        <f>YampaRiverInflow.TotalOutflow!A37</f>
        <v>44621</v>
      </c>
      <c r="B37" s="13"/>
      <c r="C37" s="13"/>
      <c r="D37" s="13">
        <v>5.101</v>
      </c>
      <c r="E37" s="126">
        <v>26.506</v>
      </c>
      <c r="F37" s="126">
        <v>96.531999999999996</v>
      </c>
      <c r="G37" s="126">
        <v>17.710999999999999</v>
      </c>
      <c r="H37" s="126">
        <v>-1.42</v>
      </c>
      <c r="I37" s="126">
        <v>43.502000000000002</v>
      </c>
      <c r="J37" s="126">
        <v>-6.4089999999999998</v>
      </c>
      <c r="K37" s="126">
        <v>8.8800000000000008</v>
      </c>
      <c r="L37" s="126">
        <v>37.970999999999997</v>
      </c>
      <c r="M37" s="126">
        <v>61.314999999999998</v>
      </c>
      <c r="N37" s="126">
        <v>316.43099999999998</v>
      </c>
      <c r="O37" s="126">
        <v>30.523</v>
      </c>
      <c r="P37" s="126">
        <v>99.09</v>
      </c>
      <c r="Q37" s="126">
        <v>0.26700000000000002</v>
      </c>
      <c r="R37" s="126">
        <v>21.556999999999999</v>
      </c>
      <c r="S37" s="126">
        <v>29.812999999999999</v>
      </c>
      <c r="T37" s="126">
        <v>17.334</v>
      </c>
      <c r="U37" s="126">
        <v>4.55</v>
      </c>
      <c r="V37" s="126">
        <v>29.456</v>
      </c>
      <c r="W37" s="126">
        <v>7.5919999999999996</v>
      </c>
      <c r="X37" s="126">
        <v>0.58599999999999997</v>
      </c>
      <c r="Y37" s="126">
        <v>5.9260000000000002</v>
      </c>
      <c r="Z37" s="126">
        <v>168.72399999999999</v>
      </c>
      <c r="AA37" s="126">
        <v>24.416</v>
      </c>
      <c r="AB37" s="126">
        <v>16.087</v>
      </c>
      <c r="AC37" s="126">
        <v>3.2</v>
      </c>
      <c r="AD37" s="126">
        <v>10.916</v>
      </c>
      <c r="AE37" s="126">
        <v>55.120930000000001</v>
      </c>
      <c r="AF37" s="126">
        <v>5.3349099999999998</v>
      </c>
      <c r="AG37" s="126">
        <v>8.3023799999999994</v>
      </c>
      <c r="AH37" s="126">
        <v>7.6192200000000003</v>
      </c>
      <c r="AI37" s="126">
        <v>-3.1343052999900003</v>
      </c>
      <c r="AJ37" s="126">
        <v>3.17213907435</v>
      </c>
      <c r="AK37" s="126">
        <v>-63.835000000000001</v>
      </c>
      <c r="AL37" s="126">
        <v>-26.42</v>
      </c>
      <c r="AM37" s="126">
        <v>59.759</v>
      </c>
    </row>
    <row r="38" spans="1:39" ht="15" x14ac:dyDescent="0.25">
      <c r="A38" s="134">
        <f>YampaRiverInflow.TotalOutflow!A38</f>
        <v>44652</v>
      </c>
      <c r="B38" s="13"/>
      <c r="C38" s="13"/>
      <c r="D38" s="13">
        <v>11.789</v>
      </c>
      <c r="E38" s="126">
        <v>49.36</v>
      </c>
      <c r="F38" s="126">
        <v>53.290999999999997</v>
      </c>
      <c r="G38" s="126">
        <v>25.484000000000002</v>
      </c>
      <c r="H38" s="126">
        <v>-15.704000000000001</v>
      </c>
      <c r="I38" s="126">
        <v>2.6739999999999999</v>
      </c>
      <c r="J38" s="126">
        <v>9.9689999999999994</v>
      </c>
      <c r="K38" s="126">
        <v>14.242000000000001</v>
      </c>
      <c r="L38" s="126">
        <v>68.507000000000005</v>
      </c>
      <c r="M38" s="126">
        <v>34.072000000000003</v>
      </c>
      <c r="N38" s="126">
        <v>40.68</v>
      </c>
      <c r="O38" s="126">
        <v>13.753</v>
      </c>
      <c r="P38" s="126">
        <v>16.016999999999999</v>
      </c>
      <c r="Q38" s="126">
        <v>14.180999999999999</v>
      </c>
      <c r="R38" s="126">
        <v>10.909000000000001</v>
      </c>
      <c r="S38" s="126">
        <v>31.158000000000001</v>
      </c>
      <c r="T38" s="126">
        <v>9.2080000000000002</v>
      </c>
      <c r="U38" s="126">
        <v>5.04</v>
      </c>
      <c r="V38" s="126">
        <v>53.372999999999998</v>
      </c>
      <c r="W38" s="126">
        <v>10.19</v>
      </c>
      <c r="X38" s="126">
        <v>22.326000000000001</v>
      </c>
      <c r="Y38" s="126">
        <v>12.529</v>
      </c>
      <c r="Z38" s="126">
        <v>16.698</v>
      </c>
      <c r="AA38" s="126">
        <v>14.458</v>
      </c>
      <c r="AB38" s="126">
        <v>15.693</v>
      </c>
      <c r="AC38" s="126">
        <v>12.19</v>
      </c>
      <c r="AD38" s="126">
        <v>15.191000000000001</v>
      </c>
      <c r="AE38" s="126">
        <v>34.110879999999995</v>
      </c>
      <c r="AF38" s="126">
        <v>18.928849999999997</v>
      </c>
      <c r="AG38" s="126">
        <v>23.699870000000001</v>
      </c>
      <c r="AH38" s="126">
        <v>14.320200000000002</v>
      </c>
      <c r="AI38" s="126">
        <v>23.981204488899998</v>
      </c>
      <c r="AJ38" s="126">
        <v>12.6252825743</v>
      </c>
      <c r="AK38" s="126">
        <v>-50.832999999999998</v>
      </c>
      <c r="AL38" s="126">
        <v>-3.6080000000000001</v>
      </c>
      <c r="AM38" s="126">
        <v>-89.194000000000003</v>
      </c>
    </row>
    <row r="39" spans="1:39" ht="15" x14ac:dyDescent="0.25">
      <c r="A39" s="134">
        <f>YampaRiverInflow.TotalOutflow!A39</f>
        <v>44682</v>
      </c>
      <c r="B39" s="13"/>
      <c r="C39" s="13"/>
      <c r="D39" s="13">
        <v>12.654999999999999</v>
      </c>
      <c r="E39" s="126">
        <v>-14.659000000000001</v>
      </c>
      <c r="F39" s="126">
        <v>23.445</v>
      </c>
      <c r="G39" s="126">
        <v>-44.76</v>
      </c>
      <c r="H39" s="126">
        <v>4.5609999999999999</v>
      </c>
      <c r="I39" s="126">
        <v>-17.443000000000001</v>
      </c>
      <c r="J39" s="126">
        <v>33.575000000000003</v>
      </c>
      <c r="K39" s="126">
        <v>29.093</v>
      </c>
      <c r="L39" s="126">
        <v>35.158000000000001</v>
      </c>
      <c r="M39" s="126">
        <v>30.619</v>
      </c>
      <c r="N39" s="126">
        <v>51.445999999999998</v>
      </c>
      <c r="O39" s="126">
        <v>147.43199999999999</v>
      </c>
      <c r="P39" s="126">
        <v>31.465</v>
      </c>
      <c r="Q39" s="126">
        <v>16.225000000000001</v>
      </c>
      <c r="R39" s="126">
        <v>15.988</v>
      </c>
      <c r="S39" s="126">
        <v>22.762</v>
      </c>
      <c r="T39" s="126">
        <v>16.884</v>
      </c>
      <c r="U39" s="126">
        <v>8.0370000000000008</v>
      </c>
      <c r="V39" s="126">
        <v>0.76700000000000002</v>
      </c>
      <c r="W39" s="126">
        <v>15.06</v>
      </c>
      <c r="X39" s="126">
        <v>18.966999999999999</v>
      </c>
      <c r="Y39" s="126">
        <v>6.8140000000000001</v>
      </c>
      <c r="Z39" s="126">
        <v>10.48</v>
      </c>
      <c r="AA39" s="126">
        <v>-4.4349999999999996</v>
      </c>
      <c r="AB39" s="126">
        <v>13.545999999999999</v>
      </c>
      <c r="AC39" s="126">
        <v>14.374000000000001</v>
      </c>
      <c r="AD39" s="126">
        <v>20.312000000000001</v>
      </c>
      <c r="AE39" s="126">
        <v>24.09412</v>
      </c>
      <c r="AF39" s="126">
        <v>17.2925</v>
      </c>
      <c r="AG39" s="126">
        <v>26.04485</v>
      </c>
      <c r="AH39" s="126">
        <v>20.55932</v>
      </c>
      <c r="AI39" s="126">
        <v>-2.9233854721500001</v>
      </c>
      <c r="AJ39" s="126">
        <v>20.635423071599998</v>
      </c>
      <c r="AK39" s="126">
        <v>-15.445</v>
      </c>
      <c r="AL39" s="126">
        <v>-30.884</v>
      </c>
      <c r="AM39" s="126">
        <v>-80.722999999999999</v>
      </c>
    </row>
    <row r="40" spans="1:39" ht="15" x14ac:dyDescent="0.25">
      <c r="A40" s="134">
        <f>YampaRiverInflow.TotalOutflow!A40</f>
        <v>44713</v>
      </c>
      <c r="B40" s="13"/>
      <c r="C40" s="13"/>
      <c r="D40" s="13">
        <v>10.955</v>
      </c>
      <c r="E40" s="126">
        <v>-68.215000000000003</v>
      </c>
      <c r="F40" s="126">
        <v>17.126000000000001</v>
      </c>
      <c r="G40" s="126">
        <v>9.0709999999999997</v>
      </c>
      <c r="H40" s="126">
        <v>12.688000000000001</v>
      </c>
      <c r="I40" s="126">
        <v>3.8149999999999999</v>
      </c>
      <c r="J40" s="126">
        <v>18.376000000000001</v>
      </c>
      <c r="K40" s="126">
        <v>10.868</v>
      </c>
      <c r="L40" s="126">
        <v>38.33</v>
      </c>
      <c r="M40" s="126">
        <v>17.908000000000001</v>
      </c>
      <c r="N40" s="126">
        <v>23.242999999999999</v>
      </c>
      <c r="O40" s="126">
        <v>149.01400000000001</v>
      </c>
      <c r="P40" s="126">
        <v>25.635000000000002</v>
      </c>
      <c r="Q40" s="126">
        <v>16.579999999999998</v>
      </c>
      <c r="R40" s="126">
        <v>17.053999999999998</v>
      </c>
      <c r="S40" s="126">
        <v>19.07</v>
      </c>
      <c r="T40" s="126">
        <v>13.257999999999999</v>
      </c>
      <c r="U40" s="126">
        <v>52.686</v>
      </c>
      <c r="V40" s="126">
        <v>31.236000000000001</v>
      </c>
      <c r="W40" s="126">
        <v>9.4260000000000002</v>
      </c>
      <c r="X40" s="126">
        <v>11.861000000000001</v>
      </c>
      <c r="Y40" s="126">
        <v>3.2530000000000001</v>
      </c>
      <c r="Z40" s="126">
        <v>10.676</v>
      </c>
      <c r="AA40" s="126">
        <v>-12.563000000000001</v>
      </c>
      <c r="AB40" s="126">
        <v>10.95</v>
      </c>
      <c r="AC40" s="126">
        <v>4.9080000000000004</v>
      </c>
      <c r="AD40" s="126">
        <v>20.478999999999999</v>
      </c>
      <c r="AE40" s="126">
        <v>23.339099999999998</v>
      </c>
      <c r="AF40" s="126">
        <v>14.779639999999999</v>
      </c>
      <c r="AG40" s="126">
        <v>10.374750000000001</v>
      </c>
      <c r="AH40" s="126">
        <v>15.253579999999999</v>
      </c>
      <c r="AI40" s="126">
        <v>10.8723748103</v>
      </c>
      <c r="AJ40" s="126">
        <v>19.2537612671</v>
      </c>
      <c r="AK40" s="126">
        <v>-42.570999999999998</v>
      </c>
      <c r="AL40" s="126">
        <v>-23.359000000000002</v>
      </c>
      <c r="AM40" s="126">
        <v>-170.375</v>
      </c>
    </row>
    <row r="41" spans="1:39" ht="15" x14ac:dyDescent="0.25">
      <c r="A41" s="134">
        <f>YampaRiverInflow.TotalOutflow!A41</f>
        <v>44743</v>
      </c>
      <c r="B41" s="13"/>
      <c r="C41" s="13"/>
      <c r="D41" s="13">
        <v>19.113</v>
      </c>
      <c r="E41" s="126">
        <v>-44.088999999999999</v>
      </c>
      <c r="F41" s="126">
        <v>31.13</v>
      </c>
      <c r="G41" s="126">
        <v>-0.70799999999999996</v>
      </c>
      <c r="H41" s="126">
        <v>17.495000000000001</v>
      </c>
      <c r="I41" s="126">
        <v>-0.90900000000000003</v>
      </c>
      <c r="J41" s="126">
        <v>22.303000000000001</v>
      </c>
      <c r="K41" s="126">
        <v>26.056000000000001</v>
      </c>
      <c r="L41" s="126">
        <v>37.981000000000002</v>
      </c>
      <c r="M41" s="126">
        <v>46.884999999999998</v>
      </c>
      <c r="N41" s="126">
        <v>38.639000000000003</v>
      </c>
      <c r="O41" s="126">
        <v>161.97499999999999</v>
      </c>
      <c r="P41" s="126">
        <v>38.319000000000003</v>
      </c>
      <c r="Q41" s="126">
        <v>19.699000000000002</v>
      </c>
      <c r="R41" s="126">
        <v>17.989999999999998</v>
      </c>
      <c r="S41" s="126">
        <v>13.172000000000001</v>
      </c>
      <c r="T41" s="126">
        <v>40.615000000000002</v>
      </c>
      <c r="U41" s="126">
        <v>26.545000000000002</v>
      </c>
      <c r="V41" s="126">
        <v>25.422999999999998</v>
      </c>
      <c r="W41" s="126">
        <v>13.888999999999999</v>
      </c>
      <c r="X41" s="126">
        <v>15.146000000000001</v>
      </c>
      <c r="Y41" s="126">
        <v>6.6020000000000003</v>
      </c>
      <c r="Z41" s="126">
        <v>10.079000000000001</v>
      </c>
      <c r="AA41" s="126">
        <v>4.5090000000000003</v>
      </c>
      <c r="AB41" s="126">
        <v>26.234000000000002</v>
      </c>
      <c r="AC41" s="126">
        <v>12.146000000000001</v>
      </c>
      <c r="AD41" s="126">
        <v>17.390999999999998</v>
      </c>
      <c r="AE41" s="126">
        <v>17.51343</v>
      </c>
      <c r="AF41" s="126">
        <v>34.483599999999996</v>
      </c>
      <c r="AG41" s="126">
        <v>45.963620000000006</v>
      </c>
      <c r="AH41" s="126">
        <v>28.082819999999998</v>
      </c>
      <c r="AI41" s="126">
        <v>19.215399487300001</v>
      </c>
      <c r="AJ41" s="126">
        <v>17.603711951099999</v>
      </c>
      <c r="AK41" s="126">
        <v>-60.779000000000003</v>
      </c>
      <c r="AL41" s="126">
        <v>-56.558999999999997</v>
      </c>
      <c r="AM41" s="126">
        <v>-126.367</v>
      </c>
    </row>
    <row r="42" spans="1:39" ht="15" x14ac:dyDescent="0.25">
      <c r="A42" s="134">
        <f>YampaRiverInflow.TotalOutflow!A42</f>
        <v>44774</v>
      </c>
      <c r="B42" s="13"/>
      <c r="C42" s="13"/>
      <c r="D42" s="13">
        <v>19.506</v>
      </c>
      <c r="E42" s="126">
        <v>36.843000000000004</v>
      </c>
      <c r="F42" s="126">
        <v>32.896999999999998</v>
      </c>
      <c r="G42" s="126">
        <v>15.759</v>
      </c>
      <c r="H42" s="126">
        <v>30.661000000000001</v>
      </c>
      <c r="I42" s="126">
        <v>55</v>
      </c>
      <c r="J42" s="126">
        <v>48.677</v>
      </c>
      <c r="K42" s="126">
        <v>33.113</v>
      </c>
      <c r="L42" s="126">
        <v>45.93</v>
      </c>
      <c r="M42" s="126">
        <v>51.271000000000001</v>
      </c>
      <c r="N42" s="126">
        <v>50.551000000000002</v>
      </c>
      <c r="O42" s="126">
        <v>39.052</v>
      </c>
      <c r="P42" s="126">
        <v>28.867000000000001</v>
      </c>
      <c r="Q42" s="126">
        <v>22.442</v>
      </c>
      <c r="R42" s="126">
        <v>26.152999999999999</v>
      </c>
      <c r="S42" s="126">
        <v>32.817999999999998</v>
      </c>
      <c r="T42" s="126">
        <v>21.527999999999999</v>
      </c>
      <c r="U42" s="126">
        <v>35.834000000000003</v>
      </c>
      <c r="V42" s="126">
        <v>31.181000000000001</v>
      </c>
      <c r="W42" s="126">
        <v>15.63</v>
      </c>
      <c r="X42" s="126">
        <v>23.109000000000002</v>
      </c>
      <c r="Y42" s="126">
        <v>11.401</v>
      </c>
      <c r="Z42" s="126">
        <v>31.262</v>
      </c>
      <c r="AA42" s="126">
        <v>3.68</v>
      </c>
      <c r="AB42" s="126">
        <v>14.694000000000001</v>
      </c>
      <c r="AC42" s="126">
        <v>25.271000000000001</v>
      </c>
      <c r="AD42" s="126">
        <v>24.695</v>
      </c>
      <c r="AE42" s="126">
        <v>21.273709999999998</v>
      </c>
      <c r="AF42" s="126">
        <v>24.753779999999999</v>
      </c>
      <c r="AG42" s="126">
        <v>25.619619999999998</v>
      </c>
      <c r="AH42" s="126">
        <v>36.973279999999995</v>
      </c>
      <c r="AI42" s="126">
        <v>26.050836177000001</v>
      </c>
      <c r="AJ42" s="126">
        <v>15.572127335099999</v>
      </c>
      <c r="AK42" s="126">
        <v>-38.963999999999999</v>
      </c>
      <c r="AL42" s="126">
        <v>-34.012</v>
      </c>
      <c r="AM42" s="126">
        <v>6.7279999999999998</v>
      </c>
    </row>
    <row r="43" spans="1:39" ht="15" x14ac:dyDescent="0.25">
      <c r="A43" s="134">
        <f>YampaRiverInflow.TotalOutflow!A43</f>
        <v>44805</v>
      </c>
      <c r="B43" s="13"/>
      <c r="C43" s="13"/>
      <c r="D43" s="13">
        <v>14.227</v>
      </c>
      <c r="E43" s="126">
        <v>31.548999999999999</v>
      </c>
      <c r="F43" s="126">
        <v>18.584</v>
      </c>
      <c r="G43" s="126">
        <v>20.257999999999999</v>
      </c>
      <c r="H43" s="126">
        <v>40.121000000000002</v>
      </c>
      <c r="I43" s="126">
        <v>42.011000000000003</v>
      </c>
      <c r="J43" s="126">
        <v>32.043999999999997</v>
      </c>
      <c r="K43" s="126">
        <v>34.625999999999998</v>
      </c>
      <c r="L43" s="126">
        <v>44.92</v>
      </c>
      <c r="M43" s="126">
        <v>38.738</v>
      </c>
      <c r="N43" s="126">
        <v>36.225999999999999</v>
      </c>
      <c r="O43" s="126">
        <v>28.126000000000001</v>
      </c>
      <c r="P43" s="126">
        <v>31.236000000000001</v>
      </c>
      <c r="Q43" s="126">
        <v>22.335000000000001</v>
      </c>
      <c r="R43" s="126">
        <v>48.393999999999998</v>
      </c>
      <c r="S43" s="126">
        <v>28.478999999999999</v>
      </c>
      <c r="T43" s="126">
        <v>11.491</v>
      </c>
      <c r="U43" s="126">
        <v>18.042999999999999</v>
      </c>
      <c r="V43" s="126">
        <v>23.867999999999999</v>
      </c>
      <c r="W43" s="126">
        <v>14.974</v>
      </c>
      <c r="X43" s="126">
        <v>17.042999999999999</v>
      </c>
      <c r="Y43" s="126">
        <v>23.401</v>
      </c>
      <c r="Z43" s="126">
        <v>6.1059999999999999</v>
      </c>
      <c r="AA43" s="126">
        <v>5.0819999999999999</v>
      </c>
      <c r="AB43" s="126">
        <v>18.600999999999999</v>
      </c>
      <c r="AC43" s="126">
        <v>14.476000000000001</v>
      </c>
      <c r="AD43" s="126">
        <v>21.350999999999999</v>
      </c>
      <c r="AE43" s="126">
        <v>17.48638</v>
      </c>
      <c r="AF43" s="126">
        <v>30.457650000000001</v>
      </c>
      <c r="AG43" s="126">
        <v>31.318210000000001</v>
      </c>
      <c r="AH43" s="126">
        <v>23.158259999999999</v>
      </c>
      <c r="AI43" s="126">
        <v>13.2491374797</v>
      </c>
      <c r="AJ43" s="126">
        <v>19.184875404</v>
      </c>
      <c r="AK43" s="126">
        <v>42.127000000000002</v>
      </c>
      <c r="AL43" s="126">
        <v>-1.2290000000000001</v>
      </c>
      <c r="AM43" s="126">
        <v>-33.959000000000003</v>
      </c>
    </row>
    <row r="44" spans="1:39" ht="15" x14ac:dyDescent="0.25">
      <c r="A44" s="134">
        <f>YampaRiverInflow.TotalOutflow!A44</f>
        <v>44835</v>
      </c>
      <c r="B44" s="13"/>
      <c r="C44" s="13"/>
      <c r="D44" s="13">
        <v>23.503</v>
      </c>
      <c r="E44" s="126">
        <v>31.16</v>
      </c>
      <c r="F44" s="126">
        <v>36.676000000000002</v>
      </c>
      <c r="G44" s="126">
        <v>34.716000000000001</v>
      </c>
      <c r="H44" s="126">
        <v>66.048000000000002</v>
      </c>
      <c r="I44" s="126">
        <v>39.569000000000003</v>
      </c>
      <c r="J44" s="126">
        <v>37.305999999999997</v>
      </c>
      <c r="K44" s="126">
        <v>23.975999999999999</v>
      </c>
      <c r="L44" s="126">
        <v>34.430999999999997</v>
      </c>
      <c r="M44" s="126">
        <v>38.234000000000002</v>
      </c>
      <c r="N44" s="126">
        <v>25.995000000000001</v>
      </c>
      <c r="O44" s="126">
        <v>33.972000000000001</v>
      </c>
      <c r="P44" s="126">
        <v>22.088999999999999</v>
      </c>
      <c r="Q44" s="126">
        <v>19.114000000000001</v>
      </c>
      <c r="R44" s="126">
        <v>8.282</v>
      </c>
      <c r="S44" s="126">
        <v>40.549999999999997</v>
      </c>
      <c r="T44" s="126">
        <v>-13.923999999999999</v>
      </c>
      <c r="U44" s="126">
        <v>25.102</v>
      </c>
      <c r="V44" s="126">
        <v>12.989000000000001</v>
      </c>
      <c r="W44" s="126">
        <v>27.751999999999999</v>
      </c>
      <c r="X44" s="126">
        <v>9.3919999999999995</v>
      </c>
      <c r="Y44" s="126">
        <v>43.768999999999998</v>
      </c>
      <c r="Z44" s="126">
        <v>22.535</v>
      </c>
      <c r="AA44" s="126">
        <v>16.07</v>
      </c>
      <c r="AB44" s="126">
        <v>21.861999999999998</v>
      </c>
      <c r="AC44" s="126">
        <v>21.155999999999999</v>
      </c>
      <c r="AD44" s="126">
        <v>17.678999999999998</v>
      </c>
      <c r="AE44" s="126">
        <v>24.983849999999997</v>
      </c>
      <c r="AF44" s="126">
        <v>30.878040000000002</v>
      </c>
      <c r="AG44" s="126">
        <v>34.297699999999999</v>
      </c>
      <c r="AH44" s="126">
        <v>18.70016</v>
      </c>
      <c r="AI44" s="126">
        <v>16.062130960200001</v>
      </c>
      <c r="AJ44" s="126">
        <v>34.217743520299997</v>
      </c>
      <c r="AK44" s="126">
        <v>13.193</v>
      </c>
      <c r="AL44" s="126">
        <v>-2.6909999999999998</v>
      </c>
      <c r="AM44" s="126">
        <v>-40.167999999999999</v>
      </c>
    </row>
    <row r="45" spans="1:39" ht="15" x14ac:dyDescent="0.25">
      <c r="A45" s="134">
        <f>YampaRiverInflow.TotalOutflow!A45</f>
        <v>44866</v>
      </c>
      <c r="B45" s="13"/>
      <c r="C45" s="13"/>
      <c r="D45" s="13">
        <v>13.778</v>
      </c>
      <c r="E45" s="126">
        <v>-6.4260000000000002</v>
      </c>
      <c r="F45" s="126">
        <v>24.297000000000001</v>
      </c>
      <c r="G45" s="126">
        <v>17.045000000000002</v>
      </c>
      <c r="H45" s="126">
        <v>5.4539999999999997</v>
      </c>
      <c r="I45" s="126">
        <v>10.88</v>
      </c>
      <c r="J45" s="126">
        <v>-20.273</v>
      </c>
      <c r="K45" s="126">
        <v>20.206</v>
      </c>
      <c r="L45" s="126">
        <v>35.786000000000001</v>
      </c>
      <c r="M45" s="126">
        <v>28.035</v>
      </c>
      <c r="N45" s="126">
        <v>16.972000000000001</v>
      </c>
      <c r="O45" s="126">
        <v>32.304000000000002</v>
      </c>
      <c r="P45" s="126">
        <v>27.994</v>
      </c>
      <c r="Q45" s="126">
        <v>18.408000000000001</v>
      </c>
      <c r="R45" s="126">
        <v>27.646999999999998</v>
      </c>
      <c r="S45" s="126">
        <v>13.904999999999999</v>
      </c>
      <c r="T45" s="126">
        <v>20.082000000000001</v>
      </c>
      <c r="U45" s="126">
        <v>-4.2350000000000003</v>
      </c>
      <c r="V45" s="126">
        <v>5.524</v>
      </c>
      <c r="W45" s="126">
        <v>13.936</v>
      </c>
      <c r="X45" s="126">
        <v>18.489000000000001</v>
      </c>
      <c r="Y45" s="126">
        <v>53.006</v>
      </c>
      <c r="Z45" s="126">
        <v>26.384</v>
      </c>
      <c r="AA45" s="126">
        <v>7.4660000000000002</v>
      </c>
      <c r="AB45" s="126">
        <v>17.106999999999999</v>
      </c>
      <c r="AC45" s="126">
        <v>28.956</v>
      </c>
      <c r="AD45" s="126">
        <v>31.728000000000002</v>
      </c>
      <c r="AE45" s="126">
        <v>37.927500000000002</v>
      </c>
      <c r="AF45" s="126">
        <v>37.545540000000003</v>
      </c>
      <c r="AG45" s="126">
        <v>26.962349999999997</v>
      </c>
      <c r="AH45" s="126">
        <v>24.636060000000001</v>
      </c>
      <c r="AI45" s="126">
        <v>9.1373111003500007</v>
      </c>
      <c r="AJ45" s="126">
        <v>11.0838498908</v>
      </c>
      <c r="AK45" s="126">
        <v>9.3420000000000005</v>
      </c>
      <c r="AL45" s="126">
        <v>6.9249999999999998</v>
      </c>
      <c r="AM45" s="126">
        <v>53.298999999999999</v>
      </c>
    </row>
    <row r="46" spans="1:39" ht="15" x14ac:dyDescent="0.25">
      <c r="A46" s="134">
        <f>YampaRiverInflow.TotalOutflow!A46</f>
        <v>44896</v>
      </c>
      <c r="B46" s="13"/>
      <c r="C46" s="13"/>
      <c r="D46" s="13">
        <v>21.765999999999998</v>
      </c>
      <c r="E46" s="126">
        <v>17.190000000000001</v>
      </c>
      <c r="F46" s="126">
        <v>-8.3260000000000005</v>
      </c>
      <c r="G46" s="126">
        <v>4.6349999999999998</v>
      </c>
      <c r="H46" s="126">
        <v>47.975999999999999</v>
      </c>
      <c r="I46" s="126">
        <v>24.954999999999998</v>
      </c>
      <c r="J46" s="126">
        <v>24.792000000000002</v>
      </c>
      <c r="K46" s="126">
        <v>21.376000000000001</v>
      </c>
      <c r="L46" s="126">
        <v>28.204999999999998</v>
      </c>
      <c r="M46" s="126">
        <v>40.244</v>
      </c>
      <c r="N46" s="126">
        <v>27.562000000000001</v>
      </c>
      <c r="O46" s="126">
        <v>42.930999999999997</v>
      </c>
      <c r="P46" s="126">
        <v>16.896000000000001</v>
      </c>
      <c r="Q46" s="126">
        <v>5.2649999999999997</v>
      </c>
      <c r="R46" s="126">
        <v>14.913</v>
      </c>
      <c r="S46" s="126">
        <v>20.716999999999999</v>
      </c>
      <c r="T46" s="126">
        <v>34.1</v>
      </c>
      <c r="U46" s="126">
        <v>30.48</v>
      </c>
      <c r="V46" s="126">
        <v>17.712</v>
      </c>
      <c r="W46" s="126">
        <v>14.284000000000001</v>
      </c>
      <c r="X46" s="126">
        <v>19.059000000000001</v>
      </c>
      <c r="Y46" s="126">
        <v>32.093000000000004</v>
      </c>
      <c r="Z46" s="126">
        <v>31.068999999999999</v>
      </c>
      <c r="AA46" s="126">
        <v>-1.1339999999999999</v>
      </c>
      <c r="AB46" s="126">
        <v>19.942</v>
      </c>
      <c r="AC46" s="126">
        <v>24.683</v>
      </c>
      <c r="AD46" s="126">
        <v>26.542000000000002</v>
      </c>
      <c r="AE46" s="126">
        <v>32.755090000000003</v>
      </c>
      <c r="AF46" s="126">
        <v>27.805679999999999</v>
      </c>
      <c r="AG46" s="126">
        <v>21.076700000000002</v>
      </c>
      <c r="AH46" s="126">
        <v>7.0595299999999996</v>
      </c>
      <c r="AI46" s="126">
        <v>18.495586839200001</v>
      </c>
      <c r="AJ46" s="126">
        <v>21.658086085000001</v>
      </c>
      <c r="AK46" s="126">
        <v>-10.919</v>
      </c>
      <c r="AL46" s="126">
        <v>-18.315999999999999</v>
      </c>
      <c r="AM46" s="126">
        <v>48.563000000000002</v>
      </c>
    </row>
    <row r="47" spans="1:39" ht="15" x14ac:dyDescent="0.25">
      <c r="A47" s="134">
        <f>YampaRiverInflow.TotalOutflow!A47</f>
        <v>44927</v>
      </c>
      <c r="B47" s="13"/>
      <c r="C47" s="13"/>
      <c r="D47" s="13">
        <v>18.477</v>
      </c>
      <c r="E47" s="126">
        <v>31.077999999999999</v>
      </c>
      <c r="F47" s="126">
        <v>41.271999999999998</v>
      </c>
      <c r="G47" s="126">
        <v>10.534000000000001</v>
      </c>
      <c r="H47" s="126">
        <v>78.471000000000004</v>
      </c>
      <c r="I47" s="126">
        <v>15.356</v>
      </c>
      <c r="J47" s="126">
        <v>14.651</v>
      </c>
      <c r="K47" s="126">
        <v>30.507000000000001</v>
      </c>
      <c r="L47" s="126">
        <v>18.114999999999998</v>
      </c>
      <c r="M47" s="126">
        <v>101.17700000000001</v>
      </c>
      <c r="N47" s="126">
        <v>19.384</v>
      </c>
      <c r="O47" s="126">
        <v>30.748000000000001</v>
      </c>
      <c r="P47" s="126">
        <v>9.8130000000000006</v>
      </c>
      <c r="Q47" s="126">
        <v>-4.5359999999999996</v>
      </c>
      <c r="R47" s="126">
        <v>13.925000000000001</v>
      </c>
      <c r="S47" s="126">
        <v>62.106999999999999</v>
      </c>
      <c r="T47" s="126">
        <v>30.138999999999999</v>
      </c>
      <c r="U47" s="126">
        <v>34.121000000000002</v>
      </c>
      <c r="V47" s="126">
        <v>0.29199999999999998</v>
      </c>
      <c r="W47" s="126">
        <v>8.3659999999999997</v>
      </c>
      <c r="X47" s="126">
        <v>7.298</v>
      </c>
      <c r="Y47" s="126">
        <v>137.148</v>
      </c>
      <c r="Z47" s="126">
        <v>5.109</v>
      </c>
      <c r="AA47" s="126">
        <v>9.6739999999999995</v>
      </c>
      <c r="AB47" s="126">
        <v>13.996</v>
      </c>
      <c r="AC47" s="126">
        <v>3.7160000000000002</v>
      </c>
      <c r="AD47" s="126">
        <v>41.649769999999997</v>
      </c>
      <c r="AE47" s="126">
        <v>7.6267299999999993</v>
      </c>
      <c r="AF47" s="126">
        <v>11.469899999999999</v>
      </c>
      <c r="AG47" s="126">
        <v>17.2136</v>
      </c>
      <c r="AH47" s="126">
        <v>12.568142775</v>
      </c>
      <c r="AI47" s="126">
        <v>17.4341776228</v>
      </c>
      <c r="AJ47" s="126">
        <v>-20.010999999999999</v>
      </c>
      <c r="AK47" s="126">
        <v>8.234</v>
      </c>
      <c r="AL47" s="126">
        <v>-68.331000000000003</v>
      </c>
      <c r="AM47" s="126">
        <v>20.085000000000001</v>
      </c>
    </row>
    <row r="48" spans="1:39" ht="15" x14ac:dyDescent="0.25">
      <c r="A48" s="134">
        <f>YampaRiverInflow.TotalOutflow!A48</f>
        <v>44958</v>
      </c>
      <c r="B48" s="13"/>
      <c r="C48" s="13"/>
      <c r="D48" s="13">
        <v>11.012</v>
      </c>
      <c r="E48" s="126">
        <v>17.422999999999998</v>
      </c>
      <c r="F48" s="126">
        <v>20.231999999999999</v>
      </c>
      <c r="G48" s="126">
        <v>-6.8810000000000002</v>
      </c>
      <c r="H48" s="126">
        <v>38.478000000000002</v>
      </c>
      <c r="I48" s="126">
        <v>38.890999999999998</v>
      </c>
      <c r="J48" s="126">
        <v>7.3949999999999996</v>
      </c>
      <c r="K48" s="126">
        <v>44.286999999999999</v>
      </c>
      <c r="L48" s="126">
        <v>29.244</v>
      </c>
      <c r="M48" s="126">
        <v>221.904</v>
      </c>
      <c r="N48" s="126">
        <v>10.265000000000001</v>
      </c>
      <c r="O48" s="126">
        <v>85.662000000000006</v>
      </c>
      <c r="P48" s="126">
        <v>11.233000000000001</v>
      </c>
      <c r="Q48" s="126">
        <v>13.169</v>
      </c>
      <c r="R48" s="126">
        <v>35.386000000000003</v>
      </c>
      <c r="S48" s="126">
        <v>17.077000000000002</v>
      </c>
      <c r="T48" s="126">
        <v>13.38</v>
      </c>
      <c r="U48" s="126">
        <v>16.087</v>
      </c>
      <c r="V48" s="126">
        <v>-0.86599999999999999</v>
      </c>
      <c r="W48" s="126">
        <v>23.463000000000001</v>
      </c>
      <c r="X48" s="126">
        <v>14.08</v>
      </c>
      <c r="Y48" s="126">
        <v>174.58199999999999</v>
      </c>
      <c r="Z48" s="126">
        <v>11.07</v>
      </c>
      <c r="AA48" s="126">
        <v>-5.6680000000000001</v>
      </c>
      <c r="AB48" s="126">
        <v>3.0179999999999998</v>
      </c>
      <c r="AC48" s="126">
        <v>14.69</v>
      </c>
      <c r="AD48" s="126">
        <v>8.8202999999999996</v>
      </c>
      <c r="AE48" s="126">
        <v>14.744759999999999</v>
      </c>
      <c r="AF48" s="126">
        <v>10.63569</v>
      </c>
      <c r="AG48" s="126">
        <v>3.61049</v>
      </c>
      <c r="AH48" s="126">
        <v>19.494754710900001</v>
      </c>
      <c r="AI48" s="126">
        <v>9.1826606062200007</v>
      </c>
      <c r="AJ48" s="126">
        <v>-32.098999999999997</v>
      </c>
      <c r="AK48" s="126">
        <v>-10.874000000000001</v>
      </c>
      <c r="AL48" s="126">
        <v>24.474</v>
      </c>
      <c r="AM48" s="126">
        <v>-42.707000000000001</v>
      </c>
    </row>
    <row r="49" spans="1:1005" ht="15" x14ac:dyDescent="0.25">
      <c r="A49" s="134">
        <f>YampaRiverInflow.TotalOutflow!A49</f>
        <v>44986</v>
      </c>
      <c r="B49" s="13"/>
      <c r="C49" s="13"/>
      <c r="D49" s="13">
        <v>5.101</v>
      </c>
      <c r="E49" s="126">
        <v>96.531999999999996</v>
      </c>
      <c r="F49" s="126">
        <v>17.710999999999999</v>
      </c>
      <c r="G49" s="126">
        <v>-1.42</v>
      </c>
      <c r="H49" s="126">
        <v>43.502000000000002</v>
      </c>
      <c r="I49" s="126">
        <v>-6.4089999999999998</v>
      </c>
      <c r="J49" s="126">
        <v>8.8800000000000008</v>
      </c>
      <c r="K49" s="126">
        <v>37.970999999999997</v>
      </c>
      <c r="L49" s="126">
        <v>61.314999999999998</v>
      </c>
      <c r="M49" s="126">
        <v>316.43099999999998</v>
      </c>
      <c r="N49" s="126">
        <v>30.523</v>
      </c>
      <c r="O49" s="126">
        <v>99.09</v>
      </c>
      <c r="P49" s="126">
        <v>0.26700000000000002</v>
      </c>
      <c r="Q49" s="126">
        <v>21.556999999999999</v>
      </c>
      <c r="R49" s="126">
        <v>29.812999999999999</v>
      </c>
      <c r="S49" s="126">
        <v>17.334</v>
      </c>
      <c r="T49" s="126">
        <v>4.55</v>
      </c>
      <c r="U49" s="126">
        <v>29.456</v>
      </c>
      <c r="V49" s="126">
        <v>7.5919999999999996</v>
      </c>
      <c r="W49" s="126">
        <v>0.58599999999999997</v>
      </c>
      <c r="X49" s="126">
        <v>5.9260000000000002</v>
      </c>
      <c r="Y49" s="126">
        <v>168.72399999999999</v>
      </c>
      <c r="Z49" s="126">
        <v>24.416</v>
      </c>
      <c r="AA49" s="126">
        <v>16.087</v>
      </c>
      <c r="AB49" s="126">
        <v>3.2</v>
      </c>
      <c r="AC49" s="126">
        <v>10.916</v>
      </c>
      <c r="AD49" s="126">
        <v>55.120930000000001</v>
      </c>
      <c r="AE49" s="126">
        <v>5.3349099999999998</v>
      </c>
      <c r="AF49" s="126">
        <v>8.3023799999999994</v>
      </c>
      <c r="AG49" s="126">
        <v>7.6192200000000003</v>
      </c>
      <c r="AH49" s="126">
        <v>-3.1343052999900003</v>
      </c>
      <c r="AI49" s="126">
        <v>3.17213907435</v>
      </c>
      <c r="AJ49" s="126">
        <v>-63.835000000000001</v>
      </c>
      <c r="AK49" s="126">
        <v>-26.42</v>
      </c>
      <c r="AL49" s="126">
        <v>59.759</v>
      </c>
      <c r="AM49" s="126">
        <v>26.506</v>
      </c>
    </row>
    <row r="50" spans="1:1005" ht="15" x14ac:dyDescent="0.25">
      <c r="A50" s="134">
        <f>YampaRiverInflow.TotalOutflow!A50</f>
        <v>45017</v>
      </c>
      <c r="B50" s="13"/>
      <c r="C50" s="13"/>
      <c r="D50" s="13">
        <v>11.789</v>
      </c>
      <c r="E50" s="126">
        <v>53.290999999999997</v>
      </c>
      <c r="F50" s="126">
        <v>25.484000000000002</v>
      </c>
      <c r="G50" s="126">
        <v>-15.704000000000001</v>
      </c>
      <c r="H50" s="126">
        <v>2.6739999999999999</v>
      </c>
      <c r="I50" s="126">
        <v>9.9689999999999994</v>
      </c>
      <c r="J50" s="126">
        <v>14.242000000000001</v>
      </c>
      <c r="K50" s="126">
        <v>68.507000000000005</v>
      </c>
      <c r="L50" s="126">
        <v>34.072000000000003</v>
      </c>
      <c r="M50" s="126">
        <v>40.68</v>
      </c>
      <c r="N50" s="126">
        <v>13.753</v>
      </c>
      <c r="O50" s="126">
        <v>16.016999999999999</v>
      </c>
      <c r="P50" s="126">
        <v>14.180999999999999</v>
      </c>
      <c r="Q50" s="126">
        <v>10.909000000000001</v>
      </c>
      <c r="R50" s="126">
        <v>31.158000000000001</v>
      </c>
      <c r="S50" s="126">
        <v>9.2080000000000002</v>
      </c>
      <c r="T50" s="126">
        <v>5.04</v>
      </c>
      <c r="U50" s="126">
        <v>53.372999999999998</v>
      </c>
      <c r="V50" s="126">
        <v>10.19</v>
      </c>
      <c r="W50" s="126">
        <v>22.326000000000001</v>
      </c>
      <c r="X50" s="126">
        <v>12.529</v>
      </c>
      <c r="Y50" s="126">
        <v>16.698</v>
      </c>
      <c r="Z50" s="126">
        <v>14.458</v>
      </c>
      <c r="AA50" s="126">
        <v>15.693</v>
      </c>
      <c r="AB50" s="126">
        <v>12.19</v>
      </c>
      <c r="AC50" s="126">
        <v>15.191000000000001</v>
      </c>
      <c r="AD50" s="126">
        <v>34.110879999999995</v>
      </c>
      <c r="AE50" s="126">
        <v>18.928849999999997</v>
      </c>
      <c r="AF50" s="126">
        <v>23.699870000000001</v>
      </c>
      <c r="AG50" s="126">
        <v>14.320200000000002</v>
      </c>
      <c r="AH50" s="126">
        <v>23.981204488899998</v>
      </c>
      <c r="AI50" s="126">
        <v>12.6252825743</v>
      </c>
      <c r="AJ50" s="126">
        <v>-50.832999999999998</v>
      </c>
      <c r="AK50" s="126">
        <v>-3.6080000000000001</v>
      </c>
      <c r="AL50" s="126">
        <v>-89.194000000000003</v>
      </c>
      <c r="AM50" s="126">
        <v>49.36</v>
      </c>
    </row>
    <row r="51" spans="1:1005" ht="15" x14ac:dyDescent="0.25">
      <c r="A51" s="134">
        <f>YampaRiverInflow.TotalOutflow!A51</f>
        <v>45047</v>
      </c>
      <c r="B51" s="13"/>
      <c r="C51" s="13"/>
      <c r="D51" s="13">
        <v>12.654999999999999</v>
      </c>
      <c r="E51" s="126">
        <v>23.445</v>
      </c>
      <c r="F51" s="126">
        <v>-44.76</v>
      </c>
      <c r="G51" s="126">
        <v>4.5609999999999999</v>
      </c>
      <c r="H51" s="126">
        <v>-17.443000000000001</v>
      </c>
      <c r="I51" s="126">
        <v>33.575000000000003</v>
      </c>
      <c r="J51" s="126">
        <v>29.093</v>
      </c>
      <c r="K51" s="126">
        <v>35.158000000000001</v>
      </c>
      <c r="L51" s="126">
        <v>30.619</v>
      </c>
      <c r="M51" s="126">
        <v>51.445999999999998</v>
      </c>
      <c r="N51" s="126">
        <v>147.43199999999999</v>
      </c>
      <c r="O51" s="126">
        <v>31.465</v>
      </c>
      <c r="P51" s="126">
        <v>16.225000000000001</v>
      </c>
      <c r="Q51" s="126">
        <v>15.988</v>
      </c>
      <c r="R51" s="126">
        <v>22.762</v>
      </c>
      <c r="S51" s="126">
        <v>16.884</v>
      </c>
      <c r="T51" s="126">
        <v>8.0370000000000008</v>
      </c>
      <c r="U51" s="126">
        <v>0.76700000000000002</v>
      </c>
      <c r="V51" s="126">
        <v>15.06</v>
      </c>
      <c r="W51" s="126">
        <v>18.966999999999999</v>
      </c>
      <c r="X51" s="126">
        <v>6.8140000000000001</v>
      </c>
      <c r="Y51" s="126">
        <v>10.48</v>
      </c>
      <c r="Z51" s="126">
        <v>-4.4349999999999996</v>
      </c>
      <c r="AA51" s="126">
        <v>13.545999999999999</v>
      </c>
      <c r="AB51" s="126">
        <v>14.374000000000001</v>
      </c>
      <c r="AC51" s="126">
        <v>20.312000000000001</v>
      </c>
      <c r="AD51" s="126">
        <v>24.09412</v>
      </c>
      <c r="AE51" s="126">
        <v>17.2925</v>
      </c>
      <c r="AF51" s="126">
        <v>26.04485</v>
      </c>
      <c r="AG51" s="126">
        <v>20.55932</v>
      </c>
      <c r="AH51" s="126">
        <v>-2.9233854721500001</v>
      </c>
      <c r="AI51" s="126">
        <v>20.635423071599998</v>
      </c>
      <c r="AJ51" s="126">
        <v>-15.445</v>
      </c>
      <c r="AK51" s="126">
        <v>-30.884</v>
      </c>
      <c r="AL51" s="126">
        <v>-80.722999999999999</v>
      </c>
      <c r="AM51" s="126">
        <v>-14.659000000000001</v>
      </c>
    </row>
    <row r="52" spans="1:1005" ht="15" x14ac:dyDescent="0.25">
      <c r="A52" s="134">
        <f>YampaRiverInflow.TotalOutflow!A52</f>
        <v>45078</v>
      </c>
      <c r="B52" s="13"/>
      <c r="C52" s="13"/>
      <c r="D52" s="13">
        <v>10.955</v>
      </c>
      <c r="E52" s="126">
        <v>17.126000000000001</v>
      </c>
      <c r="F52" s="126">
        <v>9.0709999999999997</v>
      </c>
      <c r="G52" s="126">
        <v>12.688000000000001</v>
      </c>
      <c r="H52" s="126">
        <v>3.8149999999999999</v>
      </c>
      <c r="I52" s="126">
        <v>18.376000000000001</v>
      </c>
      <c r="J52" s="126">
        <v>10.868</v>
      </c>
      <c r="K52" s="126">
        <v>38.33</v>
      </c>
      <c r="L52" s="126">
        <v>17.908000000000001</v>
      </c>
      <c r="M52" s="126">
        <v>23.242999999999999</v>
      </c>
      <c r="N52" s="126">
        <v>149.01400000000001</v>
      </c>
      <c r="O52" s="126">
        <v>25.635000000000002</v>
      </c>
      <c r="P52" s="126">
        <v>16.579999999999998</v>
      </c>
      <c r="Q52" s="126">
        <v>17.053999999999998</v>
      </c>
      <c r="R52" s="126">
        <v>19.07</v>
      </c>
      <c r="S52" s="126">
        <v>13.257999999999999</v>
      </c>
      <c r="T52" s="126">
        <v>52.686</v>
      </c>
      <c r="U52" s="126">
        <v>31.236000000000001</v>
      </c>
      <c r="V52" s="126">
        <v>9.4260000000000002</v>
      </c>
      <c r="W52" s="126">
        <v>11.861000000000001</v>
      </c>
      <c r="X52" s="126">
        <v>3.2530000000000001</v>
      </c>
      <c r="Y52" s="126">
        <v>10.676</v>
      </c>
      <c r="Z52" s="126">
        <v>-12.563000000000001</v>
      </c>
      <c r="AA52" s="126">
        <v>10.95</v>
      </c>
      <c r="AB52" s="126">
        <v>4.9080000000000004</v>
      </c>
      <c r="AC52" s="126">
        <v>20.478999999999999</v>
      </c>
      <c r="AD52" s="126">
        <v>23.339099999999998</v>
      </c>
      <c r="AE52" s="126">
        <v>14.779639999999999</v>
      </c>
      <c r="AF52" s="126">
        <v>10.374750000000001</v>
      </c>
      <c r="AG52" s="126">
        <v>15.253579999999999</v>
      </c>
      <c r="AH52" s="126">
        <v>10.8723748103</v>
      </c>
      <c r="AI52" s="126">
        <v>19.2537612671</v>
      </c>
      <c r="AJ52" s="126">
        <v>-42.570999999999998</v>
      </c>
      <c r="AK52" s="126">
        <v>-23.359000000000002</v>
      </c>
      <c r="AL52" s="126">
        <v>-170.375</v>
      </c>
      <c r="AM52" s="126">
        <v>-68.215000000000003</v>
      </c>
    </row>
    <row r="53" spans="1:1005" ht="15" x14ac:dyDescent="0.25">
      <c r="A53" s="134">
        <f>YampaRiverInflow.TotalOutflow!A53</f>
        <v>45108</v>
      </c>
      <c r="B53" s="13"/>
      <c r="C53" s="13"/>
      <c r="D53" s="13">
        <v>19.113</v>
      </c>
      <c r="E53" s="126">
        <v>31.13</v>
      </c>
      <c r="F53" s="126">
        <v>-0.70799999999999996</v>
      </c>
      <c r="G53" s="126">
        <v>17.495000000000001</v>
      </c>
      <c r="H53" s="126">
        <v>-0.90900000000000003</v>
      </c>
      <c r="I53" s="126">
        <v>22.303000000000001</v>
      </c>
      <c r="J53" s="126">
        <v>26.056000000000001</v>
      </c>
      <c r="K53" s="126">
        <v>37.981000000000002</v>
      </c>
      <c r="L53" s="126">
        <v>46.884999999999998</v>
      </c>
      <c r="M53" s="126">
        <v>38.639000000000003</v>
      </c>
      <c r="N53" s="126">
        <v>161.97499999999999</v>
      </c>
      <c r="O53" s="126">
        <v>38.319000000000003</v>
      </c>
      <c r="P53" s="126">
        <v>19.699000000000002</v>
      </c>
      <c r="Q53" s="126">
        <v>17.989999999999998</v>
      </c>
      <c r="R53" s="126">
        <v>13.172000000000001</v>
      </c>
      <c r="S53" s="126">
        <v>40.615000000000002</v>
      </c>
      <c r="T53" s="126">
        <v>26.545000000000002</v>
      </c>
      <c r="U53" s="126">
        <v>25.422999999999998</v>
      </c>
      <c r="V53" s="126">
        <v>13.888999999999999</v>
      </c>
      <c r="W53" s="126">
        <v>15.146000000000001</v>
      </c>
      <c r="X53" s="126">
        <v>6.6020000000000003</v>
      </c>
      <c r="Y53" s="126">
        <v>10.079000000000001</v>
      </c>
      <c r="Z53" s="126">
        <v>4.5090000000000003</v>
      </c>
      <c r="AA53" s="126">
        <v>26.234000000000002</v>
      </c>
      <c r="AB53" s="126">
        <v>12.146000000000001</v>
      </c>
      <c r="AC53" s="126">
        <v>17.390999999999998</v>
      </c>
      <c r="AD53" s="126">
        <v>17.51343</v>
      </c>
      <c r="AE53" s="126">
        <v>34.483599999999996</v>
      </c>
      <c r="AF53" s="126">
        <v>45.963620000000006</v>
      </c>
      <c r="AG53" s="126">
        <v>28.082819999999998</v>
      </c>
      <c r="AH53" s="126">
        <v>19.215399487300001</v>
      </c>
      <c r="AI53" s="126">
        <v>17.603711951099999</v>
      </c>
      <c r="AJ53" s="126">
        <v>-60.779000000000003</v>
      </c>
      <c r="AK53" s="126">
        <v>-56.558999999999997</v>
      </c>
      <c r="AL53" s="126">
        <v>-126.367</v>
      </c>
      <c r="AM53" s="126">
        <v>-44.088999999999999</v>
      </c>
    </row>
    <row r="54" spans="1:1005" ht="15" x14ac:dyDescent="0.25">
      <c r="A54" s="134">
        <f>YampaRiverInflow.TotalOutflow!A54</f>
        <v>45139</v>
      </c>
      <c r="B54" s="13"/>
      <c r="C54" s="13"/>
      <c r="D54" s="13">
        <v>19.506</v>
      </c>
      <c r="E54" s="126">
        <v>32.896999999999998</v>
      </c>
      <c r="F54" s="126">
        <v>15.759</v>
      </c>
      <c r="G54" s="126">
        <v>30.661000000000001</v>
      </c>
      <c r="H54" s="126">
        <v>55</v>
      </c>
      <c r="I54" s="126">
        <v>48.677</v>
      </c>
      <c r="J54" s="126">
        <v>33.113</v>
      </c>
      <c r="K54" s="126">
        <v>45.93</v>
      </c>
      <c r="L54" s="126">
        <v>51.271000000000001</v>
      </c>
      <c r="M54" s="126">
        <v>50.551000000000002</v>
      </c>
      <c r="N54" s="126">
        <v>39.052</v>
      </c>
      <c r="O54" s="126">
        <v>28.867000000000001</v>
      </c>
      <c r="P54" s="126">
        <v>22.442</v>
      </c>
      <c r="Q54" s="126">
        <v>26.152999999999999</v>
      </c>
      <c r="R54" s="126">
        <v>32.817999999999998</v>
      </c>
      <c r="S54" s="126">
        <v>21.527999999999999</v>
      </c>
      <c r="T54" s="126">
        <v>35.834000000000003</v>
      </c>
      <c r="U54" s="126">
        <v>31.181000000000001</v>
      </c>
      <c r="V54" s="126">
        <v>15.63</v>
      </c>
      <c r="W54" s="126">
        <v>23.109000000000002</v>
      </c>
      <c r="X54" s="126">
        <v>11.401</v>
      </c>
      <c r="Y54" s="126">
        <v>31.262</v>
      </c>
      <c r="Z54" s="126">
        <v>3.68</v>
      </c>
      <c r="AA54" s="126">
        <v>14.694000000000001</v>
      </c>
      <c r="AB54" s="126">
        <v>25.271000000000001</v>
      </c>
      <c r="AC54" s="126">
        <v>24.695</v>
      </c>
      <c r="AD54" s="126">
        <v>21.273709999999998</v>
      </c>
      <c r="AE54" s="126">
        <v>24.753779999999999</v>
      </c>
      <c r="AF54" s="126">
        <v>25.619619999999998</v>
      </c>
      <c r="AG54" s="126">
        <v>36.973279999999995</v>
      </c>
      <c r="AH54" s="126">
        <v>26.050836177000001</v>
      </c>
      <c r="AI54" s="126">
        <v>15.572127335099999</v>
      </c>
      <c r="AJ54" s="126">
        <v>-38.963999999999999</v>
      </c>
      <c r="AK54" s="126">
        <v>-34.012</v>
      </c>
      <c r="AL54" s="126">
        <v>6.7279999999999998</v>
      </c>
      <c r="AM54" s="126">
        <v>36.843000000000004</v>
      </c>
    </row>
    <row r="55" spans="1:1005" ht="15" x14ac:dyDescent="0.25">
      <c r="A55" s="134">
        <f>YampaRiverInflow.TotalOutflow!A55</f>
        <v>45170</v>
      </c>
      <c r="B55" s="13"/>
      <c r="C55" s="13"/>
      <c r="D55" s="13">
        <v>14.227</v>
      </c>
      <c r="E55" s="126">
        <v>18.584</v>
      </c>
      <c r="F55" s="126">
        <v>20.257999999999999</v>
      </c>
      <c r="G55" s="126">
        <v>40.121000000000002</v>
      </c>
      <c r="H55" s="126">
        <v>42.011000000000003</v>
      </c>
      <c r="I55" s="126">
        <v>32.043999999999997</v>
      </c>
      <c r="J55" s="126">
        <v>34.625999999999998</v>
      </c>
      <c r="K55" s="126">
        <v>44.92</v>
      </c>
      <c r="L55" s="126">
        <v>38.738</v>
      </c>
      <c r="M55" s="126">
        <v>36.225999999999999</v>
      </c>
      <c r="N55" s="126">
        <v>28.126000000000001</v>
      </c>
      <c r="O55" s="126">
        <v>31.236000000000001</v>
      </c>
      <c r="P55" s="126">
        <v>22.335000000000001</v>
      </c>
      <c r="Q55" s="126">
        <v>48.393999999999998</v>
      </c>
      <c r="R55" s="126">
        <v>28.478999999999999</v>
      </c>
      <c r="S55" s="126">
        <v>11.491</v>
      </c>
      <c r="T55" s="126">
        <v>18.042999999999999</v>
      </c>
      <c r="U55" s="126">
        <v>23.867999999999999</v>
      </c>
      <c r="V55" s="126">
        <v>14.974</v>
      </c>
      <c r="W55" s="126">
        <v>17.042999999999999</v>
      </c>
      <c r="X55" s="126">
        <v>23.401</v>
      </c>
      <c r="Y55" s="126">
        <v>6.1059999999999999</v>
      </c>
      <c r="Z55" s="126">
        <v>5.0819999999999999</v>
      </c>
      <c r="AA55" s="126">
        <v>18.600999999999999</v>
      </c>
      <c r="AB55" s="126">
        <v>14.476000000000001</v>
      </c>
      <c r="AC55" s="126">
        <v>21.350999999999999</v>
      </c>
      <c r="AD55" s="126">
        <v>17.48638</v>
      </c>
      <c r="AE55" s="126">
        <v>30.457650000000001</v>
      </c>
      <c r="AF55" s="126">
        <v>31.318210000000001</v>
      </c>
      <c r="AG55" s="126">
        <v>23.158259999999999</v>
      </c>
      <c r="AH55" s="126">
        <v>13.2491374797</v>
      </c>
      <c r="AI55" s="126">
        <v>19.184875404</v>
      </c>
      <c r="AJ55" s="126">
        <v>42.127000000000002</v>
      </c>
      <c r="AK55" s="126">
        <v>-1.2290000000000001</v>
      </c>
      <c r="AL55" s="126">
        <v>-33.959000000000003</v>
      </c>
      <c r="AM55" s="126">
        <v>31.548999999999999</v>
      </c>
    </row>
    <row r="56" spans="1:1005" ht="15" x14ac:dyDescent="0.25">
      <c r="A56" s="134">
        <f>YampaRiverInflow.TotalOutflow!A56</f>
        <v>45200</v>
      </c>
      <c r="B56" s="13"/>
      <c r="C56" s="13"/>
      <c r="D56" s="13">
        <v>23.503</v>
      </c>
      <c r="E56" s="126">
        <v>36.676000000000002</v>
      </c>
      <c r="F56" s="126">
        <v>34.716000000000001</v>
      </c>
      <c r="G56" s="126">
        <v>66.048000000000002</v>
      </c>
      <c r="H56" s="126">
        <v>39.569000000000003</v>
      </c>
      <c r="I56" s="126">
        <v>37.305999999999997</v>
      </c>
      <c r="J56" s="126">
        <v>23.975999999999999</v>
      </c>
      <c r="K56" s="126">
        <v>34.430999999999997</v>
      </c>
      <c r="L56" s="126">
        <v>38.234000000000002</v>
      </c>
      <c r="M56" s="126">
        <v>25.995000000000001</v>
      </c>
      <c r="N56" s="126">
        <v>33.972000000000001</v>
      </c>
      <c r="O56" s="126">
        <v>22.088999999999999</v>
      </c>
      <c r="P56" s="126">
        <v>19.114000000000001</v>
      </c>
      <c r="Q56" s="126">
        <v>8.282</v>
      </c>
      <c r="R56" s="126">
        <v>40.549999999999997</v>
      </c>
      <c r="S56" s="126">
        <v>-13.923999999999999</v>
      </c>
      <c r="T56" s="126">
        <v>25.102</v>
      </c>
      <c r="U56" s="126">
        <v>12.989000000000001</v>
      </c>
      <c r="V56" s="126">
        <v>27.751999999999999</v>
      </c>
      <c r="W56" s="126">
        <v>9.3919999999999995</v>
      </c>
      <c r="X56" s="126">
        <v>43.768999999999998</v>
      </c>
      <c r="Y56" s="126">
        <v>22.535</v>
      </c>
      <c r="Z56" s="126">
        <v>16.07</v>
      </c>
      <c r="AA56" s="126">
        <v>21.861999999999998</v>
      </c>
      <c r="AB56" s="126">
        <v>21.155999999999999</v>
      </c>
      <c r="AC56" s="126">
        <v>17.678999999999998</v>
      </c>
      <c r="AD56" s="126">
        <v>24.983849999999997</v>
      </c>
      <c r="AE56" s="126">
        <v>30.878040000000002</v>
      </c>
      <c r="AF56" s="126">
        <v>34.297699999999999</v>
      </c>
      <c r="AG56" s="126">
        <v>18.70016</v>
      </c>
      <c r="AH56" s="126">
        <v>16.062130960200001</v>
      </c>
      <c r="AI56" s="126">
        <v>34.217743520299997</v>
      </c>
      <c r="AJ56" s="126">
        <v>13.193</v>
      </c>
      <c r="AK56" s="126">
        <v>-2.6909999999999998</v>
      </c>
      <c r="AL56" s="126">
        <v>-40.167999999999999</v>
      </c>
      <c r="AM56" s="126">
        <v>31.16</v>
      </c>
    </row>
    <row r="57" spans="1:1005" ht="15" x14ac:dyDescent="0.25">
      <c r="A57" s="134">
        <f>YampaRiverInflow.TotalOutflow!A57</f>
        <v>45231</v>
      </c>
      <c r="B57" s="13"/>
      <c r="C57" s="13"/>
      <c r="D57" s="13">
        <v>13.778</v>
      </c>
      <c r="E57" s="126">
        <v>24.297000000000001</v>
      </c>
      <c r="F57" s="126">
        <v>17.045000000000002</v>
      </c>
      <c r="G57" s="126">
        <v>5.4539999999999997</v>
      </c>
      <c r="H57" s="126">
        <v>10.88</v>
      </c>
      <c r="I57" s="126">
        <v>-20.273</v>
      </c>
      <c r="J57" s="126">
        <v>20.206</v>
      </c>
      <c r="K57" s="126">
        <v>35.786000000000001</v>
      </c>
      <c r="L57" s="126">
        <v>28.035</v>
      </c>
      <c r="M57" s="126">
        <v>16.972000000000001</v>
      </c>
      <c r="N57" s="126">
        <v>32.304000000000002</v>
      </c>
      <c r="O57" s="126">
        <v>27.994</v>
      </c>
      <c r="P57" s="126">
        <v>18.408000000000001</v>
      </c>
      <c r="Q57" s="126">
        <v>27.646999999999998</v>
      </c>
      <c r="R57" s="126">
        <v>13.904999999999999</v>
      </c>
      <c r="S57" s="126">
        <v>20.082000000000001</v>
      </c>
      <c r="T57" s="126">
        <v>-4.2350000000000003</v>
      </c>
      <c r="U57" s="126">
        <v>5.524</v>
      </c>
      <c r="V57" s="126">
        <v>13.936</v>
      </c>
      <c r="W57" s="126">
        <v>18.489000000000001</v>
      </c>
      <c r="X57" s="126">
        <v>53.006</v>
      </c>
      <c r="Y57" s="126">
        <v>26.384</v>
      </c>
      <c r="Z57" s="126">
        <v>7.4660000000000002</v>
      </c>
      <c r="AA57" s="126">
        <v>17.106999999999999</v>
      </c>
      <c r="AB57" s="126">
        <v>28.956</v>
      </c>
      <c r="AC57" s="126">
        <v>31.728000000000002</v>
      </c>
      <c r="AD57" s="126">
        <v>37.927500000000002</v>
      </c>
      <c r="AE57" s="126">
        <v>37.545540000000003</v>
      </c>
      <c r="AF57" s="126">
        <v>26.962349999999997</v>
      </c>
      <c r="AG57" s="126">
        <v>24.636060000000001</v>
      </c>
      <c r="AH57" s="126">
        <v>9.1373111003500007</v>
      </c>
      <c r="AI57" s="126">
        <v>11.0838498908</v>
      </c>
      <c r="AJ57" s="126">
        <v>9.3420000000000005</v>
      </c>
      <c r="AK57" s="126">
        <v>6.9249999999999998</v>
      </c>
      <c r="AL57" s="126">
        <v>53.298999999999999</v>
      </c>
      <c r="AM57" s="126">
        <v>-6.4260000000000002</v>
      </c>
    </row>
    <row r="58" spans="1:1005" ht="15" x14ac:dyDescent="0.25">
      <c r="A58" s="134">
        <f>YampaRiverInflow.TotalOutflow!A58</f>
        <v>45261</v>
      </c>
      <c r="B58" s="13"/>
      <c r="C58" s="13"/>
      <c r="D58" s="13">
        <v>21.765999999999998</v>
      </c>
      <c r="E58" s="126">
        <v>-8.3260000000000005</v>
      </c>
      <c r="F58" s="126">
        <v>4.6349999999999998</v>
      </c>
      <c r="G58" s="126">
        <v>47.975999999999999</v>
      </c>
      <c r="H58" s="126">
        <v>24.954999999999998</v>
      </c>
      <c r="I58" s="126">
        <v>24.792000000000002</v>
      </c>
      <c r="J58" s="126">
        <v>21.376000000000001</v>
      </c>
      <c r="K58" s="126">
        <v>28.204999999999998</v>
      </c>
      <c r="L58" s="126">
        <v>40.244</v>
      </c>
      <c r="M58" s="126">
        <v>27.562000000000001</v>
      </c>
      <c r="N58" s="126">
        <v>42.930999999999997</v>
      </c>
      <c r="O58" s="126">
        <v>16.896000000000001</v>
      </c>
      <c r="P58" s="126">
        <v>5.2649999999999997</v>
      </c>
      <c r="Q58" s="126">
        <v>14.913</v>
      </c>
      <c r="R58" s="126">
        <v>20.716999999999999</v>
      </c>
      <c r="S58" s="126">
        <v>34.1</v>
      </c>
      <c r="T58" s="126">
        <v>30.48</v>
      </c>
      <c r="U58" s="126">
        <v>17.712</v>
      </c>
      <c r="V58" s="126">
        <v>14.284000000000001</v>
      </c>
      <c r="W58" s="126">
        <v>19.059000000000001</v>
      </c>
      <c r="X58" s="126">
        <v>32.093000000000004</v>
      </c>
      <c r="Y58" s="126">
        <v>31.068999999999999</v>
      </c>
      <c r="Z58" s="126">
        <v>-1.1339999999999999</v>
      </c>
      <c r="AA58" s="126">
        <v>19.942</v>
      </c>
      <c r="AB58" s="126">
        <v>24.683</v>
      </c>
      <c r="AC58" s="126">
        <v>26.542000000000002</v>
      </c>
      <c r="AD58" s="126">
        <v>32.755090000000003</v>
      </c>
      <c r="AE58" s="126">
        <v>27.805679999999999</v>
      </c>
      <c r="AF58" s="126">
        <v>21.076700000000002</v>
      </c>
      <c r="AG58" s="126">
        <v>7.0595299999999996</v>
      </c>
      <c r="AH58" s="126">
        <v>18.495586839200001</v>
      </c>
      <c r="AI58" s="126">
        <v>21.658086085000001</v>
      </c>
      <c r="AJ58" s="126">
        <v>-10.919</v>
      </c>
      <c r="AK58" s="126">
        <v>-18.315999999999999</v>
      </c>
      <c r="AL58" s="126">
        <v>48.563000000000002</v>
      </c>
      <c r="AM58" s="126">
        <v>17.190000000000001</v>
      </c>
    </row>
    <row r="59" spans="1:1005" ht="15" x14ac:dyDescent="0.25">
      <c r="A59" s="134">
        <f>YampaRiverInflow.TotalOutflow!A59</f>
        <v>45292</v>
      </c>
      <c r="B59" s="13"/>
      <c r="C59" s="13"/>
      <c r="D59" s="13">
        <v>18.477</v>
      </c>
      <c r="E59" s="126">
        <v>41.271999999999998</v>
      </c>
      <c r="F59" s="126">
        <v>10.534000000000001</v>
      </c>
      <c r="G59" s="126">
        <v>78.471000000000004</v>
      </c>
      <c r="H59" s="126">
        <v>15.356</v>
      </c>
      <c r="I59" s="126">
        <v>14.651</v>
      </c>
      <c r="J59" s="126">
        <v>30.507000000000001</v>
      </c>
      <c r="K59" s="126">
        <v>18.114999999999998</v>
      </c>
      <c r="L59" s="126">
        <v>101.17700000000001</v>
      </c>
      <c r="M59" s="126">
        <v>19.384</v>
      </c>
      <c r="N59" s="126">
        <v>30.748000000000001</v>
      </c>
      <c r="O59" s="126">
        <v>9.8130000000000006</v>
      </c>
      <c r="P59" s="126">
        <v>-4.5359999999999996</v>
      </c>
      <c r="Q59" s="126">
        <v>13.925000000000001</v>
      </c>
      <c r="R59" s="126">
        <v>62.106999999999999</v>
      </c>
      <c r="S59" s="126">
        <v>30.138999999999999</v>
      </c>
      <c r="T59" s="126">
        <v>34.121000000000002</v>
      </c>
      <c r="U59" s="126">
        <v>0.29199999999999998</v>
      </c>
      <c r="V59" s="126">
        <v>8.3659999999999997</v>
      </c>
      <c r="W59" s="126">
        <v>7.298</v>
      </c>
      <c r="X59" s="126">
        <v>137.148</v>
      </c>
      <c r="Y59" s="126">
        <v>5.109</v>
      </c>
      <c r="Z59" s="126">
        <v>9.6739999999999995</v>
      </c>
      <c r="AA59" s="126">
        <v>13.996</v>
      </c>
      <c r="AB59" s="126">
        <v>3.7160000000000002</v>
      </c>
      <c r="AC59" s="126">
        <v>41.649769999999997</v>
      </c>
      <c r="AD59" s="126">
        <v>7.6267299999999993</v>
      </c>
      <c r="AE59" s="126">
        <v>11.469899999999999</v>
      </c>
      <c r="AF59" s="126">
        <v>17.2136</v>
      </c>
      <c r="AG59" s="126">
        <v>12.568142775</v>
      </c>
      <c r="AH59" s="126">
        <v>17.4341776228</v>
      </c>
      <c r="AI59" s="126">
        <v>-20.010999999999999</v>
      </c>
      <c r="AJ59" s="126">
        <v>8.234</v>
      </c>
      <c r="AK59" s="126">
        <v>-68.331000000000003</v>
      </c>
      <c r="AL59" s="126">
        <v>20.085000000000001</v>
      </c>
      <c r="AM59" s="126">
        <v>31.077999999999999</v>
      </c>
    </row>
    <row r="60" spans="1:1005" ht="15" x14ac:dyDescent="0.25">
      <c r="A60" s="134">
        <f>YampaRiverInflow.TotalOutflow!A60</f>
        <v>45323</v>
      </c>
      <c r="B60" s="13"/>
      <c r="C60" s="13"/>
      <c r="D60" s="13">
        <v>11.012</v>
      </c>
      <c r="E60" s="126">
        <v>20.231999999999999</v>
      </c>
      <c r="F60" s="126">
        <v>-6.8810000000000002</v>
      </c>
      <c r="G60" s="126">
        <v>38.478000000000002</v>
      </c>
      <c r="H60" s="126">
        <v>38.890999999999998</v>
      </c>
      <c r="I60" s="126">
        <v>7.3949999999999996</v>
      </c>
      <c r="J60" s="126">
        <v>44.286999999999999</v>
      </c>
      <c r="K60" s="126">
        <v>29.244</v>
      </c>
      <c r="L60" s="126">
        <v>221.904</v>
      </c>
      <c r="M60" s="126">
        <v>10.265000000000001</v>
      </c>
      <c r="N60" s="126">
        <v>85.662000000000006</v>
      </c>
      <c r="O60" s="126">
        <v>11.233000000000001</v>
      </c>
      <c r="P60" s="126">
        <v>13.169</v>
      </c>
      <c r="Q60" s="126">
        <v>35.386000000000003</v>
      </c>
      <c r="R60" s="126">
        <v>17.077000000000002</v>
      </c>
      <c r="S60" s="126">
        <v>13.38</v>
      </c>
      <c r="T60" s="126">
        <v>16.087</v>
      </c>
      <c r="U60" s="126">
        <v>-0.86599999999999999</v>
      </c>
      <c r="V60" s="126">
        <v>23.463000000000001</v>
      </c>
      <c r="W60" s="126">
        <v>14.08</v>
      </c>
      <c r="X60" s="126">
        <v>174.58199999999999</v>
      </c>
      <c r="Y60" s="126">
        <v>11.07</v>
      </c>
      <c r="Z60" s="126">
        <v>-5.6680000000000001</v>
      </c>
      <c r="AA60" s="126">
        <v>3.0179999999999998</v>
      </c>
      <c r="AB60" s="126">
        <v>14.69</v>
      </c>
      <c r="AC60" s="126">
        <v>8.8202999999999996</v>
      </c>
      <c r="AD60" s="126">
        <v>14.744759999999999</v>
      </c>
      <c r="AE60" s="126">
        <v>10.63569</v>
      </c>
      <c r="AF60" s="126">
        <v>3.61049</v>
      </c>
      <c r="AG60" s="126">
        <v>19.494754710900001</v>
      </c>
      <c r="AH60" s="126">
        <v>9.1826606062200007</v>
      </c>
      <c r="AI60" s="126">
        <v>-32.098999999999997</v>
      </c>
      <c r="AJ60" s="126">
        <v>-10.874000000000001</v>
      </c>
      <c r="AK60" s="126">
        <v>24.474</v>
      </c>
      <c r="AL60" s="126">
        <v>-42.707000000000001</v>
      </c>
      <c r="AM60" s="126">
        <v>17.422999999999998</v>
      </c>
    </row>
    <row r="61" spans="1:1005" ht="15" x14ac:dyDescent="0.25">
      <c r="A61" s="134">
        <f>YampaRiverInflow.TotalOutflow!A61</f>
        <v>45352</v>
      </c>
      <c r="B61" s="13"/>
      <c r="C61" s="13"/>
      <c r="D61" s="13">
        <v>5.101</v>
      </c>
      <c r="E61" s="126">
        <v>17.710999999999999</v>
      </c>
      <c r="F61" s="126">
        <v>-1.42</v>
      </c>
      <c r="G61" s="126">
        <v>43.502000000000002</v>
      </c>
      <c r="H61" s="126">
        <v>-6.4089999999999998</v>
      </c>
      <c r="I61" s="126">
        <v>8.8800000000000008</v>
      </c>
      <c r="J61" s="126">
        <v>37.970999999999997</v>
      </c>
      <c r="K61" s="126">
        <v>61.314999999999998</v>
      </c>
      <c r="L61" s="126">
        <v>316.43099999999998</v>
      </c>
      <c r="M61" s="126">
        <v>30.523</v>
      </c>
      <c r="N61" s="126">
        <v>99.09</v>
      </c>
      <c r="O61" s="126">
        <v>0.26700000000000002</v>
      </c>
      <c r="P61" s="126">
        <v>21.556999999999999</v>
      </c>
      <c r="Q61" s="126">
        <v>29.812999999999999</v>
      </c>
      <c r="R61" s="126">
        <v>17.334</v>
      </c>
      <c r="S61" s="126">
        <v>4.55</v>
      </c>
      <c r="T61" s="126">
        <v>29.456</v>
      </c>
      <c r="U61" s="126">
        <v>7.5919999999999996</v>
      </c>
      <c r="V61" s="126">
        <v>0.58599999999999997</v>
      </c>
      <c r="W61" s="126">
        <v>5.9260000000000002</v>
      </c>
      <c r="X61" s="126">
        <v>168.72399999999999</v>
      </c>
      <c r="Y61" s="126">
        <v>24.416</v>
      </c>
      <c r="Z61" s="126">
        <v>16.087</v>
      </c>
      <c r="AA61" s="126">
        <v>3.2</v>
      </c>
      <c r="AB61" s="126">
        <v>10.916</v>
      </c>
      <c r="AC61" s="126">
        <v>55.120930000000001</v>
      </c>
      <c r="AD61" s="126">
        <v>5.3349099999999998</v>
      </c>
      <c r="AE61" s="126">
        <v>8.3023799999999994</v>
      </c>
      <c r="AF61" s="126">
        <v>7.6192200000000003</v>
      </c>
      <c r="AG61" s="126">
        <v>-3.1343052999900003</v>
      </c>
      <c r="AH61" s="126">
        <v>3.17213907435</v>
      </c>
      <c r="AI61" s="126">
        <v>-63.835000000000001</v>
      </c>
      <c r="AJ61" s="126">
        <v>-26.42</v>
      </c>
      <c r="AK61" s="126">
        <v>59.759</v>
      </c>
      <c r="AL61" s="126">
        <v>26.506</v>
      </c>
      <c r="AM61" s="126">
        <v>96.531999999999996</v>
      </c>
    </row>
    <row r="62" spans="1:1005" ht="15" x14ac:dyDescent="0.25">
      <c r="A62" s="134">
        <f>YampaRiverInflow.TotalOutflow!A62</f>
        <v>45383</v>
      </c>
      <c r="B62" s="13"/>
      <c r="C62" s="13"/>
      <c r="D62" s="13">
        <v>11.789</v>
      </c>
      <c r="E62" s="126">
        <v>25.484000000000002</v>
      </c>
      <c r="F62" s="126">
        <v>-15.704000000000001</v>
      </c>
      <c r="G62" s="126">
        <v>2.6739999999999999</v>
      </c>
      <c r="H62" s="126">
        <v>9.9689999999999994</v>
      </c>
      <c r="I62" s="126">
        <v>14.242000000000001</v>
      </c>
      <c r="J62" s="126">
        <v>68.507000000000005</v>
      </c>
      <c r="K62" s="126">
        <v>34.072000000000003</v>
      </c>
      <c r="L62" s="126">
        <v>40.68</v>
      </c>
      <c r="M62" s="126">
        <v>13.753</v>
      </c>
      <c r="N62" s="126">
        <v>16.016999999999999</v>
      </c>
      <c r="O62" s="126">
        <v>14.180999999999999</v>
      </c>
      <c r="P62" s="126">
        <v>10.909000000000001</v>
      </c>
      <c r="Q62" s="126">
        <v>31.158000000000001</v>
      </c>
      <c r="R62" s="126">
        <v>9.2080000000000002</v>
      </c>
      <c r="S62" s="126">
        <v>5.04</v>
      </c>
      <c r="T62" s="126">
        <v>53.372999999999998</v>
      </c>
      <c r="U62" s="126">
        <v>10.19</v>
      </c>
      <c r="V62" s="126">
        <v>22.326000000000001</v>
      </c>
      <c r="W62" s="126">
        <v>12.529</v>
      </c>
      <c r="X62" s="126">
        <v>16.698</v>
      </c>
      <c r="Y62" s="126">
        <v>14.458</v>
      </c>
      <c r="Z62" s="126">
        <v>15.693</v>
      </c>
      <c r="AA62" s="126">
        <v>12.19</v>
      </c>
      <c r="AB62" s="126">
        <v>15.191000000000001</v>
      </c>
      <c r="AC62" s="126">
        <v>34.110879999999995</v>
      </c>
      <c r="AD62" s="126">
        <v>18.928849999999997</v>
      </c>
      <c r="AE62" s="126">
        <v>23.699870000000001</v>
      </c>
      <c r="AF62" s="126">
        <v>14.320200000000002</v>
      </c>
      <c r="AG62" s="126">
        <v>23.981204488899998</v>
      </c>
      <c r="AH62" s="126">
        <v>12.6252825743</v>
      </c>
      <c r="AI62" s="126">
        <v>-50.832999999999998</v>
      </c>
      <c r="AJ62" s="126">
        <v>-3.6080000000000001</v>
      </c>
      <c r="AK62" s="126">
        <v>-89.194000000000003</v>
      </c>
      <c r="AL62" s="126">
        <v>49.36</v>
      </c>
      <c r="AM62" s="126">
        <v>53.290999999999997</v>
      </c>
    </row>
    <row r="63" spans="1:1005" ht="15" x14ac:dyDescent="0.25">
      <c r="A63" s="134">
        <f>YampaRiverInflow.TotalOutflow!A63</f>
        <v>45413</v>
      </c>
      <c r="B63" s="13"/>
      <c r="C63" s="13"/>
      <c r="D63" s="13">
        <v>12.654999999999999</v>
      </c>
      <c r="E63" s="126">
        <v>-44.76</v>
      </c>
      <c r="F63" s="126">
        <v>4.5609999999999999</v>
      </c>
      <c r="G63" s="126">
        <v>-17.443000000000001</v>
      </c>
      <c r="H63" s="126">
        <v>33.575000000000003</v>
      </c>
      <c r="I63" s="126">
        <v>29.093</v>
      </c>
      <c r="J63" s="126">
        <v>35.158000000000001</v>
      </c>
      <c r="K63" s="126">
        <v>30.619</v>
      </c>
      <c r="L63" s="126">
        <v>51.445999999999998</v>
      </c>
      <c r="M63" s="126">
        <v>147.43199999999999</v>
      </c>
      <c r="N63" s="126">
        <v>31.465</v>
      </c>
      <c r="O63" s="126">
        <v>16.225000000000001</v>
      </c>
      <c r="P63" s="126">
        <v>15.988</v>
      </c>
      <c r="Q63" s="126">
        <v>22.762</v>
      </c>
      <c r="R63" s="126">
        <v>16.884</v>
      </c>
      <c r="S63" s="126">
        <v>8.0370000000000008</v>
      </c>
      <c r="T63" s="126">
        <v>0.76700000000000002</v>
      </c>
      <c r="U63" s="126">
        <v>15.06</v>
      </c>
      <c r="V63" s="126">
        <v>18.966999999999999</v>
      </c>
      <c r="W63" s="126">
        <v>6.8140000000000001</v>
      </c>
      <c r="X63" s="126">
        <v>10.48</v>
      </c>
      <c r="Y63" s="126">
        <v>-4.4349999999999996</v>
      </c>
      <c r="Z63" s="126">
        <v>13.545999999999999</v>
      </c>
      <c r="AA63" s="126">
        <v>14.374000000000001</v>
      </c>
      <c r="AB63" s="126">
        <v>20.312000000000001</v>
      </c>
      <c r="AC63" s="126">
        <v>24.09412</v>
      </c>
      <c r="AD63" s="126">
        <v>17.2925</v>
      </c>
      <c r="AE63" s="126">
        <v>26.04485</v>
      </c>
      <c r="AF63" s="126">
        <v>20.55932</v>
      </c>
      <c r="AG63" s="126">
        <v>-2.9233854721500001</v>
      </c>
      <c r="AH63" s="126">
        <v>20.635423071599998</v>
      </c>
      <c r="AI63" s="126">
        <v>-15.445</v>
      </c>
      <c r="AJ63" s="126">
        <v>-30.884</v>
      </c>
      <c r="AK63" s="126">
        <v>-80.722999999999999</v>
      </c>
      <c r="AL63" s="126">
        <v>-14.659000000000001</v>
      </c>
      <c r="AM63" s="126">
        <v>23.445</v>
      </c>
    </row>
    <row r="64" spans="1:1005" ht="15" x14ac:dyDescent="0.25">
      <c r="A64" s="134">
        <f>YampaRiverInflow.TotalOutflow!A64</f>
        <v>45444</v>
      </c>
      <c r="B64" s="13"/>
      <c r="C64" s="13"/>
      <c r="D64" s="13">
        <v>10.955</v>
      </c>
      <c r="E64" s="126">
        <v>9.0709999999999997</v>
      </c>
      <c r="F64" s="126">
        <v>12.688000000000001</v>
      </c>
      <c r="G64" s="126">
        <v>3.8149999999999999</v>
      </c>
      <c r="H64" s="126">
        <v>18.376000000000001</v>
      </c>
      <c r="I64" s="126">
        <v>10.868</v>
      </c>
      <c r="J64" s="126">
        <v>38.33</v>
      </c>
      <c r="K64" s="126">
        <v>17.908000000000001</v>
      </c>
      <c r="L64" s="126">
        <v>23.242999999999999</v>
      </c>
      <c r="M64" s="126">
        <v>149.01400000000001</v>
      </c>
      <c r="N64" s="126">
        <v>25.635000000000002</v>
      </c>
      <c r="O64" s="126">
        <v>16.579999999999998</v>
      </c>
      <c r="P64" s="126">
        <v>17.053999999999998</v>
      </c>
      <c r="Q64" s="126">
        <v>19.07</v>
      </c>
      <c r="R64" s="126">
        <v>13.257999999999999</v>
      </c>
      <c r="S64" s="126">
        <v>52.686</v>
      </c>
      <c r="T64" s="126">
        <v>31.236000000000001</v>
      </c>
      <c r="U64" s="126">
        <v>9.4260000000000002</v>
      </c>
      <c r="V64" s="126">
        <v>11.861000000000001</v>
      </c>
      <c r="W64" s="126">
        <v>3.2530000000000001</v>
      </c>
      <c r="X64" s="126">
        <v>10.676</v>
      </c>
      <c r="Y64" s="126">
        <v>-12.563000000000001</v>
      </c>
      <c r="Z64" s="126">
        <v>10.95</v>
      </c>
      <c r="AA64" s="126">
        <v>4.9080000000000004</v>
      </c>
      <c r="AB64" s="126">
        <v>20.478999999999999</v>
      </c>
      <c r="AC64" s="126">
        <v>23.339099999999998</v>
      </c>
      <c r="AD64" s="126">
        <v>14.779639999999999</v>
      </c>
      <c r="AE64" s="126">
        <v>10.374750000000001</v>
      </c>
      <c r="AF64" s="126">
        <v>15.253579999999999</v>
      </c>
      <c r="AG64" s="126">
        <v>10.8723748103</v>
      </c>
      <c r="AH64" s="126">
        <v>19.2537612671</v>
      </c>
      <c r="AI64" s="126">
        <v>-42.570999999999998</v>
      </c>
      <c r="AJ64" s="126">
        <v>-23.359000000000002</v>
      </c>
      <c r="AK64" s="126">
        <v>-170.375</v>
      </c>
      <c r="AL64" s="126">
        <v>-68.215000000000003</v>
      </c>
      <c r="AM64" s="126">
        <v>17.126000000000001</v>
      </c>
      <c r="ALQ64" s="9" t="e">
        <v>#N/A</v>
      </c>
    </row>
    <row r="65" spans="1:1005" ht="15" x14ac:dyDescent="0.25">
      <c r="A65" s="134">
        <f>YampaRiverInflow.TotalOutflow!A65</f>
        <v>45474</v>
      </c>
      <c r="B65" s="13"/>
      <c r="C65" s="13"/>
      <c r="D65" s="13">
        <v>19.113</v>
      </c>
      <c r="E65" s="126">
        <v>-0.70799999999999996</v>
      </c>
      <c r="F65" s="126">
        <v>17.495000000000001</v>
      </c>
      <c r="G65" s="126">
        <v>-0.90900000000000003</v>
      </c>
      <c r="H65" s="126">
        <v>22.303000000000001</v>
      </c>
      <c r="I65" s="126">
        <v>26.056000000000001</v>
      </c>
      <c r="J65" s="126">
        <v>37.981000000000002</v>
      </c>
      <c r="K65" s="126">
        <v>46.884999999999998</v>
      </c>
      <c r="L65" s="126">
        <v>38.639000000000003</v>
      </c>
      <c r="M65" s="126">
        <v>161.97499999999999</v>
      </c>
      <c r="N65" s="126">
        <v>38.319000000000003</v>
      </c>
      <c r="O65" s="126">
        <v>19.699000000000002</v>
      </c>
      <c r="P65" s="126">
        <v>17.989999999999998</v>
      </c>
      <c r="Q65" s="126">
        <v>13.172000000000001</v>
      </c>
      <c r="R65" s="126">
        <v>40.615000000000002</v>
      </c>
      <c r="S65" s="126">
        <v>26.545000000000002</v>
      </c>
      <c r="T65" s="126">
        <v>25.422999999999998</v>
      </c>
      <c r="U65" s="126">
        <v>13.888999999999999</v>
      </c>
      <c r="V65" s="126">
        <v>15.146000000000001</v>
      </c>
      <c r="W65" s="126">
        <v>6.6020000000000003</v>
      </c>
      <c r="X65" s="126">
        <v>10.079000000000001</v>
      </c>
      <c r="Y65" s="126">
        <v>4.5090000000000003</v>
      </c>
      <c r="Z65" s="126">
        <v>26.234000000000002</v>
      </c>
      <c r="AA65" s="126">
        <v>12.146000000000001</v>
      </c>
      <c r="AB65" s="126">
        <v>17.390999999999998</v>
      </c>
      <c r="AC65" s="126">
        <v>17.51343</v>
      </c>
      <c r="AD65" s="126">
        <v>34.483599999999996</v>
      </c>
      <c r="AE65" s="126">
        <v>45.963620000000006</v>
      </c>
      <c r="AF65" s="126">
        <v>28.082819999999998</v>
      </c>
      <c r="AG65" s="126">
        <v>19.215399487300001</v>
      </c>
      <c r="AH65" s="126">
        <v>17.603711951099999</v>
      </c>
      <c r="AI65" s="126">
        <v>-60.779000000000003</v>
      </c>
      <c r="AJ65" s="126">
        <v>-56.558999999999997</v>
      </c>
      <c r="AK65" s="126">
        <v>-126.367</v>
      </c>
      <c r="AL65" s="126">
        <v>-44.088999999999999</v>
      </c>
      <c r="AM65" s="126">
        <v>31.13</v>
      </c>
      <c r="ALQ65" s="9" t="e">
        <v>#N/A</v>
      </c>
    </row>
    <row r="66" spans="1:1005" ht="15" x14ac:dyDescent="0.25">
      <c r="A66" s="134">
        <f>YampaRiverInflow.TotalOutflow!A66</f>
        <v>45505</v>
      </c>
      <c r="B66" s="13"/>
      <c r="C66" s="13"/>
      <c r="D66" s="13">
        <v>19.506</v>
      </c>
      <c r="E66" s="126">
        <v>15.759</v>
      </c>
      <c r="F66" s="126">
        <v>30.661000000000001</v>
      </c>
      <c r="G66" s="126">
        <v>55</v>
      </c>
      <c r="H66" s="126">
        <v>48.677</v>
      </c>
      <c r="I66" s="126">
        <v>33.113</v>
      </c>
      <c r="J66" s="126">
        <v>45.93</v>
      </c>
      <c r="K66" s="126">
        <v>51.271000000000001</v>
      </c>
      <c r="L66" s="126">
        <v>50.551000000000002</v>
      </c>
      <c r="M66" s="126">
        <v>39.052</v>
      </c>
      <c r="N66" s="126">
        <v>28.867000000000001</v>
      </c>
      <c r="O66" s="126">
        <v>22.442</v>
      </c>
      <c r="P66" s="126">
        <v>26.152999999999999</v>
      </c>
      <c r="Q66" s="126">
        <v>32.817999999999998</v>
      </c>
      <c r="R66" s="126">
        <v>21.527999999999999</v>
      </c>
      <c r="S66" s="126">
        <v>35.834000000000003</v>
      </c>
      <c r="T66" s="126">
        <v>31.181000000000001</v>
      </c>
      <c r="U66" s="126">
        <v>15.63</v>
      </c>
      <c r="V66" s="126">
        <v>23.109000000000002</v>
      </c>
      <c r="W66" s="126">
        <v>11.401</v>
      </c>
      <c r="X66" s="126">
        <v>31.262</v>
      </c>
      <c r="Y66" s="126">
        <v>3.68</v>
      </c>
      <c r="Z66" s="126">
        <v>14.694000000000001</v>
      </c>
      <c r="AA66" s="126">
        <v>25.271000000000001</v>
      </c>
      <c r="AB66" s="126">
        <v>24.695</v>
      </c>
      <c r="AC66" s="126">
        <v>21.273709999999998</v>
      </c>
      <c r="AD66" s="126">
        <v>24.753779999999999</v>
      </c>
      <c r="AE66" s="126">
        <v>25.619619999999998</v>
      </c>
      <c r="AF66" s="126">
        <v>36.973279999999995</v>
      </c>
      <c r="AG66" s="126">
        <v>26.050836177000001</v>
      </c>
      <c r="AH66" s="126">
        <v>15.572127335099999</v>
      </c>
      <c r="AI66" s="126">
        <v>-38.963999999999999</v>
      </c>
      <c r="AJ66" s="126">
        <v>-34.012</v>
      </c>
      <c r="AK66" s="126">
        <v>6.7279999999999998</v>
      </c>
      <c r="AL66" s="126">
        <v>36.843000000000004</v>
      </c>
      <c r="AM66" s="126">
        <v>32.896999999999998</v>
      </c>
      <c r="ALQ66" s="9" t="e">
        <v>#N/A</v>
      </c>
    </row>
    <row r="67" spans="1:1005" ht="15" x14ac:dyDescent="0.25">
      <c r="A67" s="134">
        <f>YampaRiverInflow.TotalOutflow!A67</f>
        <v>45536</v>
      </c>
      <c r="B67" s="13"/>
      <c r="C67" s="13"/>
      <c r="D67" s="13">
        <v>14.227</v>
      </c>
      <c r="E67" s="126">
        <v>20.257999999999999</v>
      </c>
      <c r="F67" s="126">
        <v>40.121000000000002</v>
      </c>
      <c r="G67" s="126">
        <v>42.011000000000003</v>
      </c>
      <c r="H67" s="126">
        <v>32.043999999999997</v>
      </c>
      <c r="I67" s="126">
        <v>34.625999999999998</v>
      </c>
      <c r="J67" s="126">
        <v>44.92</v>
      </c>
      <c r="K67" s="126">
        <v>38.738</v>
      </c>
      <c r="L67" s="126">
        <v>36.225999999999999</v>
      </c>
      <c r="M67" s="126">
        <v>28.126000000000001</v>
      </c>
      <c r="N67" s="126">
        <v>31.236000000000001</v>
      </c>
      <c r="O67" s="126">
        <v>22.335000000000001</v>
      </c>
      <c r="P67" s="126">
        <v>48.393999999999998</v>
      </c>
      <c r="Q67" s="126">
        <v>28.478999999999999</v>
      </c>
      <c r="R67" s="126">
        <v>11.491</v>
      </c>
      <c r="S67" s="126">
        <v>18.042999999999999</v>
      </c>
      <c r="T67" s="126">
        <v>23.867999999999999</v>
      </c>
      <c r="U67" s="126">
        <v>14.974</v>
      </c>
      <c r="V67" s="126">
        <v>17.042999999999999</v>
      </c>
      <c r="W67" s="126">
        <v>23.401</v>
      </c>
      <c r="X67" s="126">
        <v>6.1059999999999999</v>
      </c>
      <c r="Y67" s="126">
        <v>5.0819999999999999</v>
      </c>
      <c r="Z67" s="126">
        <v>18.600999999999999</v>
      </c>
      <c r="AA67" s="126">
        <v>14.476000000000001</v>
      </c>
      <c r="AB67" s="126">
        <v>21.350999999999999</v>
      </c>
      <c r="AC67" s="126">
        <v>17.48638</v>
      </c>
      <c r="AD67" s="126">
        <v>30.457650000000001</v>
      </c>
      <c r="AE67" s="126">
        <v>31.318210000000001</v>
      </c>
      <c r="AF67" s="126">
        <v>23.158259999999999</v>
      </c>
      <c r="AG67" s="126">
        <v>13.2491374797</v>
      </c>
      <c r="AH67" s="126">
        <v>19.184875404</v>
      </c>
      <c r="AI67" s="126">
        <v>42.127000000000002</v>
      </c>
      <c r="AJ67" s="126">
        <v>-1.2290000000000001</v>
      </c>
      <c r="AK67" s="126">
        <v>-33.959000000000003</v>
      </c>
      <c r="AL67" s="126">
        <v>31.548999999999999</v>
      </c>
      <c r="AM67" s="126">
        <v>18.584</v>
      </c>
      <c r="ALQ67" s="9" t="e">
        <v>#N/A</v>
      </c>
    </row>
    <row r="68" spans="1:1005" ht="15" x14ac:dyDescent="0.25">
      <c r="A68" s="134"/>
      <c r="B68" s="13"/>
      <c r="C68" s="13"/>
      <c r="D68" s="13"/>
      <c r="E68" s="126"/>
      <c r="F68" s="126"/>
      <c r="G68" s="126"/>
      <c r="H68" s="126"/>
      <c r="I68" s="126"/>
      <c r="J68" s="126"/>
      <c r="K68" s="126"/>
      <c r="L68" s="126"/>
      <c r="M68" s="126"/>
      <c r="N68" s="126"/>
      <c r="O68" s="126"/>
      <c r="P68" s="126"/>
      <c r="Q68" s="126"/>
      <c r="R68" s="126"/>
      <c r="S68" s="126"/>
      <c r="T68" s="126"/>
      <c r="U68" s="126"/>
      <c r="V68" s="126"/>
      <c r="W68" s="126"/>
      <c r="X68" s="126"/>
      <c r="Y68" s="126"/>
      <c r="Z68" s="126"/>
      <c r="AA68" s="126"/>
      <c r="AB68" s="126"/>
      <c r="AC68" s="126"/>
      <c r="AD68" s="126"/>
      <c r="AE68" s="126"/>
      <c r="AF68" s="126"/>
      <c r="AG68" s="126"/>
      <c r="AH68" s="126"/>
      <c r="AI68" s="126"/>
      <c r="AJ68" s="126"/>
      <c r="AK68" s="126"/>
      <c r="AL68" s="126"/>
      <c r="AM68" s="126"/>
      <c r="ALQ68" s="9" t="e">
        <v>#N/A</v>
      </c>
    </row>
    <row r="69" spans="1:1005" ht="15" x14ac:dyDescent="0.25">
      <c r="A69" s="134"/>
      <c r="B69" s="13"/>
      <c r="C69" s="13"/>
      <c r="D69" s="13"/>
      <c r="E69" s="126"/>
      <c r="F69" s="126"/>
      <c r="G69" s="126"/>
      <c r="H69" s="126"/>
      <c r="I69" s="126"/>
      <c r="J69" s="126"/>
      <c r="K69" s="126"/>
      <c r="L69" s="126"/>
      <c r="M69" s="126"/>
      <c r="N69" s="126"/>
      <c r="O69" s="126"/>
      <c r="P69" s="126"/>
      <c r="Q69" s="126"/>
      <c r="R69" s="126"/>
      <c r="S69" s="126"/>
      <c r="T69" s="126"/>
      <c r="U69" s="126"/>
      <c r="V69" s="126"/>
      <c r="W69" s="126"/>
      <c r="X69" s="126"/>
      <c r="Y69" s="126"/>
      <c r="Z69" s="126"/>
      <c r="AA69" s="126"/>
      <c r="AB69" s="126"/>
      <c r="AC69" s="126"/>
      <c r="AD69" s="126"/>
      <c r="AE69" s="126"/>
      <c r="AF69" s="126"/>
      <c r="AG69" s="126"/>
      <c r="AH69" s="126"/>
      <c r="AI69" s="126"/>
      <c r="AJ69" s="126"/>
      <c r="AK69" s="126"/>
      <c r="AL69" s="126"/>
      <c r="AM69" s="126"/>
      <c r="ALQ69" s="9" t="e">
        <v>#N/A</v>
      </c>
    </row>
    <row r="70" spans="1:1005" ht="15" x14ac:dyDescent="0.25">
      <c r="A70" s="134"/>
      <c r="B70" s="13"/>
      <c r="C70" s="13"/>
      <c r="D70" s="13"/>
      <c r="E70" s="126"/>
      <c r="F70" s="126"/>
      <c r="G70" s="126"/>
      <c r="H70" s="126"/>
      <c r="I70" s="126"/>
      <c r="J70" s="126"/>
      <c r="K70" s="126"/>
      <c r="L70" s="126"/>
      <c r="M70" s="126"/>
      <c r="N70" s="126"/>
      <c r="O70" s="126"/>
      <c r="P70" s="126"/>
      <c r="Q70" s="126"/>
      <c r="R70" s="126"/>
      <c r="S70" s="126"/>
      <c r="T70" s="126"/>
      <c r="U70" s="126"/>
      <c r="V70" s="126"/>
      <c r="W70" s="126"/>
      <c r="X70" s="126"/>
      <c r="Y70" s="126"/>
      <c r="Z70" s="126"/>
      <c r="AA70" s="126"/>
      <c r="AB70" s="126"/>
      <c r="AC70" s="126"/>
      <c r="AD70" s="126"/>
      <c r="AE70" s="126"/>
      <c r="AF70" s="126"/>
      <c r="AG70" s="126"/>
      <c r="AH70" s="126"/>
      <c r="AI70" s="126"/>
      <c r="AJ70" s="126"/>
      <c r="AK70" s="126"/>
      <c r="AL70" s="126"/>
      <c r="AM70" s="126"/>
      <c r="ALQ70" s="9" t="e">
        <v>#N/A</v>
      </c>
    </row>
    <row r="71" spans="1:1005" ht="15" x14ac:dyDescent="0.25">
      <c r="A71" s="134"/>
      <c r="B71" s="13"/>
      <c r="C71" s="13"/>
      <c r="D71" s="13"/>
      <c r="E71" s="126"/>
      <c r="F71" s="126"/>
      <c r="G71" s="126"/>
      <c r="H71" s="126"/>
      <c r="I71" s="126"/>
      <c r="J71" s="126"/>
      <c r="K71" s="126"/>
      <c r="L71" s="126"/>
      <c r="M71" s="126"/>
      <c r="N71" s="126"/>
      <c r="O71" s="126"/>
      <c r="P71" s="126"/>
      <c r="Q71" s="126"/>
      <c r="R71" s="126"/>
      <c r="S71" s="126"/>
      <c r="T71" s="126"/>
      <c r="U71" s="126"/>
      <c r="V71" s="126"/>
      <c r="W71" s="126"/>
      <c r="X71" s="126"/>
      <c r="Y71" s="126"/>
      <c r="Z71" s="126"/>
      <c r="AA71" s="126"/>
      <c r="AB71" s="126"/>
      <c r="AC71" s="126"/>
      <c r="AD71" s="126"/>
      <c r="AE71" s="126"/>
      <c r="AF71" s="126"/>
      <c r="AG71" s="126"/>
      <c r="AH71" s="126"/>
      <c r="AI71" s="126"/>
      <c r="AJ71" s="126"/>
      <c r="AK71" s="126"/>
      <c r="AL71" s="126"/>
      <c r="AM71" s="126"/>
      <c r="ALQ71" s="9" t="e">
        <v>#N/A</v>
      </c>
    </row>
    <row r="72" spans="1:1005" ht="12.75" customHeight="1" x14ac:dyDescent="0.25">
      <c r="AI72" s="126"/>
      <c r="AJ72" s="126"/>
      <c r="AK72" s="126"/>
      <c r="AL72" s="126"/>
      <c r="AM72" s="126"/>
      <c r="ALQ72" s="9" t="e">
        <v>#N/A</v>
      </c>
    </row>
    <row r="73" spans="1:1005" ht="12.75" customHeight="1" x14ac:dyDescent="0.25">
      <c r="E73" s="126"/>
      <c r="AI73" s="126"/>
      <c r="AJ73" s="126"/>
      <c r="AK73" s="126"/>
      <c r="AL73" s="126"/>
      <c r="AM73" s="126"/>
    </row>
    <row r="74" spans="1:1005" ht="12.75" customHeight="1" x14ac:dyDescent="0.25">
      <c r="AI74" s="126"/>
      <c r="AJ74" s="126"/>
      <c r="AK74" s="126"/>
      <c r="AL74" s="126"/>
      <c r="AM74" s="126"/>
    </row>
    <row r="75" spans="1:1005" ht="12.75" customHeight="1" x14ac:dyDescent="0.25">
      <c r="AI75" s="126"/>
      <c r="AJ75" s="126"/>
      <c r="AK75" s="126"/>
      <c r="AL75" s="126"/>
      <c r="AM75" s="126"/>
    </row>
    <row r="76" spans="1:1005" ht="12.75" customHeight="1" x14ac:dyDescent="0.25">
      <c r="AI76" s="126"/>
      <c r="AJ76" s="126"/>
      <c r="AK76" s="126"/>
      <c r="AL76" s="126"/>
      <c r="AM76" s="126"/>
    </row>
    <row r="77" spans="1:1005" ht="12.75" customHeight="1" x14ac:dyDescent="0.25">
      <c r="AI77" s="126"/>
      <c r="AJ77" s="126"/>
      <c r="AK77" s="126"/>
      <c r="AL77" s="126"/>
      <c r="AM77" s="126"/>
    </row>
    <row r="78" spans="1:1005" ht="12.75" customHeight="1" x14ac:dyDescent="0.25">
      <c r="AI78" s="126"/>
      <c r="AJ78" s="126"/>
      <c r="AK78" s="126"/>
      <c r="AL78" s="126"/>
      <c r="AM78" s="126"/>
    </row>
    <row r="79" spans="1:1005" ht="12.75" customHeight="1" x14ac:dyDescent="0.25">
      <c r="AI79" s="126"/>
      <c r="AJ79" s="126"/>
      <c r="AK79" s="126"/>
      <c r="AL79" s="126"/>
      <c r="AM79" s="126"/>
    </row>
    <row r="80" spans="1:1005" ht="12.75" customHeight="1" x14ac:dyDescent="0.25">
      <c r="AI80" s="126"/>
      <c r="AJ80" s="126"/>
      <c r="AK80" s="126"/>
      <c r="AL80" s="126"/>
      <c r="AM80" s="126"/>
    </row>
    <row r="81" spans="35:39" ht="12.75" customHeight="1" x14ac:dyDescent="0.25">
      <c r="AI81" s="126"/>
      <c r="AJ81" s="126"/>
      <c r="AK81" s="126"/>
      <c r="AL81" s="126"/>
      <c r="AM81" s="126"/>
    </row>
    <row r="82" spans="35:39" ht="12.75" customHeight="1" x14ac:dyDescent="0.25">
      <c r="AI82" s="126"/>
      <c r="AJ82" s="126"/>
      <c r="AK82" s="126"/>
      <c r="AL82" s="126"/>
      <c r="AM82" s="126"/>
    </row>
    <row r="83" spans="35:39" ht="12.75" customHeight="1" x14ac:dyDescent="0.25">
      <c r="AI83" s="126"/>
      <c r="AJ83" s="126"/>
      <c r="AK83" s="126"/>
      <c r="AL83" s="126"/>
      <c r="AM83" s="126"/>
    </row>
    <row r="84" spans="35:39" ht="12.75" customHeight="1" x14ac:dyDescent="0.25">
      <c r="AI84" s="126"/>
      <c r="AJ84" s="126"/>
      <c r="AK84" s="126"/>
      <c r="AL84" s="126"/>
      <c r="AM84" s="126"/>
    </row>
    <row r="85" spans="35:39" ht="12.75" customHeight="1" x14ac:dyDescent="0.25">
      <c r="AI85" s="126"/>
      <c r="AJ85" s="126"/>
      <c r="AK85" s="126"/>
      <c r="AL85" s="126"/>
      <c r="AM85" s="126"/>
    </row>
    <row r="86" spans="35:39" ht="12.75" customHeight="1" x14ac:dyDescent="0.25">
      <c r="AI86" s="126"/>
      <c r="AJ86" s="126"/>
      <c r="AK86" s="126"/>
      <c r="AL86" s="126"/>
      <c r="AM86" s="126"/>
    </row>
    <row r="87" spans="35:39" ht="12.75" customHeight="1" x14ac:dyDescent="0.25">
      <c r="AI87" s="126"/>
      <c r="AJ87" s="126"/>
      <c r="AK87" s="126"/>
      <c r="AL87" s="126"/>
      <c r="AM87" s="126"/>
    </row>
    <row r="88" spans="35:39" ht="12.75" customHeight="1" x14ac:dyDescent="0.25">
      <c r="AI88" s="126"/>
      <c r="AJ88" s="126"/>
      <c r="AK88" s="126"/>
      <c r="AL88" s="126"/>
      <c r="AM88" s="126"/>
    </row>
    <row r="89" spans="35:39" ht="12.75" customHeight="1" x14ac:dyDescent="0.25">
      <c r="AI89" s="126"/>
      <c r="AJ89" s="126"/>
      <c r="AK89" s="126"/>
      <c r="AL89" s="126"/>
      <c r="AM89" s="126"/>
    </row>
    <row r="90" spans="35:39" ht="12.75" customHeight="1" x14ac:dyDescent="0.25">
      <c r="AI90" s="126"/>
      <c r="AJ90" s="126"/>
      <c r="AK90" s="126"/>
      <c r="AL90" s="126"/>
      <c r="AM90" s="126"/>
    </row>
    <row r="91" spans="35:39" ht="12.75" customHeight="1" x14ac:dyDescent="0.25">
      <c r="AI91" s="126"/>
      <c r="AJ91" s="126"/>
      <c r="AK91" s="126"/>
      <c r="AL91" s="126"/>
      <c r="AM91" s="126"/>
    </row>
    <row r="92" spans="35:39" ht="12.75" customHeight="1" x14ac:dyDescent="0.25">
      <c r="AI92" s="126"/>
      <c r="AJ92" s="126"/>
      <c r="AK92" s="126"/>
      <c r="AL92" s="126"/>
      <c r="AM92" s="126"/>
    </row>
    <row r="93" spans="35:39" ht="12.75" customHeight="1" x14ac:dyDescent="0.25">
      <c r="AI93" s="126"/>
      <c r="AJ93" s="126"/>
      <c r="AK93" s="126"/>
      <c r="AL93" s="126"/>
      <c r="AM93" s="126"/>
    </row>
    <row r="94" spans="35:39" ht="12.75" customHeight="1" x14ac:dyDescent="0.25">
      <c r="AI94" s="126"/>
      <c r="AJ94" s="126"/>
      <c r="AK94" s="126"/>
      <c r="AL94" s="126"/>
      <c r="AM94" s="126"/>
    </row>
    <row r="95" spans="35:39" ht="12.75" customHeight="1" x14ac:dyDescent="0.25">
      <c r="AI95" s="126"/>
      <c r="AJ95" s="126"/>
      <c r="AK95" s="126"/>
      <c r="AL95" s="126"/>
      <c r="AM95" s="126"/>
    </row>
    <row r="96" spans="35:39" ht="12.75" customHeight="1" x14ac:dyDescent="0.25">
      <c r="AI96" s="126"/>
      <c r="AJ96" s="126"/>
      <c r="AK96" s="126"/>
      <c r="AL96" s="126"/>
      <c r="AM96" s="126"/>
    </row>
    <row r="97" spans="35:39" ht="12.75" customHeight="1" x14ac:dyDescent="0.25">
      <c r="AI97" s="126"/>
      <c r="AJ97" s="126"/>
      <c r="AK97" s="126"/>
      <c r="AL97" s="126"/>
      <c r="AM97" s="126"/>
    </row>
    <row r="98" spans="35:39" ht="12.75" customHeight="1" x14ac:dyDescent="0.25">
      <c r="AI98" s="126"/>
      <c r="AJ98" s="126"/>
      <c r="AK98" s="126"/>
      <c r="AL98" s="126"/>
      <c r="AM98" s="126"/>
    </row>
    <row r="99" spans="35:39" ht="12.75" customHeight="1" x14ac:dyDescent="0.25">
      <c r="AI99" s="126"/>
      <c r="AJ99" s="126"/>
      <c r="AK99" s="126"/>
      <c r="AL99" s="126"/>
      <c r="AM99" s="126"/>
    </row>
    <row r="100" spans="35:39" ht="12.75" customHeight="1" x14ac:dyDescent="0.25">
      <c r="AI100" s="126"/>
      <c r="AJ100" s="126"/>
      <c r="AK100" s="126"/>
      <c r="AL100" s="126"/>
      <c r="AM100" s="126"/>
    </row>
    <row r="101" spans="35:39" ht="12.75" customHeight="1" x14ac:dyDescent="0.25">
      <c r="AI101" s="126"/>
      <c r="AJ101" s="126"/>
      <c r="AK101" s="126"/>
      <c r="AL101" s="126"/>
      <c r="AM101" s="126"/>
    </row>
    <row r="102" spans="35:39" ht="12.75" customHeight="1" x14ac:dyDescent="0.25">
      <c r="AI102" s="126"/>
      <c r="AJ102" s="126"/>
      <c r="AK102" s="126"/>
      <c r="AL102" s="126"/>
      <c r="AM102" s="126"/>
    </row>
    <row r="103" spans="35:39" ht="12.75" customHeight="1" x14ac:dyDescent="0.25">
      <c r="AI103" s="126"/>
      <c r="AJ103" s="126"/>
      <c r="AK103" s="126"/>
      <c r="AL103" s="126"/>
      <c r="AM103" s="126"/>
    </row>
    <row r="104" spans="35:39" ht="12.75" customHeight="1" x14ac:dyDescent="0.25">
      <c r="AI104" s="126"/>
      <c r="AJ104" s="126"/>
      <c r="AK104" s="126"/>
      <c r="AL104" s="126"/>
      <c r="AM104" s="126"/>
    </row>
    <row r="105" spans="35:39" ht="12.75" customHeight="1" x14ac:dyDescent="0.25">
      <c r="AI105" s="126"/>
      <c r="AJ105" s="126"/>
      <c r="AK105" s="126"/>
      <c r="AL105" s="126"/>
      <c r="AM105" s="126"/>
    </row>
    <row r="106" spans="35:39" ht="12.75" customHeight="1" x14ac:dyDescent="0.25">
      <c r="AI106" s="126"/>
      <c r="AJ106" s="126"/>
      <c r="AK106" s="126"/>
      <c r="AL106" s="126"/>
      <c r="AM106" s="126"/>
    </row>
    <row r="107" spans="35:39" ht="12.75" customHeight="1" x14ac:dyDescent="0.25">
      <c r="AI107" s="126"/>
      <c r="AJ107" s="126"/>
      <c r="AK107" s="126"/>
      <c r="AL107" s="126"/>
      <c r="AM107" s="126"/>
    </row>
    <row r="108" spans="35:39" ht="12.75" customHeight="1" x14ac:dyDescent="0.25">
      <c r="AI108" s="126"/>
      <c r="AJ108" s="126"/>
      <c r="AK108" s="126"/>
      <c r="AL108" s="126"/>
      <c r="AM108" s="126"/>
    </row>
    <row r="109" spans="35:39" ht="12.75" customHeight="1" x14ac:dyDescent="0.25">
      <c r="AI109" s="126"/>
      <c r="AJ109" s="126"/>
      <c r="AK109" s="126"/>
      <c r="AL109" s="126"/>
      <c r="AM109" s="126"/>
    </row>
    <row r="110" spans="35:39" ht="12.75" customHeight="1" x14ac:dyDescent="0.25">
      <c r="AI110" s="126"/>
      <c r="AJ110" s="126"/>
      <c r="AK110" s="126"/>
      <c r="AL110" s="126"/>
      <c r="AM110" s="126"/>
    </row>
    <row r="111" spans="35:39" ht="12.75" customHeight="1" x14ac:dyDescent="0.25">
      <c r="AI111" s="126"/>
      <c r="AJ111" s="126"/>
      <c r="AK111" s="126"/>
      <c r="AL111" s="126"/>
      <c r="AM111" s="126"/>
    </row>
    <row r="112" spans="35:39" ht="12.75" customHeight="1" x14ac:dyDescent="0.25">
      <c r="AI112" s="126"/>
      <c r="AJ112" s="126"/>
      <c r="AK112" s="126"/>
      <c r="AL112" s="126"/>
      <c r="AM112" s="126"/>
    </row>
    <row r="113" spans="35:39" ht="12.75" customHeight="1" x14ac:dyDescent="0.25">
      <c r="AI113" s="126"/>
      <c r="AJ113" s="126"/>
      <c r="AK113" s="126"/>
      <c r="AL113" s="126"/>
      <c r="AM113" s="126"/>
    </row>
  </sheetData>
  <mergeCells count="1">
    <mergeCell ref="B1:AH1"/>
  </mergeCell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FFFFB3"/>
  </sheetPr>
  <dimension ref="A1:ALQ80"/>
  <sheetViews>
    <sheetView workbookViewId="0">
      <selection activeCell="D4" sqref="D4"/>
    </sheetView>
  </sheetViews>
  <sheetFormatPr defaultColWidth="18.7109375" defaultRowHeight="12.75" customHeight="1" x14ac:dyDescent="0.25"/>
  <cols>
    <col min="1" max="1" width="7.5703125" style="5" customWidth="1"/>
    <col min="2" max="4" width="7.5703125" style="33" customWidth="1"/>
    <col min="5" max="30" width="8" style="12" customWidth="1"/>
    <col min="31" max="31" width="8.28515625" style="32" customWidth="1"/>
    <col min="32" max="54" width="8.85546875" style="12" customWidth="1"/>
    <col min="55" max="16384" width="18.7109375" style="12"/>
  </cols>
  <sheetData>
    <row r="1" spans="1:54" s="4" customFormat="1" ht="15" x14ac:dyDescent="0.25">
      <c r="A1" s="20"/>
      <c r="B1" s="21"/>
      <c r="C1" s="21"/>
      <c r="D1" s="21"/>
      <c r="E1" s="21"/>
      <c r="F1" s="21"/>
      <c r="G1" s="21"/>
      <c r="H1" s="21"/>
      <c r="I1" s="21"/>
      <c r="J1" s="21"/>
      <c r="K1" s="21"/>
      <c r="L1" s="21"/>
      <c r="M1" s="21"/>
      <c r="N1" s="21"/>
      <c r="O1" s="21"/>
      <c r="P1" s="21"/>
      <c r="Q1" s="21"/>
      <c r="R1" s="21"/>
      <c r="S1" s="21"/>
      <c r="T1" s="21"/>
      <c r="U1" s="21"/>
      <c r="V1" s="21"/>
      <c r="W1" s="21"/>
      <c r="X1" s="21"/>
      <c r="Y1" s="21"/>
      <c r="Z1" s="21"/>
      <c r="AA1" s="21"/>
      <c r="AB1" s="21"/>
      <c r="AC1" s="21"/>
      <c r="AD1" s="21"/>
      <c r="AE1" s="21"/>
      <c r="AF1" s="21"/>
      <c r="AG1" s="21"/>
      <c r="AH1" s="21"/>
      <c r="AI1" s="22"/>
      <c r="AJ1" s="22"/>
      <c r="AK1" s="22"/>
      <c r="AL1" s="22"/>
      <c r="AM1" s="22"/>
    </row>
    <row r="2" spans="1:54" s="5" customFormat="1" ht="15" x14ac:dyDescent="0.25">
      <c r="A2" s="20"/>
      <c r="B2" s="22" t="s">
        <v>0</v>
      </c>
      <c r="C2" s="22" t="s">
        <v>1</v>
      </c>
      <c r="D2" s="22" t="s">
        <v>2</v>
      </c>
      <c r="E2" s="22">
        <v>1981</v>
      </c>
      <c r="F2" s="22">
        <v>1982</v>
      </c>
      <c r="G2" s="22">
        <v>1983</v>
      </c>
      <c r="H2" s="22">
        <v>1984</v>
      </c>
      <c r="I2" s="22">
        <v>1985</v>
      </c>
      <c r="J2" s="22">
        <v>1986</v>
      </c>
      <c r="K2" s="22">
        <v>1987</v>
      </c>
      <c r="L2" s="22">
        <v>1988</v>
      </c>
      <c r="M2" s="22">
        <v>1989</v>
      </c>
      <c r="N2" s="22">
        <v>1990</v>
      </c>
      <c r="O2" s="22">
        <v>1991</v>
      </c>
      <c r="P2" s="22">
        <v>1992</v>
      </c>
      <c r="Q2" s="22">
        <v>1993</v>
      </c>
      <c r="R2" s="22">
        <v>1994</v>
      </c>
      <c r="S2" s="22">
        <v>1995</v>
      </c>
      <c r="T2" s="22">
        <v>1996</v>
      </c>
      <c r="U2" s="22">
        <v>1997</v>
      </c>
      <c r="V2" s="22">
        <v>1998</v>
      </c>
      <c r="W2" s="22">
        <v>1999</v>
      </c>
      <c r="X2" s="22">
        <v>2000</v>
      </c>
      <c r="Y2" s="22">
        <v>2001</v>
      </c>
      <c r="Z2" s="22">
        <v>2002</v>
      </c>
      <c r="AA2" s="22">
        <v>2003</v>
      </c>
      <c r="AB2" s="22">
        <v>2004</v>
      </c>
      <c r="AC2" s="22">
        <v>2005</v>
      </c>
      <c r="AD2" s="22">
        <v>2006</v>
      </c>
      <c r="AE2" s="23">
        <v>2007</v>
      </c>
      <c r="AF2" s="22">
        <v>2008</v>
      </c>
      <c r="AG2" s="22">
        <v>2009</v>
      </c>
      <c r="AH2" s="22">
        <v>2010</v>
      </c>
      <c r="AI2" s="22">
        <v>2011</v>
      </c>
      <c r="AJ2" s="22">
        <v>2012</v>
      </c>
      <c r="AK2" s="22">
        <v>2013</v>
      </c>
      <c r="AL2" s="22">
        <v>2014</v>
      </c>
      <c r="AM2" s="22">
        <v>2015</v>
      </c>
      <c r="AN2" s="5">
        <v>2016</v>
      </c>
      <c r="AO2" s="5">
        <v>2017</v>
      </c>
      <c r="AP2" s="5">
        <v>2018</v>
      </c>
      <c r="AQ2" s="5">
        <v>2019</v>
      </c>
      <c r="AR2" s="5">
        <v>2020</v>
      </c>
      <c r="AS2" s="5">
        <v>2021</v>
      </c>
      <c r="AT2" s="5">
        <v>2022</v>
      </c>
      <c r="AU2" s="5">
        <v>2023</v>
      </c>
      <c r="AV2" s="5">
        <v>2024</v>
      </c>
      <c r="AW2" s="5">
        <v>2025</v>
      </c>
      <c r="AX2" s="5">
        <v>2026</v>
      </c>
      <c r="AY2" s="5">
        <v>2027</v>
      </c>
      <c r="AZ2" s="5">
        <v>2028</v>
      </c>
      <c r="BA2" s="5">
        <v>2029</v>
      </c>
      <c r="BB2" s="5">
        <v>2030</v>
      </c>
    </row>
    <row r="3" spans="1:54" s="5" customFormat="1" ht="15" x14ac:dyDescent="0.25">
      <c r="A3" s="24"/>
      <c r="B3" s="25" t="s">
        <v>3</v>
      </c>
      <c r="C3" s="25" t="s">
        <v>4</v>
      </c>
      <c r="D3" s="25" t="s">
        <v>5</v>
      </c>
      <c r="E3" s="25" t="s">
        <v>6</v>
      </c>
      <c r="F3" s="25" t="s">
        <v>7</v>
      </c>
      <c r="G3" s="25" t="s">
        <v>8</v>
      </c>
      <c r="H3" s="25" t="s">
        <v>9</v>
      </c>
      <c r="I3" s="25" t="s">
        <v>10</v>
      </c>
      <c r="J3" s="25" t="s">
        <v>11</v>
      </c>
      <c r="K3" s="25" t="s">
        <v>12</v>
      </c>
      <c r="L3" s="25" t="s">
        <v>13</v>
      </c>
      <c r="M3" s="25" t="s">
        <v>14</v>
      </c>
      <c r="N3" s="25" t="s">
        <v>15</v>
      </c>
      <c r="O3" s="25" t="s">
        <v>16</v>
      </c>
      <c r="P3" s="25" t="s">
        <v>17</v>
      </c>
      <c r="Q3" s="25" t="s">
        <v>18</v>
      </c>
      <c r="R3" s="25" t="s">
        <v>19</v>
      </c>
      <c r="S3" s="25" t="s">
        <v>20</v>
      </c>
      <c r="T3" s="25" t="s">
        <v>21</v>
      </c>
      <c r="U3" s="25" t="s">
        <v>22</v>
      </c>
      <c r="V3" s="25" t="s">
        <v>23</v>
      </c>
      <c r="W3" s="25" t="s">
        <v>24</v>
      </c>
      <c r="X3" s="25" t="s">
        <v>25</v>
      </c>
      <c r="Y3" s="25" t="s">
        <v>26</v>
      </c>
      <c r="Z3" s="25" t="s">
        <v>27</v>
      </c>
      <c r="AA3" s="25" t="s">
        <v>28</v>
      </c>
      <c r="AB3" s="25" t="s">
        <v>29</v>
      </c>
      <c r="AC3" s="25" t="s">
        <v>30</v>
      </c>
      <c r="AD3" s="25" t="s">
        <v>31</v>
      </c>
      <c r="AE3" s="25" t="s">
        <v>32</v>
      </c>
      <c r="AF3" s="25" t="s">
        <v>33</v>
      </c>
      <c r="AG3" s="25" t="s">
        <v>34</v>
      </c>
      <c r="AH3" s="25" t="s">
        <v>35</v>
      </c>
      <c r="AI3" s="25" t="s">
        <v>36</v>
      </c>
      <c r="AJ3" s="25" t="s">
        <v>37</v>
      </c>
      <c r="AK3" s="25" t="s">
        <v>38</v>
      </c>
      <c r="AL3" s="25" t="s">
        <v>39</v>
      </c>
      <c r="AM3" s="25" t="s">
        <v>40</v>
      </c>
      <c r="AN3" s="5" t="s">
        <v>41</v>
      </c>
      <c r="AO3" s="5" t="s">
        <v>42</v>
      </c>
      <c r="AP3" s="5" t="s">
        <v>43</v>
      </c>
      <c r="AQ3" s="5" t="s">
        <v>44</v>
      </c>
      <c r="AR3" s="5" t="s">
        <v>45</v>
      </c>
      <c r="AS3" s="5" t="s">
        <v>46</v>
      </c>
      <c r="AT3" s="5" t="s">
        <v>47</v>
      </c>
      <c r="AU3" s="5" t="s">
        <v>48</v>
      </c>
      <c r="AV3" s="5" t="s">
        <v>49</v>
      </c>
      <c r="AW3" s="5" t="s">
        <v>50</v>
      </c>
      <c r="AX3" s="5" t="s">
        <v>51</v>
      </c>
      <c r="AY3" s="5" t="s">
        <v>52</v>
      </c>
      <c r="AZ3" s="5" t="s">
        <v>53</v>
      </c>
      <c r="BA3" s="5" t="s">
        <v>54</v>
      </c>
      <c r="BB3" s="5" t="s">
        <v>55</v>
      </c>
    </row>
    <row r="4" spans="1:54" s="30" customFormat="1" ht="15" x14ac:dyDescent="0.25">
      <c r="A4" s="26">
        <v>43617</v>
      </c>
      <c r="B4" s="27"/>
      <c r="C4" s="27"/>
      <c r="D4" s="28">
        <v>590</v>
      </c>
      <c r="E4" s="28">
        <v>579.89300000000003</v>
      </c>
      <c r="F4" s="28">
        <v>529.79600000000005</v>
      </c>
      <c r="G4" s="28">
        <v>590</v>
      </c>
      <c r="H4" s="28">
        <v>696.34699999999998</v>
      </c>
      <c r="I4" s="28">
        <v>591.19200000000001</v>
      </c>
      <c r="J4" s="28">
        <v>625.404</v>
      </c>
      <c r="K4" s="28">
        <v>626.07299999999998</v>
      </c>
      <c r="L4" s="28">
        <v>623.16999999999996</v>
      </c>
      <c r="M4" s="28">
        <v>578.82399999999996</v>
      </c>
      <c r="N4" s="28">
        <v>589.19899999999996</v>
      </c>
      <c r="O4" s="28">
        <v>594.09699999999998</v>
      </c>
      <c r="P4" s="28">
        <v>563.54999999999995</v>
      </c>
      <c r="Q4" s="28">
        <v>593.46600000000001</v>
      </c>
      <c r="R4" s="28">
        <v>609.60900000000004</v>
      </c>
      <c r="S4" s="28">
        <v>558.72</v>
      </c>
      <c r="T4" s="28">
        <v>611.76</v>
      </c>
      <c r="U4" s="28">
        <v>649.44000000000005</v>
      </c>
      <c r="V4" s="28">
        <v>534.03200000000004</v>
      </c>
      <c r="W4" s="28">
        <v>571.22900000000004</v>
      </c>
      <c r="X4" s="28">
        <v>558.46199999999999</v>
      </c>
      <c r="Y4" s="28">
        <v>591.02</v>
      </c>
      <c r="Z4" s="28">
        <v>608.29600000000005</v>
      </c>
      <c r="AA4" s="28">
        <v>623.40899999999999</v>
      </c>
      <c r="AB4" s="28">
        <v>563.97</v>
      </c>
      <c r="AC4" s="28">
        <v>621.178</v>
      </c>
      <c r="AD4" s="28">
        <v>574.76900000000001</v>
      </c>
      <c r="AE4" s="28">
        <v>610.67999999999995</v>
      </c>
      <c r="AF4" s="28">
        <v>576.54999999999995</v>
      </c>
      <c r="AG4" s="28">
        <v>578.46500000000003</v>
      </c>
      <c r="AH4" s="29">
        <v>583.34299999999996</v>
      </c>
      <c r="AI4" s="30">
        <v>548.00900000000001</v>
      </c>
      <c r="AJ4" s="30">
        <v>609.33399999999995</v>
      </c>
      <c r="AK4" s="30">
        <v>587.51300000000003</v>
      </c>
      <c r="AL4" s="30">
        <v>550.75199999999995</v>
      </c>
      <c r="AM4" s="30">
        <v>690.71699999999998</v>
      </c>
    </row>
    <row r="5" spans="1:54" ht="15" x14ac:dyDescent="0.25">
      <c r="A5" s="26">
        <v>43647</v>
      </c>
      <c r="B5"/>
      <c r="C5"/>
      <c r="D5" s="11">
        <v>273</v>
      </c>
      <c r="E5" s="11">
        <v>313.68599999999998</v>
      </c>
      <c r="F5" s="11">
        <v>273</v>
      </c>
      <c r="G5" s="11">
        <v>298.82499999999999</v>
      </c>
      <c r="H5" s="11">
        <v>342.815</v>
      </c>
      <c r="I5" s="11">
        <v>251.91499999999999</v>
      </c>
      <c r="J5" s="11">
        <v>303.661</v>
      </c>
      <c r="K5" s="11">
        <v>247.36500000000001</v>
      </c>
      <c r="L5" s="11">
        <v>266.28699999999998</v>
      </c>
      <c r="M5" s="11">
        <v>258.06200000000001</v>
      </c>
      <c r="N5" s="11">
        <v>292.49200000000002</v>
      </c>
      <c r="O5" s="11">
        <v>306.065</v>
      </c>
      <c r="P5" s="11">
        <v>293.07600000000002</v>
      </c>
      <c r="Q5" s="11">
        <v>262.26100000000002</v>
      </c>
      <c r="R5" s="11">
        <v>225.69900000000001</v>
      </c>
      <c r="S5" s="11">
        <v>361.66500000000002</v>
      </c>
      <c r="T5" s="11">
        <v>296.10700000000003</v>
      </c>
      <c r="U5" s="11">
        <v>265.40899999999999</v>
      </c>
      <c r="V5" s="11">
        <v>311.62099999999998</v>
      </c>
      <c r="W5" s="11">
        <v>315.14999999999998</v>
      </c>
      <c r="X5" s="11">
        <v>279.19600000000003</v>
      </c>
      <c r="Y5" s="11">
        <v>267.70999999999998</v>
      </c>
      <c r="Z5" s="11">
        <v>244.02699999999999</v>
      </c>
      <c r="AA5" s="11">
        <v>225.38200000000001</v>
      </c>
      <c r="AB5" s="11">
        <v>273.38900000000001</v>
      </c>
      <c r="AC5" s="11">
        <v>245.72499999999999</v>
      </c>
      <c r="AD5" s="11">
        <v>325.91899999999998</v>
      </c>
      <c r="AE5" s="11">
        <v>238.74</v>
      </c>
      <c r="AF5" s="11">
        <v>231.31800000000001</v>
      </c>
      <c r="AG5" s="11">
        <v>302.09199999999998</v>
      </c>
      <c r="AH5" s="31">
        <v>254.70500000000001</v>
      </c>
      <c r="AI5" s="12">
        <v>285.31400000000002</v>
      </c>
      <c r="AJ5" s="12">
        <v>242.59</v>
      </c>
      <c r="AK5" s="12">
        <v>250.6</v>
      </c>
      <c r="AL5" s="12">
        <v>260.23</v>
      </c>
      <c r="AM5" s="12">
        <v>279.93099999999998</v>
      </c>
    </row>
    <row r="6" spans="1:54" ht="15" x14ac:dyDescent="0.25">
      <c r="A6" s="26">
        <v>43678</v>
      </c>
      <c r="B6"/>
      <c r="C6"/>
      <c r="D6" s="11">
        <v>95</v>
      </c>
      <c r="E6" s="11">
        <v>95.710999999999999</v>
      </c>
      <c r="F6" s="11">
        <v>127.19799999999999</v>
      </c>
      <c r="G6" s="11">
        <v>108.14</v>
      </c>
      <c r="H6" s="11">
        <v>125.916</v>
      </c>
      <c r="I6" s="11">
        <v>85.844999999999999</v>
      </c>
      <c r="J6" s="11">
        <v>94.269000000000005</v>
      </c>
      <c r="K6" s="11">
        <v>92.046999999999997</v>
      </c>
      <c r="L6" s="11">
        <v>91.975999999999999</v>
      </c>
      <c r="M6" s="11">
        <v>102.426</v>
      </c>
      <c r="N6" s="11">
        <v>90.185000000000002</v>
      </c>
      <c r="O6" s="11">
        <v>99.778000000000006</v>
      </c>
      <c r="P6" s="11">
        <v>123.187</v>
      </c>
      <c r="Q6" s="11">
        <v>81.340999999999994</v>
      </c>
      <c r="R6" s="11">
        <v>76.475999999999999</v>
      </c>
      <c r="S6" s="11">
        <v>102.73399999999999</v>
      </c>
      <c r="T6" s="11">
        <v>84.533000000000001</v>
      </c>
      <c r="U6" s="11">
        <v>100.349</v>
      </c>
      <c r="V6" s="11">
        <v>96.421999999999997</v>
      </c>
      <c r="W6" s="11">
        <v>116.443</v>
      </c>
      <c r="X6" s="11">
        <v>98.385000000000005</v>
      </c>
      <c r="Y6" s="11">
        <v>100.80800000000001</v>
      </c>
      <c r="Z6" s="11">
        <v>79.394000000000005</v>
      </c>
      <c r="AA6" s="11">
        <v>83.427999999999997</v>
      </c>
      <c r="AB6" s="11">
        <v>90.393000000000001</v>
      </c>
      <c r="AC6" s="11">
        <v>90.8</v>
      </c>
      <c r="AD6" s="11">
        <v>118.363</v>
      </c>
      <c r="AE6" s="11">
        <v>95</v>
      </c>
      <c r="AF6" s="11">
        <v>83.188999999999993</v>
      </c>
      <c r="AG6" s="11">
        <v>87.412000000000006</v>
      </c>
      <c r="AH6" s="31">
        <v>101.145</v>
      </c>
      <c r="AI6" s="12">
        <v>84.888000000000005</v>
      </c>
      <c r="AJ6" s="12">
        <v>88.027000000000001</v>
      </c>
      <c r="AK6" s="12">
        <v>98.977999999999994</v>
      </c>
      <c r="AL6" s="12">
        <v>97.251000000000005</v>
      </c>
      <c r="AM6" s="12">
        <v>84.503</v>
      </c>
    </row>
    <row r="7" spans="1:54" ht="15" x14ac:dyDescent="0.25">
      <c r="A7" s="26">
        <v>43709</v>
      </c>
      <c r="B7"/>
      <c r="C7"/>
      <c r="D7" s="11">
        <v>61</v>
      </c>
      <c r="E7" s="11">
        <v>60.753999999999998</v>
      </c>
      <c r="F7" s="11">
        <v>102.08199999999999</v>
      </c>
      <c r="G7" s="11">
        <v>57.704999999999998</v>
      </c>
      <c r="H7" s="11">
        <v>72.081000000000003</v>
      </c>
      <c r="I7" s="11">
        <v>76.638999999999996</v>
      </c>
      <c r="J7" s="11">
        <v>85.061000000000007</v>
      </c>
      <c r="K7" s="11">
        <v>61</v>
      </c>
      <c r="L7" s="11">
        <v>73.093999999999994</v>
      </c>
      <c r="M7" s="11">
        <v>60.920999999999999</v>
      </c>
      <c r="N7" s="11">
        <v>61.468000000000004</v>
      </c>
      <c r="O7" s="11">
        <v>58.119</v>
      </c>
      <c r="P7" s="11">
        <v>75.558000000000007</v>
      </c>
      <c r="Q7" s="11">
        <v>67.56</v>
      </c>
      <c r="R7" s="11">
        <v>60.658999999999999</v>
      </c>
      <c r="S7" s="11">
        <v>61.814999999999998</v>
      </c>
      <c r="T7" s="11">
        <v>57.816000000000003</v>
      </c>
      <c r="U7" s="11">
        <v>72.239000000000004</v>
      </c>
      <c r="V7" s="11">
        <v>56.000999999999998</v>
      </c>
      <c r="W7" s="11">
        <v>65.010000000000005</v>
      </c>
      <c r="X7" s="11">
        <v>60.975999999999999</v>
      </c>
      <c r="Y7" s="11">
        <v>57.280999999999999</v>
      </c>
      <c r="Z7" s="11">
        <v>60.454999999999998</v>
      </c>
      <c r="AA7" s="11">
        <v>95.602000000000004</v>
      </c>
      <c r="AB7" s="11">
        <v>70.793000000000006</v>
      </c>
      <c r="AC7" s="11">
        <v>56.482999999999997</v>
      </c>
      <c r="AD7" s="11">
        <v>69.103999999999999</v>
      </c>
      <c r="AE7" s="11">
        <v>76.304000000000002</v>
      </c>
      <c r="AF7" s="11">
        <v>53.552999999999997</v>
      </c>
      <c r="AG7" s="11">
        <v>54.819000000000003</v>
      </c>
      <c r="AH7" s="31">
        <v>55.024000000000001</v>
      </c>
      <c r="AI7" s="12">
        <v>53.262</v>
      </c>
      <c r="AJ7" s="12">
        <v>56.03</v>
      </c>
      <c r="AK7" s="12">
        <v>102.239</v>
      </c>
      <c r="AL7" s="12">
        <v>75.266000000000005</v>
      </c>
      <c r="AM7" s="12">
        <v>58.191000000000003</v>
      </c>
    </row>
    <row r="8" spans="1:54" ht="15" x14ac:dyDescent="0.25">
      <c r="A8" s="26">
        <v>43739</v>
      </c>
      <c r="B8"/>
      <c r="C8"/>
      <c r="D8" s="11">
        <v>56</v>
      </c>
      <c r="E8" s="11">
        <v>54.53</v>
      </c>
      <c r="F8" s="11">
        <v>63.011000000000003</v>
      </c>
      <c r="G8" s="11">
        <v>47.731999999999999</v>
      </c>
      <c r="H8" s="11">
        <v>62.624000000000002</v>
      </c>
      <c r="I8" s="11">
        <v>103.072</v>
      </c>
      <c r="J8" s="11">
        <v>84.311000000000007</v>
      </c>
      <c r="K8" s="11">
        <v>46.646999999999998</v>
      </c>
      <c r="L8" s="11">
        <v>52.645000000000003</v>
      </c>
      <c r="M8" s="11">
        <v>52.709000000000003</v>
      </c>
      <c r="N8" s="11">
        <v>78.213999999999999</v>
      </c>
      <c r="O8" s="11">
        <v>46.563000000000002</v>
      </c>
      <c r="P8" s="11">
        <v>50.09</v>
      </c>
      <c r="Q8" s="11">
        <v>56</v>
      </c>
      <c r="R8" s="11">
        <v>50.103999999999999</v>
      </c>
      <c r="S8" s="11">
        <v>60.048000000000002</v>
      </c>
      <c r="T8" s="11">
        <v>65.366</v>
      </c>
      <c r="U8" s="11">
        <v>76.11</v>
      </c>
      <c r="V8" s="11">
        <v>58.506999999999998</v>
      </c>
      <c r="W8" s="11">
        <v>50.064999999999998</v>
      </c>
      <c r="X8" s="11">
        <v>49.56</v>
      </c>
      <c r="Y8" s="11">
        <v>46.874000000000002</v>
      </c>
      <c r="Z8" s="11">
        <v>66.656999999999996</v>
      </c>
      <c r="AA8" s="11">
        <v>58.994</v>
      </c>
      <c r="AB8" s="11">
        <v>58.652000000000001</v>
      </c>
      <c r="AC8" s="11">
        <v>70.997</v>
      </c>
      <c r="AD8" s="11">
        <v>101.087</v>
      </c>
      <c r="AE8" s="11">
        <v>67.084000000000003</v>
      </c>
      <c r="AF8" s="11">
        <v>46.210999999999999</v>
      </c>
      <c r="AG8" s="11">
        <v>50.613999999999997</v>
      </c>
      <c r="AH8" s="31">
        <v>49.93</v>
      </c>
      <c r="AI8" s="12">
        <v>50.241999999999997</v>
      </c>
      <c r="AJ8" s="12">
        <v>46.628999999999998</v>
      </c>
      <c r="AK8" s="12">
        <v>86.822999999999993</v>
      </c>
      <c r="AL8" s="12">
        <v>85.914000000000001</v>
      </c>
      <c r="AM8" s="12">
        <v>47.566000000000003</v>
      </c>
    </row>
    <row r="9" spans="1:54" ht="15" x14ac:dyDescent="0.25">
      <c r="A9" s="26">
        <v>43770</v>
      </c>
      <c r="B9"/>
      <c r="C9"/>
      <c r="D9" s="11">
        <v>47</v>
      </c>
      <c r="E9" s="11">
        <v>51.948</v>
      </c>
      <c r="F9" s="11">
        <v>47.042999999999999</v>
      </c>
      <c r="G9" s="11">
        <v>42.915999999999997</v>
      </c>
      <c r="H9" s="11">
        <v>51.585999999999999</v>
      </c>
      <c r="I9" s="11">
        <v>63.384</v>
      </c>
      <c r="J9" s="11">
        <v>62.825000000000003</v>
      </c>
      <c r="K9" s="11">
        <v>46.225999999999999</v>
      </c>
      <c r="L9" s="11">
        <v>43.389000000000003</v>
      </c>
      <c r="M9" s="11">
        <v>44.345999999999997</v>
      </c>
      <c r="N9" s="11">
        <v>68.188000000000002</v>
      </c>
      <c r="O9" s="11">
        <v>44.475000000000001</v>
      </c>
      <c r="P9" s="11">
        <v>44.023000000000003</v>
      </c>
      <c r="Q9" s="11">
        <v>46.311999999999998</v>
      </c>
      <c r="R9" s="11">
        <v>46.994999999999997</v>
      </c>
      <c r="S9" s="11">
        <v>47</v>
      </c>
      <c r="T9" s="11">
        <v>49.975000000000001</v>
      </c>
      <c r="U9" s="11">
        <v>54.530999999999999</v>
      </c>
      <c r="V9" s="11">
        <v>51.203000000000003</v>
      </c>
      <c r="W9" s="11">
        <v>42.713999999999999</v>
      </c>
      <c r="X9" s="11">
        <v>44.052</v>
      </c>
      <c r="Y9" s="11">
        <v>46.18</v>
      </c>
      <c r="Z9" s="11">
        <v>46.866</v>
      </c>
      <c r="AA9" s="11">
        <v>45.212000000000003</v>
      </c>
      <c r="AB9" s="11">
        <v>52.146000000000001</v>
      </c>
      <c r="AC9" s="11">
        <v>55.542999999999999</v>
      </c>
      <c r="AD9" s="11">
        <v>67.397999999999996</v>
      </c>
      <c r="AE9" s="11">
        <v>53.948999999999998</v>
      </c>
      <c r="AF9" s="11">
        <v>42.42</v>
      </c>
      <c r="AG9" s="11">
        <v>48.845999999999997</v>
      </c>
      <c r="AH9" s="31">
        <v>50.094999999999999</v>
      </c>
      <c r="AI9" s="12">
        <v>43.917999999999999</v>
      </c>
      <c r="AJ9" s="12">
        <v>41.484999999999999</v>
      </c>
      <c r="AK9" s="12">
        <v>57.844000000000001</v>
      </c>
      <c r="AL9" s="12">
        <v>55.777999999999999</v>
      </c>
      <c r="AM9" s="12">
        <v>45.868000000000002</v>
      </c>
    </row>
    <row r="10" spans="1:54" ht="15" x14ac:dyDescent="0.25">
      <c r="A10" s="26">
        <v>43800</v>
      </c>
      <c r="B10"/>
      <c r="C10"/>
      <c r="D10" s="11">
        <v>43</v>
      </c>
      <c r="E10" s="11">
        <v>44.798999999999999</v>
      </c>
      <c r="F10" s="11">
        <v>42.722000000000001</v>
      </c>
      <c r="G10" s="11">
        <v>41.914000000000001</v>
      </c>
      <c r="H10" s="11">
        <v>44.917999999999999</v>
      </c>
      <c r="I10" s="11">
        <v>46.61</v>
      </c>
      <c r="J10" s="11">
        <v>49.591999999999999</v>
      </c>
      <c r="K10" s="11">
        <v>42.098999999999997</v>
      </c>
      <c r="L10" s="11">
        <v>40.844999999999999</v>
      </c>
      <c r="M10" s="11">
        <v>41.133000000000003</v>
      </c>
      <c r="N10" s="11">
        <v>51.253</v>
      </c>
      <c r="O10" s="11">
        <v>41.83</v>
      </c>
      <c r="P10" s="11">
        <v>41.656999999999996</v>
      </c>
      <c r="Q10" s="11">
        <v>41.381999999999998</v>
      </c>
      <c r="R10" s="11">
        <v>41.526000000000003</v>
      </c>
      <c r="S10" s="11">
        <v>44.064999999999998</v>
      </c>
      <c r="T10" s="11">
        <v>44.701000000000001</v>
      </c>
      <c r="U10" s="11">
        <v>44.732999999999997</v>
      </c>
      <c r="V10" s="11">
        <v>48.087000000000003</v>
      </c>
      <c r="W10" s="11">
        <v>40.427</v>
      </c>
      <c r="X10" s="11">
        <v>40.677</v>
      </c>
      <c r="Y10" s="11">
        <v>41.517000000000003</v>
      </c>
      <c r="Z10" s="11">
        <v>41.822000000000003</v>
      </c>
      <c r="AA10" s="11">
        <v>43</v>
      </c>
      <c r="AB10" s="11">
        <v>43.243000000000002</v>
      </c>
      <c r="AC10" s="11">
        <v>44.442</v>
      </c>
      <c r="AD10" s="11">
        <v>49.942999999999998</v>
      </c>
      <c r="AE10" s="11">
        <v>43.482999999999997</v>
      </c>
      <c r="AF10" s="11">
        <v>39.493000000000002</v>
      </c>
      <c r="AG10" s="11">
        <v>41.735999999999997</v>
      </c>
      <c r="AH10" s="31">
        <v>44.192999999999998</v>
      </c>
      <c r="AI10" s="12">
        <v>40.274999999999999</v>
      </c>
      <c r="AJ10" s="12">
        <v>39.61</v>
      </c>
      <c r="AK10" s="12">
        <v>46.432000000000002</v>
      </c>
      <c r="AL10" s="12">
        <v>44.585000000000001</v>
      </c>
      <c r="AM10" s="12">
        <v>44.258000000000003</v>
      </c>
    </row>
    <row r="11" spans="1:54" ht="15" x14ac:dyDescent="0.25">
      <c r="A11" s="26">
        <v>43831</v>
      </c>
      <c r="B11"/>
      <c r="C11"/>
      <c r="D11" s="11">
        <v>40</v>
      </c>
      <c r="E11" s="11">
        <v>40.188000000000002</v>
      </c>
      <c r="F11" s="11">
        <v>39.835000000000001</v>
      </c>
      <c r="G11" s="11">
        <v>41.658999999999999</v>
      </c>
      <c r="H11" s="11">
        <v>41.578000000000003</v>
      </c>
      <c r="I11" s="11">
        <v>41.697000000000003</v>
      </c>
      <c r="J11" s="11">
        <v>43.174999999999997</v>
      </c>
      <c r="K11" s="11">
        <v>38.735999999999997</v>
      </c>
      <c r="L11" s="11">
        <v>38.045000000000002</v>
      </c>
      <c r="M11" s="11">
        <v>38.241</v>
      </c>
      <c r="N11" s="11">
        <v>43.247</v>
      </c>
      <c r="O11" s="11">
        <v>38.177999999999997</v>
      </c>
      <c r="P11" s="11">
        <v>39.122</v>
      </c>
      <c r="Q11" s="11">
        <v>38.441000000000003</v>
      </c>
      <c r="R11" s="11">
        <v>38.408999999999999</v>
      </c>
      <c r="S11" s="11">
        <v>40</v>
      </c>
      <c r="T11" s="11">
        <v>40.055</v>
      </c>
      <c r="U11" s="11">
        <v>41.436999999999998</v>
      </c>
      <c r="V11" s="11">
        <v>43.124000000000002</v>
      </c>
      <c r="W11" s="11">
        <v>40.128999999999998</v>
      </c>
      <c r="X11" s="11">
        <v>37.749000000000002</v>
      </c>
      <c r="Y11" s="11">
        <v>38.256999999999998</v>
      </c>
      <c r="Z11" s="11">
        <v>38.789000000000001</v>
      </c>
      <c r="AA11" s="11">
        <v>39.627000000000002</v>
      </c>
      <c r="AB11" s="11">
        <v>44.146000000000001</v>
      </c>
      <c r="AC11" s="11">
        <v>40.183</v>
      </c>
      <c r="AD11" s="11">
        <v>46.082000000000001</v>
      </c>
      <c r="AE11" s="11">
        <v>39.215000000000003</v>
      </c>
      <c r="AF11" s="11">
        <v>36.96</v>
      </c>
      <c r="AG11" s="11">
        <v>38.128999999999998</v>
      </c>
      <c r="AH11" s="31">
        <v>40.67</v>
      </c>
      <c r="AI11" s="12">
        <v>38.015000000000001</v>
      </c>
      <c r="AJ11" s="12">
        <v>36.954999999999998</v>
      </c>
      <c r="AK11" s="12">
        <v>42.296999999999997</v>
      </c>
      <c r="AL11" s="12">
        <v>40.645000000000003</v>
      </c>
      <c r="AM11" s="12">
        <v>41.895000000000003</v>
      </c>
    </row>
    <row r="12" spans="1:54" ht="15" x14ac:dyDescent="0.25">
      <c r="A12" s="26">
        <v>43862</v>
      </c>
      <c r="B12"/>
      <c r="C12"/>
      <c r="D12" s="11">
        <v>33</v>
      </c>
      <c r="E12" s="11">
        <v>32.462000000000003</v>
      </c>
      <c r="F12" s="11">
        <v>33</v>
      </c>
      <c r="G12" s="11">
        <v>31.597000000000001</v>
      </c>
      <c r="H12" s="11">
        <v>34.081000000000003</v>
      </c>
      <c r="I12" s="11">
        <v>53.993000000000002</v>
      </c>
      <c r="J12" s="11">
        <v>38.911999999999999</v>
      </c>
      <c r="K12" s="11">
        <v>31.036000000000001</v>
      </c>
      <c r="L12" s="11">
        <v>30.713999999999999</v>
      </c>
      <c r="M12" s="11">
        <v>31.696000000000002</v>
      </c>
      <c r="N12" s="11">
        <v>36.219000000000001</v>
      </c>
      <c r="O12" s="11">
        <v>31.834</v>
      </c>
      <c r="P12" s="11">
        <v>33.976999999999997</v>
      </c>
      <c r="Q12" s="11">
        <v>30.798999999999999</v>
      </c>
      <c r="R12" s="11">
        <v>37.142000000000003</v>
      </c>
      <c r="S12" s="11">
        <v>35.966000000000001</v>
      </c>
      <c r="T12" s="11">
        <v>31.824000000000002</v>
      </c>
      <c r="U12" s="11">
        <v>34.902000000000001</v>
      </c>
      <c r="V12" s="11">
        <v>39.988999999999997</v>
      </c>
      <c r="W12" s="11">
        <v>38.351999999999997</v>
      </c>
      <c r="X12" s="11">
        <v>34.728999999999999</v>
      </c>
      <c r="Y12" s="11">
        <v>30.597999999999999</v>
      </c>
      <c r="Z12" s="11">
        <v>38.326000000000001</v>
      </c>
      <c r="AA12" s="11">
        <v>32.03</v>
      </c>
      <c r="AB12" s="11">
        <v>36.393999999999998</v>
      </c>
      <c r="AC12" s="11">
        <v>31.908000000000001</v>
      </c>
      <c r="AD12" s="11">
        <v>41.237000000000002</v>
      </c>
      <c r="AE12" s="11">
        <v>31.172999999999998</v>
      </c>
      <c r="AF12" s="11">
        <v>31.803000000000001</v>
      </c>
      <c r="AG12" s="11">
        <v>30.571000000000002</v>
      </c>
      <c r="AH12" s="31">
        <v>32.334000000000003</v>
      </c>
      <c r="AI12" s="12">
        <v>30.931000000000001</v>
      </c>
      <c r="AJ12" s="12">
        <v>29.721</v>
      </c>
      <c r="AK12" s="12">
        <v>38.908000000000001</v>
      </c>
      <c r="AL12" s="12">
        <v>38.890999999999998</v>
      </c>
      <c r="AM12" s="12">
        <v>34.548999999999999</v>
      </c>
    </row>
    <row r="13" spans="1:54" ht="15" x14ac:dyDescent="0.25">
      <c r="A13" s="26">
        <v>43891</v>
      </c>
      <c r="B13"/>
      <c r="C13"/>
      <c r="D13" s="11">
        <v>49</v>
      </c>
      <c r="E13" s="11">
        <v>46.6</v>
      </c>
      <c r="F13" s="11">
        <v>48.371000000000002</v>
      </c>
      <c r="G13" s="11">
        <v>31.175999999999998</v>
      </c>
      <c r="H13" s="11">
        <v>51.143999999999998</v>
      </c>
      <c r="I13" s="11">
        <v>97.572000000000003</v>
      </c>
      <c r="J13" s="11">
        <v>44.737000000000002</v>
      </c>
      <c r="K13" s="11">
        <v>42.837000000000003</v>
      </c>
      <c r="L13" s="11">
        <v>70.573999999999998</v>
      </c>
      <c r="M13" s="11">
        <v>45.58</v>
      </c>
      <c r="N13" s="11">
        <v>47.923999999999999</v>
      </c>
      <c r="O13" s="11">
        <v>49.005000000000003</v>
      </c>
      <c r="P13" s="11">
        <v>56.429000000000002</v>
      </c>
      <c r="Q13" s="11">
        <v>54.284999999999997</v>
      </c>
      <c r="R13" s="11">
        <v>74.373999999999995</v>
      </c>
      <c r="S13" s="11">
        <v>48.972999999999999</v>
      </c>
      <c r="T13" s="11">
        <v>62.521000000000001</v>
      </c>
      <c r="U13" s="11">
        <v>54.77</v>
      </c>
      <c r="V13" s="11">
        <v>53.872999999999998</v>
      </c>
      <c r="W13" s="11">
        <v>43.701999999999998</v>
      </c>
      <c r="X13" s="11">
        <v>49</v>
      </c>
      <c r="Y13" s="11">
        <v>35.933999999999997</v>
      </c>
      <c r="Z13" s="11">
        <v>53.182000000000002</v>
      </c>
      <c r="AA13" s="11">
        <v>77.989999999999995</v>
      </c>
      <c r="AB13" s="11">
        <v>40.805</v>
      </c>
      <c r="AC13" s="11">
        <v>42.246000000000002</v>
      </c>
      <c r="AD13" s="11">
        <v>102.3</v>
      </c>
      <c r="AE13" s="11">
        <v>32.576999999999998</v>
      </c>
      <c r="AF13" s="11">
        <v>60.460999999999999</v>
      </c>
      <c r="AG13" s="11">
        <v>35.768000000000001</v>
      </c>
      <c r="AH13" s="31">
        <v>52.826999999999998</v>
      </c>
      <c r="AI13" s="12">
        <v>58.094000000000001</v>
      </c>
      <c r="AJ13" s="12">
        <v>40.07</v>
      </c>
      <c r="AK13" s="12">
        <v>41.161000000000001</v>
      </c>
      <c r="AL13" s="12">
        <v>67.486000000000004</v>
      </c>
      <c r="AM13" s="12">
        <v>36.530999999999999</v>
      </c>
    </row>
    <row r="14" spans="1:54" ht="15" x14ac:dyDescent="0.25">
      <c r="A14" s="26">
        <v>43922</v>
      </c>
      <c r="B14"/>
      <c r="C14"/>
      <c r="D14" s="11">
        <v>99</v>
      </c>
      <c r="E14" s="11">
        <v>73.462999999999994</v>
      </c>
      <c r="F14" s="11">
        <v>57.398000000000003</v>
      </c>
      <c r="G14" s="11">
        <v>67.084000000000003</v>
      </c>
      <c r="H14" s="11">
        <v>123.581</v>
      </c>
      <c r="I14" s="11">
        <v>163.45099999999999</v>
      </c>
      <c r="J14" s="11">
        <v>141.614</v>
      </c>
      <c r="K14" s="11">
        <v>91.102999999999994</v>
      </c>
      <c r="L14" s="11">
        <v>162.52199999999999</v>
      </c>
      <c r="M14" s="11">
        <v>93.637</v>
      </c>
      <c r="N14" s="11">
        <v>82.974999999999994</v>
      </c>
      <c r="O14" s="11">
        <v>114.56</v>
      </c>
      <c r="P14" s="11">
        <v>142.05500000000001</v>
      </c>
      <c r="Q14" s="11">
        <v>103.97499999999999</v>
      </c>
      <c r="R14" s="11">
        <v>89.295000000000002</v>
      </c>
      <c r="S14" s="11">
        <v>113.241</v>
      </c>
      <c r="T14" s="11">
        <v>124.89</v>
      </c>
      <c r="U14" s="11">
        <v>86.978999999999999</v>
      </c>
      <c r="V14" s="11">
        <v>70.11</v>
      </c>
      <c r="W14" s="11">
        <v>107.836</v>
      </c>
      <c r="X14" s="11">
        <v>96.88</v>
      </c>
      <c r="Y14" s="11">
        <v>80.831000000000003</v>
      </c>
      <c r="Z14" s="11">
        <v>93.39</v>
      </c>
      <c r="AA14" s="11">
        <v>150.97800000000001</v>
      </c>
      <c r="AB14" s="11">
        <v>99</v>
      </c>
      <c r="AC14" s="11">
        <v>125.60299999999999</v>
      </c>
      <c r="AD14" s="11">
        <v>147.09</v>
      </c>
      <c r="AE14" s="11">
        <v>94.691000000000003</v>
      </c>
      <c r="AF14" s="11">
        <v>104.654</v>
      </c>
      <c r="AG14" s="11">
        <v>86.376000000000005</v>
      </c>
      <c r="AH14" s="31">
        <v>110.51900000000001</v>
      </c>
      <c r="AI14" s="12">
        <v>115.974</v>
      </c>
      <c r="AJ14" s="12">
        <v>73.503</v>
      </c>
      <c r="AK14" s="12">
        <v>89.100999999999999</v>
      </c>
      <c r="AL14" s="12">
        <v>107.56100000000001</v>
      </c>
      <c r="AM14" s="12">
        <v>77.875</v>
      </c>
    </row>
    <row r="15" spans="1:54" ht="15" x14ac:dyDescent="0.25">
      <c r="A15" s="26">
        <v>43952</v>
      </c>
      <c r="B15"/>
      <c r="C15"/>
      <c r="D15" s="11">
        <v>280</v>
      </c>
      <c r="E15" s="11">
        <v>245.74799999999999</v>
      </c>
      <c r="F15" s="11">
        <v>207.953</v>
      </c>
      <c r="G15" s="11">
        <v>622.54499999999996</v>
      </c>
      <c r="H15" s="11">
        <v>480.33199999999999</v>
      </c>
      <c r="I15" s="11">
        <v>413.846</v>
      </c>
      <c r="J15" s="11">
        <v>400.50700000000001</v>
      </c>
      <c r="K15" s="11">
        <v>195.714</v>
      </c>
      <c r="L15" s="11">
        <v>252.17699999999999</v>
      </c>
      <c r="M15" s="11">
        <v>173.74600000000001</v>
      </c>
      <c r="N15" s="11">
        <v>252.09200000000001</v>
      </c>
      <c r="O15" s="11">
        <v>266.02300000000002</v>
      </c>
      <c r="P15" s="11">
        <v>402.25900000000001</v>
      </c>
      <c r="Q15" s="11">
        <v>274.98599999999999</v>
      </c>
      <c r="R15" s="11">
        <v>285.45400000000001</v>
      </c>
      <c r="S15" s="11">
        <v>410.72399999999999</v>
      </c>
      <c r="T15" s="11">
        <v>456.32900000000001</v>
      </c>
      <c r="U15" s="11">
        <v>273.536</v>
      </c>
      <c r="V15" s="11">
        <v>309.565</v>
      </c>
      <c r="W15" s="11">
        <v>287.86700000000002</v>
      </c>
      <c r="X15" s="11">
        <v>353.541</v>
      </c>
      <c r="Y15" s="11">
        <v>105.413</v>
      </c>
      <c r="Z15" s="11">
        <v>246.20599999999999</v>
      </c>
      <c r="AA15" s="11">
        <v>298.39299999999997</v>
      </c>
      <c r="AB15" s="11">
        <v>363.334</v>
      </c>
      <c r="AC15" s="11">
        <v>280</v>
      </c>
      <c r="AD15" s="11">
        <v>330.226</v>
      </c>
      <c r="AE15" s="11">
        <v>392.43799999999999</v>
      </c>
      <c r="AF15" s="11">
        <v>346.16800000000001</v>
      </c>
      <c r="AG15" s="11">
        <v>164.69499999999999</v>
      </c>
      <c r="AH15" s="31">
        <v>253.14599999999999</v>
      </c>
      <c r="AI15" s="12">
        <v>154.726</v>
      </c>
      <c r="AJ15" s="12">
        <v>164.435</v>
      </c>
      <c r="AK15" s="12">
        <v>347.46199999999999</v>
      </c>
      <c r="AL15" s="12">
        <v>258.75799999999998</v>
      </c>
      <c r="AM15" s="12">
        <v>141.38300000000001</v>
      </c>
    </row>
    <row r="16" spans="1:54" ht="15" x14ac:dyDescent="0.25">
      <c r="A16" s="26">
        <v>43983</v>
      </c>
      <c r="B16"/>
      <c r="C16"/>
      <c r="D16" s="11">
        <v>330</v>
      </c>
      <c r="E16" s="11">
        <v>403.37700000000001</v>
      </c>
      <c r="F16" s="11">
        <v>484.02199999999999</v>
      </c>
      <c r="G16" s="11">
        <v>854.73199999999997</v>
      </c>
      <c r="H16" s="11">
        <v>473.71600000000001</v>
      </c>
      <c r="I16" s="11">
        <v>476.471</v>
      </c>
      <c r="J16" s="11">
        <v>354.21</v>
      </c>
      <c r="K16" s="11">
        <v>221.471</v>
      </c>
      <c r="L16" s="11">
        <v>186.00800000000001</v>
      </c>
      <c r="M16" s="11">
        <v>230.16200000000001</v>
      </c>
      <c r="N16" s="11">
        <v>359.33699999999999</v>
      </c>
      <c r="O16" s="11">
        <v>223.934</v>
      </c>
      <c r="P16" s="11">
        <v>505.791</v>
      </c>
      <c r="Q16" s="11">
        <v>261.58100000000002</v>
      </c>
      <c r="R16" s="11">
        <v>714.22900000000004</v>
      </c>
      <c r="S16" s="11">
        <v>356.197</v>
      </c>
      <c r="T16" s="11">
        <v>640.20000000000005</v>
      </c>
      <c r="U16" s="11">
        <v>252.733</v>
      </c>
      <c r="V16" s="11">
        <v>459.91</v>
      </c>
      <c r="W16" s="11">
        <v>191.386</v>
      </c>
      <c r="X16" s="11">
        <v>250.08099999999999</v>
      </c>
      <c r="Y16" s="11">
        <v>70.519000000000005</v>
      </c>
      <c r="Z16" s="11">
        <v>284.95299999999997</v>
      </c>
      <c r="AA16" s="11">
        <v>186.35599999999999</v>
      </c>
      <c r="AB16" s="11">
        <v>361.33800000000002</v>
      </c>
      <c r="AC16" s="11">
        <v>243.22300000000001</v>
      </c>
      <c r="AD16" s="11">
        <v>247.16200000000001</v>
      </c>
      <c r="AE16" s="11">
        <v>640.90499999999997</v>
      </c>
      <c r="AF16" s="11">
        <v>330</v>
      </c>
      <c r="AG16" s="11">
        <v>319.00299999999999</v>
      </c>
      <c r="AH16" s="31">
        <v>569.61599999999999</v>
      </c>
      <c r="AI16" s="12">
        <v>64.432000000000002</v>
      </c>
      <c r="AJ16" s="12">
        <v>193.87100000000001</v>
      </c>
      <c r="AK16" s="12">
        <v>423.68599999999998</v>
      </c>
      <c r="AL16" s="12">
        <v>404.06799999999998</v>
      </c>
      <c r="AM16" s="12">
        <v>144.05500000000001</v>
      </c>
    </row>
    <row r="17" spans="1:1005" ht="15" x14ac:dyDescent="0.25">
      <c r="A17" s="26">
        <v>44013</v>
      </c>
      <c r="B17"/>
      <c r="C17"/>
      <c r="D17" s="11">
        <v>116</v>
      </c>
      <c r="E17" s="11">
        <v>209.70500000000001</v>
      </c>
      <c r="F17" s="11">
        <v>255.01300000000001</v>
      </c>
      <c r="G17" s="11">
        <v>372.22699999999998</v>
      </c>
      <c r="H17" s="11">
        <v>141.08099999999999</v>
      </c>
      <c r="I17" s="11">
        <v>188.31100000000001</v>
      </c>
      <c r="J17" s="11">
        <v>112.9</v>
      </c>
      <c r="K17" s="11">
        <v>83.251999999999995</v>
      </c>
      <c r="L17" s="11">
        <v>77.840999999999994</v>
      </c>
      <c r="M17" s="11">
        <v>89.043000000000006</v>
      </c>
      <c r="N17" s="11">
        <v>157.286</v>
      </c>
      <c r="O17" s="11">
        <v>84.974999999999994</v>
      </c>
      <c r="P17" s="11">
        <v>220.024</v>
      </c>
      <c r="Q17" s="11">
        <v>80.313000000000002</v>
      </c>
      <c r="R17" s="11">
        <v>569.74699999999996</v>
      </c>
      <c r="S17" s="11">
        <v>134.75899999999999</v>
      </c>
      <c r="T17" s="11">
        <v>215.57300000000001</v>
      </c>
      <c r="U17" s="11">
        <v>116</v>
      </c>
      <c r="V17" s="11">
        <v>255.45400000000001</v>
      </c>
      <c r="W17" s="11">
        <v>59.921999999999997</v>
      </c>
      <c r="X17" s="11">
        <v>72.644999999999996</v>
      </c>
      <c r="Y17" s="11">
        <v>30.762</v>
      </c>
      <c r="Z17" s="11">
        <v>81.850999999999999</v>
      </c>
      <c r="AA17" s="11">
        <v>69.263999999999996</v>
      </c>
      <c r="AB17" s="11">
        <v>135.35</v>
      </c>
      <c r="AC17" s="11">
        <v>90.111999999999995</v>
      </c>
      <c r="AD17" s="11">
        <v>85.715999999999994</v>
      </c>
      <c r="AE17" s="11">
        <v>253.29300000000001</v>
      </c>
      <c r="AF17" s="11">
        <v>160.02500000000001</v>
      </c>
      <c r="AG17" s="11">
        <v>91</v>
      </c>
      <c r="AH17" s="31">
        <v>250.381</v>
      </c>
      <c r="AI17" s="12">
        <v>31.286000000000001</v>
      </c>
      <c r="AJ17" s="12">
        <v>68.644999999999996</v>
      </c>
      <c r="AK17" s="12">
        <v>127.40300000000001</v>
      </c>
      <c r="AL17" s="12">
        <v>119.10899999999999</v>
      </c>
      <c r="AM17" s="12">
        <v>58.99</v>
      </c>
    </row>
    <row r="18" spans="1:1005" ht="15" x14ac:dyDescent="0.25">
      <c r="A18" s="26">
        <v>44044</v>
      </c>
      <c r="B18"/>
      <c r="C18"/>
      <c r="D18" s="11">
        <v>64</v>
      </c>
      <c r="E18" s="11">
        <v>114.453</v>
      </c>
      <c r="F18" s="11">
        <v>100.26</v>
      </c>
      <c r="G18" s="11">
        <v>149.00800000000001</v>
      </c>
      <c r="H18" s="11">
        <v>67.441000000000003</v>
      </c>
      <c r="I18" s="11">
        <v>76.634</v>
      </c>
      <c r="J18" s="11">
        <v>67.221000000000004</v>
      </c>
      <c r="K18" s="11">
        <v>52.2</v>
      </c>
      <c r="L18" s="11">
        <v>60.933</v>
      </c>
      <c r="M18" s="11">
        <v>49.789000000000001</v>
      </c>
      <c r="N18" s="11">
        <v>70.459000000000003</v>
      </c>
      <c r="O18" s="11">
        <v>68.39</v>
      </c>
      <c r="P18" s="11">
        <v>82.325000000000003</v>
      </c>
      <c r="Q18" s="11">
        <v>48.712000000000003</v>
      </c>
      <c r="R18" s="11">
        <v>156.83699999999999</v>
      </c>
      <c r="S18" s="11">
        <v>60.143000000000001</v>
      </c>
      <c r="T18" s="11">
        <v>96.527000000000001</v>
      </c>
      <c r="U18" s="11">
        <v>57.610999999999997</v>
      </c>
      <c r="V18" s="11">
        <v>104.946</v>
      </c>
      <c r="W18" s="11">
        <v>50.567999999999998</v>
      </c>
      <c r="X18" s="11">
        <v>58.353000000000002</v>
      </c>
      <c r="Y18" s="11">
        <v>26.841999999999999</v>
      </c>
      <c r="Z18" s="11">
        <v>52.82</v>
      </c>
      <c r="AA18" s="11">
        <v>46.14</v>
      </c>
      <c r="AB18" s="11">
        <v>68.820999999999998</v>
      </c>
      <c r="AC18" s="11">
        <v>66.753</v>
      </c>
      <c r="AD18" s="11">
        <v>61.070999999999998</v>
      </c>
      <c r="AE18" s="11">
        <v>94.843000000000004</v>
      </c>
      <c r="AF18" s="11">
        <v>64</v>
      </c>
      <c r="AG18" s="11">
        <v>58.81</v>
      </c>
      <c r="AH18" s="31">
        <v>82.400999999999996</v>
      </c>
      <c r="AI18" s="12">
        <v>32.554000000000002</v>
      </c>
      <c r="AJ18" s="12">
        <v>50.743000000000002</v>
      </c>
      <c r="AK18" s="12">
        <v>71.052000000000007</v>
      </c>
      <c r="AL18" s="12">
        <v>54.53</v>
      </c>
      <c r="AM18" s="12">
        <v>39.512</v>
      </c>
    </row>
    <row r="19" spans="1:1005" ht="15" x14ac:dyDescent="0.25">
      <c r="A19" s="26">
        <v>44075</v>
      </c>
      <c r="B19"/>
      <c r="C19"/>
      <c r="D19" s="11">
        <v>48</v>
      </c>
      <c r="E19" s="11">
        <v>87.001999999999995</v>
      </c>
      <c r="F19" s="11">
        <v>48.51</v>
      </c>
      <c r="G19" s="11">
        <v>79.522999999999996</v>
      </c>
      <c r="H19" s="11">
        <v>66.963999999999999</v>
      </c>
      <c r="I19" s="11">
        <v>74.087999999999994</v>
      </c>
      <c r="J19" s="11">
        <v>48</v>
      </c>
      <c r="K19" s="11">
        <v>48.774000000000001</v>
      </c>
      <c r="L19" s="11">
        <v>40.774000000000001</v>
      </c>
      <c r="M19" s="11">
        <v>39.558</v>
      </c>
      <c r="N19" s="11">
        <v>43.152000000000001</v>
      </c>
      <c r="O19" s="11">
        <v>50.32</v>
      </c>
      <c r="P19" s="11">
        <v>64.046999999999997</v>
      </c>
      <c r="Q19" s="11">
        <v>42.832999999999998</v>
      </c>
      <c r="R19" s="11">
        <v>72.328000000000003</v>
      </c>
      <c r="S19" s="11">
        <v>45.414999999999999</v>
      </c>
      <c r="T19" s="11">
        <v>68.09</v>
      </c>
      <c r="U19" s="11">
        <v>38.44</v>
      </c>
      <c r="V19" s="11">
        <v>55.539000000000001</v>
      </c>
      <c r="W19" s="11">
        <v>39.049999999999997</v>
      </c>
      <c r="X19" s="11">
        <v>38.167999999999999</v>
      </c>
      <c r="Y19" s="11">
        <v>27.928000000000001</v>
      </c>
      <c r="Z19" s="11">
        <v>69.695999999999998</v>
      </c>
      <c r="AA19" s="11">
        <v>47.548999999999999</v>
      </c>
      <c r="AB19" s="11">
        <v>43.591000000000001</v>
      </c>
      <c r="AC19" s="11">
        <v>46.960999999999999</v>
      </c>
      <c r="AD19" s="11">
        <v>56.99</v>
      </c>
      <c r="AE19" s="11">
        <v>55.093000000000004</v>
      </c>
      <c r="AF19" s="11">
        <v>42.576999999999998</v>
      </c>
      <c r="AG19" s="11">
        <v>35.087000000000003</v>
      </c>
      <c r="AH19" s="31">
        <v>48.392000000000003</v>
      </c>
      <c r="AI19" s="12">
        <v>26.741</v>
      </c>
      <c r="AJ19" s="12">
        <v>68.436000000000007</v>
      </c>
      <c r="AK19" s="12">
        <v>60.558</v>
      </c>
      <c r="AL19" s="12">
        <v>41.057000000000002</v>
      </c>
      <c r="AM19" s="12">
        <v>31.768999999999998</v>
      </c>
    </row>
    <row r="20" spans="1:1005" ht="15" x14ac:dyDescent="0.25">
      <c r="A20" s="26">
        <v>44105</v>
      </c>
      <c r="B20"/>
      <c r="C20"/>
      <c r="D20" s="11">
        <v>47.68</v>
      </c>
      <c r="E20" s="11">
        <v>57.682000000000002</v>
      </c>
      <c r="F20" s="11">
        <v>43.616999999999997</v>
      </c>
      <c r="G20" s="11">
        <v>75.213999999999999</v>
      </c>
      <c r="H20" s="11">
        <v>99.643000000000001</v>
      </c>
      <c r="I20" s="11">
        <v>80.445999999999998</v>
      </c>
      <c r="J20" s="11">
        <v>41.34</v>
      </c>
      <c r="K20" s="11">
        <v>39.125999999999998</v>
      </c>
      <c r="L20" s="11">
        <v>40.723999999999997</v>
      </c>
      <c r="M20" s="11">
        <v>60.768999999999998</v>
      </c>
      <c r="N20" s="11">
        <v>38.79</v>
      </c>
      <c r="O20" s="11">
        <v>37.453000000000003</v>
      </c>
      <c r="P20" s="11">
        <v>58.508000000000003</v>
      </c>
      <c r="Q20" s="11">
        <v>40.006</v>
      </c>
      <c r="R20" s="11">
        <v>69.733000000000004</v>
      </c>
      <c r="S20" s="11">
        <v>58.701999999999998</v>
      </c>
      <c r="T20" s="11">
        <v>78.100999999999999</v>
      </c>
      <c r="U20" s="11">
        <v>48.192</v>
      </c>
      <c r="V20" s="11">
        <v>46.682000000000002</v>
      </c>
      <c r="W20" s="11">
        <v>36.520000000000003</v>
      </c>
      <c r="X20" s="11">
        <v>36.198</v>
      </c>
      <c r="Y20" s="11">
        <v>38.866999999999997</v>
      </c>
      <c r="Z20" s="11">
        <v>46.631999999999998</v>
      </c>
      <c r="AA20" s="11">
        <v>45.445</v>
      </c>
      <c r="AB20" s="11">
        <v>62.497999999999998</v>
      </c>
      <c r="AC20" s="11">
        <v>81.477000000000004</v>
      </c>
      <c r="AD20" s="11">
        <v>55.887999999999998</v>
      </c>
      <c r="AE20" s="11">
        <v>51.526000000000003</v>
      </c>
      <c r="AF20" s="11">
        <v>44.531999999999996</v>
      </c>
      <c r="AG20" s="11">
        <v>37.457000000000001</v>
      </c>
      <c r="AH20" s="31">
        <v>50.185000000000002</v>
      </c>
      <c r="AI20" s="12">
        <v>26.332999999999998</v>
      </c>
      <c r="AJ20" s="12">
        <v>62.758000000000003</v>
      </c>
      <c r="AK20" s="12">
        <v>76.856999999999999</v>
      </c>
      <c r="AL20" s="12">
        <v>37.673000000000002</v>
      </c>
      <c r="AM20" s="12">
        <v>34.119999999999997</v>
      </c>
    </row>
    <row r="21" spans="1:1005" ht="15" x14ac:dyDescent="0.25">
      <c r="A21" s="26">
        <v>44136</v>
      </c>
      <c r="B21"/>
      <c r="C21"/>
      <c r="D21" s="11">
        <v>38.409999999999997</v>
      </c>
      <c r="E21" s="11">
        <v>40.933</v>
      </c>
      <c r="F21" s="11">
        <v>37.094000000000001</v>
      </c>
      <c r="G21" s="11">
        <v>59.401000000000003</v>
      </c>
      <c r="H21" s="11">
        <v>56.8</v>
      </c>
      <c r="I21" s="11">
        <v>56.267000000000003</v>
      </c>
      <c r="J21" s="11">
        <v>39.436</v>
      </c>
      <c r="K21" s="11">
        <v>30.259</v>
      </c>
      <c r="L21" s="11">
        <v>32.679000000000002</v>
      </c>
      <c r="M21" s="11">
        <v>50.036000000000001</v>
      </c>
      <c r="N21" s="11">
        <v>35.57</v>
      </c>
      <c r="O21" s="11">
        <v>31.658999999999999</v>
      </c>
      <c r="P21" s="11">
        <v>45.790999999999997</v>
      </c>
      <c r="Q21" s="11">
        <v>35.962000000000003</v>
      </c>
      <c r="R21" s="11">
        <v>52.569000000000003</v>
      </c>
      <c r="S21" s="11">
        <v>43.073</v>
      </c>
      <c r="T21" s="11">
        <v>53.183</v>
      </c>
      <c r="U21" s="11">
        <v>40.076999999999998</v>
      </c>
      <c r="V21" s="11">
        <v>37.765000000000001</v>
      </c>
      <c r="W21" s="11">
        <v>31.370999999999999</v>
      </c>
      <c r="X21" s="11">
        <v>34.537999999999997</v>
      </c>
      <c r="Y21" s="11">
        <v>24.64</v>
      </c>
      <c r="Z21" s="11">
        <v>34.061999999999998</v>
      </c>
      <c r="AA21" s="11">
        <v>39.567999999999998</v>
      </c>
      <c r="AB21" s="11">
        <v>45.890999999999998</v>
      </c>
      <c r="AC21" s="11">
        <v>51.375999999999998</v>
      </c>
      <c r="AD21" s="11">
        <v>41.16</v>
      </c>
      <c r="AE21" s="11">
        <v>44.677999999999997</v>
      </c>
      <c r="AF21" s="11">
        <v>40.975999999999999</v>
      </c>
      <c r="AG21" s="11">
        <v>36.372</v>
      </c>
      <c r="AH21" s="31">
        <v>41.255000000000003</v>
      </c>
      <c r="AI21" s="12">
        <v>22.47</v>
      </c>
      <c r="AJ21" s="12">
        <v>38.856999999999999</v>
      </c>
      <c r="AK21" s="12">
        <v>46.722000000000001</v>
      </c>
      <c r="AL21" s="12">
        <v>35.170999999999999</v>
      </c>
      <c r="AM21" s="12">
        <v>31.867000000000001</v>
      </c>
    </row>
    <row r="22" spans="1:1005" ht="15" x14ac:dyDescent="0.25">
      <c r="A22" s="26">
        <v>44166</v>
      </c>
      <c r="B22"/>
      <c r="C22"/>
      <c r="D22" s="11">
        <v>32.43</v>
      </c>
      <c r="E22" s="11">
        <v>36.472000000000001</v>
      </c>
      <c r="F22" s="11">
        <v>35.637</v>
      </c>
      <c r="G22" s="11">
        <v>51.073999999999998</v>
      </c>
      <c r="H22" s="11">
        <v>41.945999999999998</v>
      </c>
      <c r="I22" s="11">
        <v>43.585999999999999</v>
      </c>
      <c r="J22" s="11">
        <v>35.149000000000001</v>
      </c>
      <c r="K22" s="11">
        <v>27.856000000000002</v>
      </c>
      <c r="L22" s="11">
        <v>29.733000000000001</v>
      </c>
      <c r="M22" s="11">
        <v>36.186</v>
      </c>
      <c r="N22" s="11">
        <v>32.726999999999997</v>
      </c>
      <c r="O22" s="11">
        <v>29.472000000000001</v>
      </c>
      <c r="P22" s="11">
        <v>40.362000000000002</v>
      </c>
      <c r="Q22" s="11">
        <v>31.009</v>
      </c>
      <c r="R22" s="11">
        <v>47.851999999999997</v>
      </c>
      <c r="S22" s="11">
        <v>37.744</v>
      </c>
      <c r="T22" s="11">
        <v>43.5</v>
      </c>
      <c r="U22" s="11">
        <v>36.968000000000004</v>
      </c>
      <c r="V22" s="11">
        <v>35.121000000000002</v>
      </c>
      <c r="W22" s="11">
        <v>28.312999999999999</v>
      </c>
      <c r="X22" s="11">
        <v>30.369</v>
      </c>
      <c r="Y22" s="11">
        <v>21.239000000000001</v>
      </c>
      <c r="Z22" s="11">
        <v>32.04</v>
      </c>
      <c r="AA22" s="11">
        <v>31.888999999999999</v>
      </c>
      <c r="AB22" s="11">
        <v>35.639000000000003</v>
      </c>
      <c r="AC22" s="11">
        <v>37.192999999999998</v>
      </c>
      <c r="AD22" s="11">
        <v>32.686999999999998</v>
      </c>
      <c r="AE22" s="11">
        <v>40.884999999999998</v>
      </c>
      <c r="AF22" s="11">
        <v>34.225999999999999</v>
      </c>
      <c r="AG22" s="11">
        <v>31.329000000000001</v>
      </c>
      <c r="AH22" s="31">
        <v>37.17</v>
      </c>
      <c r="AI22" s="12">
        <v>21.021999999999998</v>
      </c>
      <c r="AJ22" s="12">
        <v>31.024000000000001</v>
      </c>
      <c r="AK22" s="12">
        <v>37.167999999999999</v>
      </c>
      <c r="AL22" s="12">
        <v>33.398000000000003</v>
      </c>
      <c r="AM22" s="12">
        <v>26.292999999999999</v>
      </c>
    </row>
    <row r="23" spans="1:1005" ht="15" x14ac:dyDescent="0.25">
      <c r="A23" s="26">
        <v>44197</v>
      </c>
      <c r="B23"/>
      <c r="C23"/>
      <c r="D23" s="11">
        <v>31.25</v>
      </c>
      <c r="E23" s="11">
        <v>32.901000000000003</v>
      </c>
      <c r="F23" s="11">
        <v>34.036000000000001</v>
      </c>
      <c r="G23" s="11">
        <v>45.654000000000003</v>
      </c>
      <c r="H23" s="11">
        <v>36.545000000000002</v>
      </c>
      <c r="I23" s="11">
        <v>36.893999999999998</v>
      </c>
      <c r="J23" s="11">
        <v>31.295999999999999</v>
      </c>
      <c r="K23" s="11">
        <v>25.125</v>
      </c>
      <c r="L23" s="11">
        <v>26.779</v>
      </c>
      <c r="M23" s="11">
        <v>29.274000000000001</v>
      </c>
      <c r="N23" s="11">
        <v>28.887</v>
      </c>
      <c r="O23" s="11">
        <v>26.893999999999998</v>
      </c>
      <c r="P23" s="11">
        <v>36.277999999999999</v>
      </c>
      <c r="Q23" s="11">
        <v>27.780999999999999</v>
      </c>
      <c r="R23" s="11">
        <v>41.878999999999998</v>
      </c>
      <c r="S23" s="11">
        <v>32.604999999999997</v>
      </c>
      <c r="T23" s="11">
        <v>39.139000000000003</v>
      </c>
      <c r="U23" s="11">
        <v>32.237000000000002</v>
      </c>
      <c r="V23" s="11">
        <v>33.997</v>
      </c>
      <c r="W23" s="11">
        <v>25.417000000000002</v>
      </c>
      <c r="X23" s="11">
        <v>27.137</v>
      </c>
      <c r="Y23" s="11">
        <v>19.295000000000002</v>
      </c>
      <c r="Z23" s="11">
        <v>28.529</v>
      </c>
      <c r="AA23" s="11">
        <v>32.296999999999997</v>
      </c>
      <c r="AB23" s="11">
        <v>31.135000000000002</v>
      </c>
      <c r="AC23" s="11">
        <v>33.396000000000001</v>
      </c>
      <c r="AD23" s="11">
        <v>28.588999999999999</v>
      </c>
      <c r="AE23" s="11">
        <v>37.036000000000001</v>
      </c>
      <c r="AF23" s="11">
        <v>30.207000000000001</v>
      </c>
      <c r="AG23" s="11">
        <v>27.783999999999999</v>
      </c>
      <c r="AH23" s="31">
        <v>33.950000000000003</v>
      </c>
      <c r="AI23" s="12">
        <v>19.026</v>
      </c>
      <c r="AJ23" s="12">
        <v>27.369</v>
      </c>
      <c r="AK23" s="12">
        <v>32.829000000000001</v>
      </c>
      <c r="AL23" s="12">
        <v>30.536000000000001</v>
      </c>
      <c r="AM23" s="12">
        <v>22.629000000000001</v>
      </c>
    </row>
    <row r="24" spans="1:1005" ht="15" x14ac:dyDescent="0.25">
      <c r="A24" s="26">
        <v>44228</v>
      </c>
      <c r="B24"/>
      <c r="C24"/>
      <c r="D24" s="11">
        <v>28.83</v>
      </c>
      <c r="E24" s="11">
        <v>27.95</v>
      </c>
      <c r="F24" s="11">
        <v>26.460999999999999</v>
      </c>
      <c r="G24" s="11">
        <v>38.046999999999997</v>
      </c>
      <c r="H24" s="11">
        <v>48.213000000000001</v>
      </c>
      <c r="I24" s="11">
        <v>34.203000000000003</v>
      </c>
      <c r="J24" s="11">
        <v>25.731000000000002</v>
      </c>
      <c r="K24" s="11">
        <v>20.794</v>
      </c>
      <c r="L24" s="11">
        <v>22.962</v>
      </c>
      <c r="M24" s="11">
        <v>25.497</v>
      </c>
      <c r="N24" s="11">
        <v>24.823</v>
      </c>
      <c r="O24" s="11">
        <v>24.376999999999999</v>
      </c>
      <c r="P24" s="11">
        <v>29.725000000000001</v>
      </c>
      <c r="Q24" s="11">
        <v>28.52</v>
      </c>
      <c r="R24" s="11">
        <v>38.017000000000003</v>
      </c>
      <c r="S24" s="11">
        <v>26.492999999999999</v>
      </c>
      <c r="T24" s="11">
        <v>33.72</v>
      </c>
      <c r="U24" s="11">
        <v>31.51</v>
      </c>
      <c r="V24" s="11">
        <v>33.417000000000002</v>
      </c>
      <c r="W24" s="11">
        <v>24.79</v>
      </c>
      <c r="X24" s="11">
        <v>22.337</v>
      </c>
      <c r="Y24" s="11">
        <v>22.047000000000001</v>
      </c>
      <c r="Z24" s="11">
        <v>23.702999999999999</v>
      </c>
      <c r="AA24" s="11">
        <v>27.408000000000001</v>
      </c>
      <c r="AB24" s="11">
        <v>25.276</v>
      </c>
      <c r="AC24" s="11">
        <v>31.236999999999998</v>
      </c>
      <c r="AD24" s="11">
        <v>23.369</v>
      </c>
      <c r="AE24" s="11">
        <v>32.399000000000001</v>
      </c>
      <c r="AF24" s="11">
        <v>24.754999999999999</v>
      </c>
      <c r="AG24" s="11">
        <v>22.773</v>
      </c>
      <c r="AH24" s="31">
        <v>28.273</v>
      </c>
      <c r="AI24" s="12">
        <v>15.826000000000001</v>
      </c>
      <c r="AJ24" s="12">
        <v>27.004999999999999</v>
      </c>
      <c r="AK24" s="12">
        <v>32.582000000000001</v>
      </c>
      <c r="AL24" s="12">
        <v>26.111999999999998</v>
      </c>
      <c r="AM24" s="12">
        <v>18.994</v>
      </c>
    </row>
    <row r="25" spans="1:1005" ht="15" x14ac:dyDescent="0.25">
      <c r="A25" s="26">
        <v>44256</v>
      </c>
      <c r="B25"/>
      <c r="C25"/>
      <c r="D25" s="11">
        <v>46.35</v>
      </c>
      <c r="E25" s="11">
        <v>43.691000000000003</v>
      </c>
      <c r="F25" s="11">
        <v>27.433</v>
      </c>
      <c r="G25" s="11">
        <v>56.65</v>
      </c>
      <c r="H25" s="11">
        <v>91.385999999999996</v>
      </c>
      <c r="I25" s="11">
        <v>41.343000000000004</v>
      </c>
      <c r="J25" s="11">
        <v>38.334000000000003</v>
      </c>
      <c r="K25" s="11">
        <v>56.73</v>
      </c>
      <c r="L25" s="11">
        <v>36.880000000000003</v>
      </c>
      <c r="M25" s="11">
        <v>37.320999999999998</v>
      </c>
      <c r="N25" s="11">
        <v>42.128</v>
      </c>
      <c r="O25" s="11">
        <v>44.265999999999998</v>
      </c>
      <c r="P25" s="11">
        <v>54.177</v>
      </c>
      <c r="Q25" s="11">
        <v>63.718000000000004</v>
      </c>
      <c r="R25" s="11">
        <v>52.387999999999998</v>
      </c>
      <c r="S25" s="11">
        <v>54.296999999999997</v>
      </c>
      <c r="T25" s="11">
        <v>55.075000000000003</v>
      </c>
      <c r="U25" s="11">
        <v>45.561</v>
      </c>
      <c r="V25" s="11">
        <v>40.335000000000001</v>
      </c>
      <c r="W25" s="11">
        <v>38.628</v>
      </c>
      <c r="X25" s="11">
        <v>28.478000000000002</v>
      </c>
      <c r="Y25" s="11">
        <v>36.511000000000003</v>
      </c>
      <c r="Z25" s="11">
        <v>66.188999999999993</v>
      </c>
      <c r="AA25" s="11">
        <v>33.118000000000002</v>
      </c>
      <c r="AB25" s="11">
        <v>36.258000000000003</v>
      </c>
      <c r="AC25" s="11">
        <v>83.558000000000007</v>
      </c>
      <c r="AD25" s="11">
        <v>26.209</v>
      </c>
      <c r="AE25" s="11">
        <v>62.692999999999998</v>
      </c>
      <c r="AF25" s="11">
        <v>31.042999999999999</v>
      </c>
      <c r="AG25" s="11">
        <v>42.698999999999998</v>
      </c>
      <c r="AH25" s="31">
        <v>56.268000000000001</v>
      </c>
      <c r="AI25" s="12">
        <v>25.138000000000002</v>
      </c>
      <c r="AJ25" s="12">
        <v>30.727</v>
      </c>
      <c r="AK25" s="12">
        <v>60.628999999999998</v>
      </c>
      <c r="AL25" s="12">
        <v>29.481999999999999</v>
      </c>
      <c r="AM25" s="12">
        <v>32.343000000000004</v>
      </c>
    </row>
    <row r="26" spans="1:1005" ht="15" x14ac:dyDescent="0.25">
      <c r="A26" s="26">
        <v>44287</v>
      </c>
      <c r="B26"/>
      <c r="C26"/>
      <c r="D26" s="11">
        <v>100.63</v>
      </c>
      <c r="E26" s="11">
        <v>53.752000000000002</v>
      </c>
      <c r="F26" s="11">
        <v>62.088999999999999</v>
      </c>
      <c r="G26" s="11">
        <v>127.542</v>
      </c>
      <c r="H26" s="11">
        <v>156.66800000000001</v>
      </c>
      <c r="I26" s="11">
        <v>133.84100000000001</v>
      </c>
      <c r="J26" s="11">
        <v>85.747</v>
      </c>
      <c r="K26" s="11">
        <v>140.494</v>
      </c>
      <c r="L26" s="11">
        <v>81.903000000000006</v>
      </c>
      <c r="M26" s="11">
        <v>70.313000000000002</v>
      </c>
      <c r="N26" s="11">
        <v>105.396</v>
      </c>
      <c r="O26" s="11">
        <v>124.70099999999999</v>
      </c>
      <c r="P26" s="11">
        <v>104.093</v>
      </c>
      <c r="Q26" s="11">
        <v>80.171000000000006</v>
      </c>
      <c r="R26" s="11">
        <v>119.89100000000001</v>
      </c>
      <c r="S26" s="11">
        <v>115.54900000000001</v>
      </c>
      <c r="T26" s="11">
        <v>88.308000000000007</v>
      </c>
      <c r="U26" s="11">
        <v>62.633000000000003</v>
      </c>
      <c r="V26" s="11">
        <v>103.86799999999999</v>
      </c>
      <c r="W26" s="11">
        <v>78.593000000000004</v>
      </c>
      <c r="X26" s="11">
        <v>70.784000000000006</v>
      </c>
      <c r="Y26" s="11">
        <v>71.424000000000007</v>
      </c>
      <c r="Z26" s="11">
        <v>135.393</v>
      </c>
      <c r="AA26" s="11">
        <v>84.034999999999997</v>
      </c>
      <c r="AB26" s="11">
        <v>116.16200000000001</v>
      </c>
      <c r="AC26" s="11">
        <v>123.84399999999999</v>
      </c>
      <c r="AD26" s="11">
        <v>87.22</v>
      </c>
      <c r="AE26" s="11">
        <v>104.76900000000001</v>
      </c>
      <c r="AF26" s="11">
        <v>79.644000000000005</v>
      </c>
      <c r="AG26" s="11">
        <v>97.558000000000007</v>
      </c>
      <c r="AH26" s="31">
        <v>115.23</v>
      </c>
      <c r="AI26" s="12">
        <v>56.2</v>
      </c>
      <c r="AJ26" s="12">
        <v>71.739999999999995</v>
      </c>
      <c r="AK26" s="12">
        <v>100.845</v>
      </c>
      <c r="AL26" s="12">
        <v>69.093000000000004</v>
      </c>
      <c r="AM26" s="12">
        <v>55.408000000000001</v>
      </c>
    </row>
    <row r="27" spans="1:1005" ht="15" x14ac:dyDescent="0.25">
      <c r="A27" s="26">
        <v>44317</v>
      </c>
      <c r="B27"/>
      <c r="C27"/>
      <c r="D27" s="11">
        <v>281.23</v>
      </c>
      <c r="E27" s="11">
        <v>199.62700000000001</v>
      </c>
      <c r="F27" s="11">
        <v>608.07799999999997</v>
      </c>
      <c r="G27" s="11">
        <v>482.66500000000002</v>
      </c>
      <c r="H27" s="11">
        <v>404.19099999999997</v>
      </c>
      <c r="I27" s="11">
        <v>387.86</v>
      </c>
      <c r="J27" s="11">
        <v>184.227</v>
      </c>
      <c r="K27" s="11">
        <v>225.584</v>
      </c>
      <c r="L27" s="11">
        <v>153.21799999999999</v>
      </c>
      <c r="M27" s="11">
        <v>221.92599999999999</v>
      </c>
      <c r="N27" s="11">
        <v>254.97</v>
      </c>
      <c r="O27" s="11">
        <v>354.95699999999999</v>
      </c>
      <c r="P27" s="11">
        <v>272.65499999999997</v>
      </c>
      <c r="Q27" s="11">
        <v>258.63499999999999</v>
      </c>
      <c r="R27" s="11">
        <v>434.10500000000002</v>
      </c>
      <c r="S27" s="11">
        <v>418.04199999999997</v>
      </c>
      <c r="T27" s="11">
        <v>271.75700000000001</v>
      </c>
      <c r="U27" s="11">
        <v>284.774</v>
      </c>
      <c r="V27" s="11">
        <v>281.92399999999998</v>
      </c>
      <c r="W27" s="11">
        <v>307.48500000000001</v>
      </c>
      <c r="X27" s="11">
        <v>89.328999999999994</v>
      </c>
      <c r="Y27" s="11">
        <v>200.96899999999999</v>
      </c>
      <c r="Z27" s="11">
        <v>275.11799999999999</v>
      </c>
      <c r="AA27" s="11">
        <v>318.21300000000002</v>
      </c>
      <c r="AB27" s="11">
        <v>266.29399999999998</v>
      </c>
      <c r="AC27" s="11">
        <v>307.48899999999998</v>
      </c>
      <c r="AD27" s="11">
        <v>361.07600000000002</v>
      </c>
      <c r="AE27" s="11">
        <v>345.30900000000003</v>
      </c>
      <c r="AF27" s="11">
        <v>153.45099999999999</v>
      </c>
      <c r="AG27" s="11">
        <v>227.42699999999999</v>
      </c>
      <c r="AH27" s="31">
        <v>153.874</v>
      </c>
      <c r="AI27" s="12">
        <v>128.62799999999999</v>
      </c>
      <c r="AJ27" s="12">
        <v>303.55399999999997</v>
      </c>
      <c r="AK27" s="12">
        <v>245.35300000000001</v>
      </c>
      <c r="AL27" s="12">
        <v>130.40199999999999</v>
      </c>
      <c r="AM27" s="12">
        <v>196.69300000000001</v>
      </c>
    </row>
    <row r="28" spans="1:1005" ht="15" x14ac:dyDescent="0.25">
      <c r="A28" s="26">
        <v>44348</v>
      </c>
      <c r="B28"/>
      <c r="C28"/>
      <c r="D28" s="11">
        <v>314.85000000000002</v>
      </c>
      <c r="E28" s="11">
        <v>467.45800000000003</v>
      </c>
      <c r="F28" s="11">
        <v>831.69500000000005</v>
      </c>
      <c r="G28" s="11">
        <v>479.39100000000002</v>
      </c>
      <c r="H28" s="11">
        <v>463.56</v>
      </c>
      <c r="I28" s="11">
        <v>343.05500000000001</v>
      </c>
      <c r="J28" s="11">
        <v>210.416</v>
      </c>
      <c r="K28" s="11">
        <v>175.92099999999999</v>
      </c>
      <c r="L28" s="11">
        <v>211.65</v>
      </c>
      <c r="M28" s="11">
        <v>334.14299999999997</v>
      </c>
      <c r="N28" s="11">
        <v>213.994</v>
      </c>
      <c r="O28" s="11">
        <v>479.62099999999998</v>
      </c>
      <c r="P28" s="11">
        <v>256.21600000000001</v>
      </c>
      <c r="Q28" s="11">
        <v>662.88300000000004</v>
      </c>
      <c r="R28" s="11">
        <v>358.06299999999999</v>
      </c>
      <c r="S28" s="11">
        <v>614.928</v>
      </c>
      <c r="T28" s="11">
        <v>247.45099999999999</v>
      </c>
      <c r="U28" s="11">
        <v>432.34399999999999</v>
      </c>
      <c r="V28" s="11">
        <v>185.358</v>
      </c>
      <c r="W28" s="11">
        <v>236.46</v>
      </c>
      <c r="X28" s="11">
        <v>61.512999999999998</v>
      </c>
      <c r="Y28" s="11">
        <v>250.54</v>
      </c>
      <c r="Z28" s="11">
        <v>174.91200000000001</v>
      </c>
      <c r="AA28" s="11">
        <v>343.75400000000002</v>
      </c>
      <c r="AB28" s="11">
        <v>231.92</v>
      </c>
      <c r="AC28" s="11">
        <v>233.85300000000001</v>
      </c>
      <c r="AD28" s="11">
        <v>599.73699999999997</v>
      </c>
      <c r="AE28" s="11">
        <v>327.96100000000001</v>
      </c>
      <c r="AF28" s="11">
        <v>302.33699999999999</v>
      </c>
      <c r="AG28" s="11">
        <v>533.66200000000003</v>
      </c>
      <c r="AH28" s="31">
        <v>63.494999999999997</v>
      </c>
      <c r="AI28" s="12">
        <v>167.69</v>
      </c>
      <c r="AJ28" s="12">
        <v>390.78300000000002</v>
      </c>
      <c r="AK28" s="12">
        <v>389.315</v>
      </c>
      <c r="AL28" s="12">
        <v>135.30000000000001</v>
      </c>
      <c r="AM28" s="12">
        <v>359.62299999999999</v>
      </c>
      <c r="ALQ28" s="12" t="e">
        <v>#N/A</v>
      </c>
    </row>
    <row r="29" spans="1:1005" ht="15" x14ac:dyDescent="0.25">
      <c r="A29" s="26">
        <v>44378</v>
      </c>
      <c r="B29"/>
      <c r="C29"/>
      <c r="D29" s="11">
        <v>137.63</v>
      </c>
      <c r="E29" s="11">
        <v>249.3</v>
      </c>
      <c r="F29" s="11">
        <v>365.61200000000002</v>
      </c>
      <c r="G29" s="11">
        <v>146.863</v>
      </c>
      <c r="H29" s="11">
        <v>184.501</v>
      </c>
      <c r="I29" s="11">
        <v>109.60899999999999</v>
      </c>
      <c r="J29" s="11">
        <v>79.587000000000003</v>
      </c>
      <c r="K29" s="11">
        <v>73.003</v>
      </c>
      <c r="L29" s="11">
        <v>82.433999999999997</v>
      </c>
      <c r="M29" s="11">
        <v>148.21</v>
      </c>
      <c r="N29" s="11">
        <v>80.674999999999997</v>
      </c>
      <c r="O29" s="11">
        <v>220.15</v>
      </c>
      <c r="P29" s="11">
        <v>79.680999999999997</v>
      </c>
      <c r="Q29" s="11">
        <v>553.87599999999998</v>
      </c>
      <c r="R29" s="11">
        <v>135.81399999999999</v>
      </c>
      <c r="S29" s="11">
        <v>217.33600000000001</v>
      </c>
      <c r="T29" s="11">
        <v>114.637</v>
      </c>
      <c r="U29" s="11">
        <v>246.13499999999999</v>
      </c>
      <c r="V29" s="11">
        <v>57.609000000000002</v>
      </c>
      <c r="W29" s="11">
        <v>68.075999999999993</v>
      </c>
      <c r="X29" s="11">
        <v>25.786999999999999</v>
      </c>
      <c r="Y29" s="11">
        <v>71.686000000000007</v>
      </c>
      <c r="Z29" s="11">
        <v>64.326999999999998</v>
      </c>
      <c r="AA29" s="11">
        <v>134.22399999999999</v>
      </c>
      <c r="AB29" s="11">
        <v>85.295000000000002</v>
      </c>
      <c r="AC29" s="11">
        <v>79.983999999999995</v>
      </c>
      <c r="AD29" s="11">
        <v>243.869</v>
      </c>
      <c r="AE29" s="11">
        <v>166.06200000000001</v>
      </c>
      <c r="AF29" s="11">
        <v>86.557000000000002</v>
      </c>
      <c r="AG29" s="11">
        <v>240.90700000000001</v>
      </c>
      <c r="AH29" s="31">
        <v>30.677</v>
      </c>
      <c r="AI29" s="12">
        <v>59.136000000000003</v>
      </c>
      <c r="AJ29" s="12">
        <v>119.054</v>
      </c>
      <c r="AK29" s="12">
        <v>114.816</v>
      </c>
      <c r="AL29" s="12">
        <v>53.893999999999998</v>
      </c>
      <c r="AM29" s="12">
        <v>203.441</v>
      </c>
      <c r="ALQ29" s="12" t="e">
        <v>#N/A</v>
      </c>
    </row>
    <row r="30" spans="1:1005" ht="15" x14ac:dyDescent="0.25">
      <c r="A30" s="26">
        <v>44409</v>
      </c>
      <c r="B30"/>
      <c r="C30"/>
      <c r="D30" s="11">
        <v>75.010000000000005</v>
      </c>
      <c r="E30" s="11">
        <v>94.488</v>
      </c>
      <c r="F30" s="11">
        <v>141.65199999999999</v>
      </c>
      <c r="G30" s="11">
        <v>68.465000000000003</v>
      </c>
      <c r="H30" s="11">
        <v>72.628</v>
      </c>
      <c r="I30" s="11">
        <v>63.276000000000003</v>
      </c>
      <c r="J30" s="11">
        <v>48.226999999999997</v>
      </c>
      <c r="K30" s="11">
        <v>54.860999999999997</v>
      </c>
      <c r="L30" s="11">
        <v>44.161999999999999</v>
      </c>
      <c r="M30" s="11">
        <v>63.262</v>
      </c>
      <c r="N30" s="11">
        <v>62.796999999999997</v>
      </c>
      <c r="O30" s="11">
        <v>76.760000000000005</v>
      </c>
      <c r="P30" s="11">
        <v>47.11</v>
      </c>
      <c r="Q30" s="11">
        <v>147.773</v>
      </c>
      <c r="R30" s="11">
        <v>59.420999999999999</v>
      </c>
      <c r="S30" s="11">
        <v>93.177000000000007</v>
      </c>
      <c r="T30" s="11">
        <v>55.529000000000003</v>
      </c>
      <c r="U30" s="11">
        <v>97.7</v>
      </c>
      <c r="V30" s="11">
        <v>47.12</v>
      </c>
      <c r="W30" s="11">
        <v>52.052</v>
      </c>
      <c r="X30" s="11">
        <v>21.652000000000001</v>
      </c>
      <c r="Y30" s="11">
        <v>43.902999999999999</v>
      </c>
      <c r="Z30" s="11">
        <v>41.006999999999998</v>
      </c>
      <c r="AA30" s="11">
        <v>63.689</v>
      </c>
      <c r="AB30" s="11">
        <v>61.222000000000001</v>
      </c>
      <c r="AC30" s="11">
        <v>54.847999999999999</v>
      </c>
      <c r="AD30" s="11">
        <v>88.182000000000002</v>
      </c>
      <c r="AE30" s="11">
        <v>63.7</v>
      </c>
      <c r="AF30" s="11">
        <v>54.095999999999997</v>
      </c>
      <c r="AG30" s="11">
        <v>75.516000000000005</v>
      </c>
      <c r="AH30" s="31">
        <v>30.744</v>
      </c>
      <c r="AI30" s="12">
        <v>42.4</v>
      </c>
      <c r="AJ30" s="12">
        <v>63.598999999999997</v>
      </c>
      <c r="AK30" s="12">
        <v>50.357999999999997</v>
      </c>
      <c r="AL30" s="12">
        <v>34.246000000000002</v>
      </c>
      <c r="AM30" s="12">
        <v>105.41200000000001</v>
      </c>
      <c r="ALQ30" s="12" t="e">
        <v>#N/A</v>
      </c>
    </row>
    <row r="31" spans="1:1005" ht="15" x14ac:dyDescent="0.25">
      <c r="A31" s="26">
        <v>44440</v>
      </c>
      <c r="B31"/>
      <c r="C31"/>
      <c r="D31" s="11">
        <v>46.81</v>
      </c>
      <c r="E31" s="11">
        <v>49.884</v>
      </c>
      <c r="F31" s="11">
        <v>82.891999999999996</v>
      </c>
      <c r="G31" s="11">
        <v>72.436999999999998</v>
      </c>
      <c r="H31" s="11">
        <v>77.513999999999996</v>
      </c>
      <c r="I31" s="11">
        <v>49.765999999999998</v>
      </c>
      <c r="J31" s="11">
        <v>49.954000000000001</v>
      </c>
      <c r="K31" s="11">
        <v>39.616</v>
      </c>
      <c r="L31" s="11">
        <v>38.768000000000001</v>
      </c>
      <c r="M31" s="11">
        <v>42.185000000000002</v>
      </c>
      <c r="N31" s="11">
        <v>50.856999999999999</v>
      </c>
      <c r="O31" s="11">
        <v>65.768000000000001</v>
      </c>
      <c r="P31" s="11">
        <v>45.621000000000002</v>
      </c>
      <c r="Q31" s="11">
        <v>74.343000000000004</v>
      </c>
      <c r="R31" s="11">
        <v>49.53</v>
      </c>
      <c r="S31" s="11">
        <v>70.725999999999999</v>
      </c>
      <c r="T31" s="11">
        <v>40.921999999999997</v>
      </c>
      <c r="U31" s="11">
        <v>56.375</v>
      </c>
      <c r="V31" s="11">
        <v>40.185000000000002</v>
      </c>
      <c r="W31" s="11">
        <v>37.381999999999998</v>
      </c>
      <c r="X31" s="11">
        <v>25.885999999999999</v>
      </c>
      <c r="Y31" s="11">
        <v>66.736000000000004</v>
      </c>
      <c r="Z31" s="11">
        <v>47.262</v>
      </c>
      <c r="AA31" s="11">
        <v>43.302</v>
      </c>
      <c r="AB31" s="11">
        <v>47.351999999999997</v>
      </c>
      <c r="AC31" s="11">
        <v>56.878999999999998</v>
      </c>
      <c r="AD31" s="11">
        <v>56.069000000000003</v>
      </c>
      <c r="AE31" s="11">
        <v>46.226999999999997</v>
      </c>
      <c r="AF31" s="11">
        <v>35.319000000000003</v>
      </c>
      <c r="AG31" s="11">
        <v>48.354999999999997</v>
      </c>
      <c r="AH31" s="31">
        <v>27.858000000000001</v>
      </c>
      <c r="AI31" s="12">
        <v>63.694000000000003</v>
      </c>
      <c r="AJ31" s="12">
        <v>59.963999999999999</v>
      </c>
      <c r="AK31" s="12">
        <v>41.781999999999996</v>
      </c>
      <c r="AL31" s="12">
        <v>30.442</v>
      </c>
      <c r="AM31" s="12">
        <v>88.180999999999997</v>
      </c>
      <c r="ALQ31" s="12" t="e">
        <v>#N/A</v>
      </c>
    </row>
    <row r="32" spans="1:1005" ht="15" x14ac:dyDescent="0.25">
      <c r="A32" s="26">
        <v>44470</v>
      </c>
      <c r="B32"/>
      <c r="C32"/>
      <c r="D32" s="11">
        <v>47.68</v>
      </c>
      <c r="E32" s="11">
        <v>42.386000000000003</v>
      </c>
      <c r="F32" s="11">
        <v>74.147999999999996</v>
      </c>
      <c r="G32" s="11">
        <v>102.453</v>
      </c>
      <c r="H32" s="11">
        <v>79.769000000000005</v>
      </c>
      <c r="I32" s="11">
        <v>40.505000000000003</v>
      </c>
      <c r="J32" s="11">
        <v>37.853000000000002</v>
      </c>
      <c r="K32" s="11">
        <v>37.96</v>
      </c>
      <c r="L32" s="11">
        <v>57.646999999999998</v>
      </c>
      <c r="M32" s="11">
        <v>35.735999999999997</v>
      </c>
      <c r="N32" s="11">
        <v>35.557000000000002</v>
      </c>
      <c r="O32" s="11">
        <v>56.664999999999999</v>
      </c>
      <c r="P32" s="11">
        <v>40.42</v>
      </c>
      <c r="Q32" s="11">
        <v>67.867000000000004</v>
      </c>
      <c r="R32" s="11">
        <v>60.292999999999999</v>
      </c>
      <c r="S32" s="11">
        <v>77.441999999999993</v>
      </c>
      <c r="T32" s="11">
        <v>48.536999999999999</v>
      </c>
      <c r="U32" s="11">
        <v>44.585999999999999</v>
      </c>
      <c r="V32" s="11">
        <v>35.606999999999999</v>
      </c>
      <c r="W32" s="11">
        <v>33.360999999999997</v>
      </c>
      <c r="X32" s="11">
        <v>35.441000000000003</v>
      </c>
      <c r="Y32" s="11">
        <v>41.457000000000001</v>
      </c>
      <c r="Z32" s="11">
        <v>42.929000000000002</v>
      </c>
      <c r="AA32" s="11">
        <v>60.493000000000002</v>
      </c>
      <c r="AB32" s="11">
        <v>79.012</v>
      </c>
      <c r="AC32" s="11">
        <v>52.887999999999998</v>
      </c>
      <c r="AD32" s="11">
        <v>49.572000000000003</v>
      </c>
      <c r="AE32" s="11">
        <v>45.683</v>
      </c>
      <c r="AF32" s="11">
        <v>35.899000000000001</v>
      </c>
      <c r="AG32" s="11">
        <v>47.534999999999997</v>
      </c>
      <c r="AH32" s="31">
        <v>26.009</v>
      </c>
      <c r="AI32" s="12">
        <v>59.061999999999998</v>
      </c>
      <c r="AJ32" s="12">
        <v>73.001999999999995</v>
      </c>
      <c r="AK32" s="12">
        <v>36.206000000000003</v>
      </c>
      <c r="AL32" s="12">
        <v>31.300999999999998</v>
      </c>
      <c r="AM32" s="12">
        <v>54.787999999999997</v>
      </c>
      <c r="ALQ32" s="12" t="e">
        <v>#N/A</v>
      </c>
    </row>
    <row r="33" spans="1:1005" ht="15" x14ac:dyDescent="0.25">
      <c r="A33" s="26">
        <v>44501</v>
      </c>
      <c r="B33" s="13"/>
      <c r="C33" s="13"/>
      <c r="D33" s="11">
        <v>38.409999999999997</v>
      </c>
      <c r="E33" s="11">
        <v>36.051000000000002</v>
      </c>
      <c r="F33" s="11">
        <v>58.445</v>
      </c>
      <c r="G33" s="11">
        <v>59.881</v>
      </c>
      <c r="H33" s="11">
        <v>55.634999999999998</v>
      </c>
      <c r="I33" s="11">
        <v>38.686</v>
      </c>
      <c r="J33" s="11">
        <v>29.297999999999998</v>
      </c>
      <c r="K33" s="11">
        <v>30.318999999999999</v>
      </c>
      <c r="L33" s="11">
        <v>47.551000000000002</v>
      </c>
      <c r="M33" s="11">
        <v>32.86</v>
      </c>
      <c r="N33" s="11">
        <v>30.087</v>
      </c>
      <c r="O33" s="11">
        <v>44.301000000000002</v>
      </c>
      <c r="P33" s="11">
        <v>36.363</v>
      </c>
      <c r="Q33" s="11">
        <v>51.024000000000001</v>
      </c>
      <c r="R33" s="11">
        <v>44.414999999999999</v>
      </c>
      <c r="S33" s="11">
        <v>52.828000000000003</v>
      </c>
      <c r="T33" s="11">
        <v>40.406999999999996</v>
      </c>
      <c r="U33" s="11">
        <v>36.027999999999999</v>
      </c>
      <c r="V33" s="11">
        <v>30.625</v>
      </c>
      <c r="W33" s="11">
        <v>32.228999999999999</v>
      </c>
      <c r="X33" s="11">
        <v>21.963000000000001</v>
      </c>
      <c r="Y33" s="11">
        <v>29.954000000000001</v>
      </c>
      <c r="Z33" s="11">
        <v>37.408999999999999</v>
      </c>
      <c r="AA33" s="11">
        <v>44.493000000000002</v>
      </c>
      <c r="AB33" s="11">
        <v>49.542000000000002</v>
      </c>
      <c r="AC33" s="11">
        <v>38.829000000000001</v>
      </c>
      <c r="AD33" s="11">
        <v>42.966999999999999</v>
      </c>
      <c r="AE33" s="11">
        <v>42.143000000000001</v>
      </c>
      <c r="AF33" s="11">
        <v>34.970999999999997</v>
      </c>
      <c r="AG33" s="11">
        <v>38.985999999999997</v>
      </c>
      <c r="AH33" s="31">
        <v>22.209</v>
      </c>
      <c r="AI33" s="12">
        <v>35.11</v>
      </c>
      <c r="AJ33" s="12">
        <v>43.813000000000002</v>
      </c>
      <c r="AK33" s="12">
        <v>33.927</v>
      </c>
      <c r="AL33" s="12">
        <v>29.43</v>
      </c>
      <c r="AM33" s="12">
        <v>37.695999999999998</v>
      </c>
      <c r="ALQ33" s="12" t="e">
        <v>#N/A</v>
      </c>
    </row>
    <row r="34" spans="1:1005" ht="15" x14ac:dyDescent="0.25">
      <c r="A34" s="26">
        <v>44531</v>
      </c>
      <c r="B34"/>
      <c r="C34"/>
      <c r="D34" s="11">
        <v>32.43</v>
      </c>
      <c r="E34" s="11">
        <v>34.594999999999999</v>
      </c>
      <c r="F34" s="11">
        <v>50.189</v>
      </c>
      <c r="G34" s="11">
        <v>43.957999999999998</v>
      </c>
      <c r="H34" s="11">
        <v>43.026000000000003</v>
      </c>
      <c r="I34" s="11">
        <v>34.457999999999998</v>
      </c>
      <c r="J34" s="11">
        <v>26.853000000000002</v>
      </c>
      <c r="K34" s="11">
        <v>27.35</v>
      </c>
      <c r="L34" s="11">
        <v>34.054000000000002</v>
      </c>
      <c r="M34" s="11">
        <v>30.15</v>
      </c>
      <c r="N34" s="11">
        <v>27.913</v>
      </c>
      <c r="O34" s="11">
        <v>38.761000000000003</v>
      </c>
      <c r="P34" s="11">
        <v>31.372</v>
      </c>
      <c r="Q34" s="11">
        <v>46.4</v>
      </c>
      <c r="R34" s="11">
        <v>38.966000000000001</v>
      </c>
      <c r="S34" s="11">
        <v>42.761000000000003</v>
      </c>
      <c r="T34" s="11">
        <v>37.292000000000002</v>
      </c>
      <c r="U34" s="11">
        <v>33.420999999999999</v>
      </c>
      <c r="V34" s="11">
        <v>27.573</v>
      </c>
      <c r="W34" s="11">
        <v>28.100999999999999</v>
      </c>
      <c r="X34" s="11">
        <v>18.686</v>
      </c>
      <c r="Y34" s="11">
        <v>28.024999999999999</v>
      </c>
      <c r="Z34" s="11">
        <v>29.858000000000001</v>
      </c>
      <c r="AA34" s="11">
        <v>34.064999999999998</v>
      </c>
      <c r="AB34" s="11">
        <v>35.582000000000001</v>
      </c>
      <c r="AC34" s="11">
        <v>30.440999999999999</v>
      </c>
      <c r="AD34" s="11">
        <v>39.274000000000001</v>
      </c>
      <c r="AE34" s="11">
        <v>35.265000000000001</v>
      </c>
      <c r="AF34" s="11">
        <v>30.036000000000001</v>
      </c>
      <c r="AG34" s="11">
        <v>35.015999999999998</v>
      </c>
      <c r="AH34" s="31">
        <v>20.780999999999999</v>
      </c>
      <c r="AI34" s="12">
        <v>27.344999999999999</v>
      </c>
      <c r="AJ34" s="12">
        <v>34.497</v>
      </c>
      <c r="AK34" s="12">
        <v>32.195</v>
      </c>
      <c r="AL34" s="12">
        <v>23.991</v>
      </c>
      <c r="AM34" s="12">
        <v>33.317999999999998</v>
      </c>
      <c r="ALQ34" s="12" t="e">
        <v>#N/A</v>
      </c>
    </row>
    <row r="35" spans="1:1005" ht="15" x14ac:dyDescent="0.25">
      <c r="A35" s="26">
        <v>44562</v>
      </c>
      <c r="B35"/>
      <c r="C35"/>
      <c r="D35" s="11">
        <v>31.25</v>
      </c>
      <c r="E35" s="11">
        <v>33.073999999999998</v>
      </c>
      <c r="F35" s="11">
        <v>44.853999999999999</v>
      </c>
      <c r="G35" s="11">
        <v>38.194000000000003</v>
      </c>
      <c r="H35" s="11">
        <v>36.42</v>
      </c>
      <c r="I35" s="11">
        <v>30.68</v>
      </c>
      <c r="J35" s="11">
        <v>24.187000000000001</v>
      </c>
      <c r="K35" s="11">
        <v>24.579000000000001</v>
      </c>
      <c r="L35" s="11">
        <v>27.404</v>
      </c>
      <c r="M35" s="11">
        <v>26.582000000000001</v>
      </c>
      <c r="N35" s="11">
        <v>25.439</v>
      </c>
      <c r="O35" s="11">
        <v>34.801000000000002</v>
      </c>
      <c r="P35" s="11">
        <v>28.113</v>
      </c>
      <c r="Q35" s="11">
        <v>40.585000000000001</v>
      </c>
      <c r="R35" s="11">
        <v>33.703000000000003</v>
      </c>
      <c r="S35" s="11">
        <v>38.384999999999998</v>
      </c>
      <c r="T35" s="11">
        <v>32.554000000000002</v>
      </c>
      <c r="U35" s="11">
        <v>32.432000000000002</v>
      </c>
      <c r="V35" s="11">
        <v>24.727</v>
      </c>
      <c r="W35" s="11">
        <v>24.977</v>
      </c>
      <c r="X35" s="11">
        <v>16.986999999999998</v>
      </c>
      <c r="Y35" s="11">
        <v>24.888999999999999</v>
      </c>
      <c r="Z35" s="11">
        <v>30.396000000000001</v>
      </c>
      <c r="AA35" s="11">
        <v>29.61</v>
      </c>
      <c r="AB35" s="11">
        <v>31.919</v>
      </c>
      <c r="AC35" s="11">
        <v>26.513000000000002</v>
      </c>
      <c r="AD35" s="11">
        <v>35.576000000000001</v>
      </c>
      <c r="AE35" s="11">
        <v>31.094999999999999</v>
      </c>
      <c r="AF35" s="11">
        <v>26.614000000000001</v>
      </c>
      <c r="AG35" s="11">
        <v>31.981000000000002</v>
      </c>
      <c r="AH35" s="31">
        <v>18.809000000000001</v>
      </c>
      <c r="AI35" s="12">
        <v>23.901</v>
      </c>
      <c r="AJ35" s="12">
        <v>30.404</v>
      </c>
      <c r="AK35" s="12">
        <v>29.443000000000001</v>
      </c>
      <c r="AL35" s="12">
        <v>20.56</v>
      </c>
      <c r="AM35" s="12">
        <v>30.004000000000001</v>
      </c>
      <c r="ALQ35" s="12" t="e">
        <v>#N/A</v>
      </c>
    </row>
    <row r="36" spans="1:1005" ht="15" x14ac:dyDescent="0.25">
      <c r="A36" s="26">
        <v>44593</v>
      </c>
      <c r="B36"/>
      <c r="C36"/>
      <c r="D36" s="15">
        <v>28.83</v>
      </c>
      <c r="E36" s="11">
        <v>25.707999999999998</v>
      </c>
      <c r="F36" s="11">
        <v>37.380000000000003</v>
      </c>
      <c r="G36" s="11">
        <v>48.543999999999997</v>
      </c>
      <c r="H36" s="11">
        <v>33.755000000000003</v>
      </c>
      <c r="I36" s="11">
        <v>25.24</v>
      </c>
      <c r="J36" s="11">
        <v>20.023</v>
      </c>
      <c r="K36" s="11">
        <v>21.033000000000001</v>
      </c>
      <c r="L36" s="11">
        <v>23.984000000000002</v>
      </c>
      <c r="M36" s="11">
        <v>23.027999999999999</v>
      </c>
      <c r="N36" s="11">
        <v>23.154</v>
      </c>
      <c r="O36" s="11">
        <v>28.463999999999999</v>
      </c>
      <c r="P36" s="11">
        <v>28.838999999999999</v>
      </c>
      <c r="Q36" s="11">
        <v>36.898000000000003</v>
      </c>
      <c r="R36" s="11">
        <v>27.393999999999998</v>
      </c>
      <c r="S36" s="11">
        <v>32.978999999999999</v>
      </c>
      <c r="T36" s="11">
        <v>31.789000000000001</v>
      </c>
      <c r="U36" s="11">
        <v>32.087000000000003</v>
      </c>
      <c r="V36" s="11">
        <v>24.234000000000002</v>
      </c>
      <c r="W36" s="11">
        <v>20.532</v>
      </c>
      <c r="X36" s="11">
        <v>20.154</v>
      </c>
      <c r="Y36" s="11">
        <v>20.771000000000001</v>
      </c>
      <c r="Z36" s="11">
        <v>25.867999999999999</v>
      </c>
      <c r="AA36" s="11">
        <v>23.99</v>
      </c>
      <c r="AB36" s="11">
        <v>29.942</v>
      </c>
      <c r="AC36" s="11">
        <v>21.652999999999999</v>
      </c>
      <c r="AD36" s="11">
        <v>31.186</v>
      </c>
      <c r="AE36" s="31">
        <v>25.507000000000001</v>
      </c>
      <c r="AF36" s="11">
        <v>21.834</v>
      </c>
      <c r="AG36" s="16">
        <v>26.652000000000001</v>
      </c>
      <c r="AH36" s="16">
        <v>15.647</v>
      </c>
      <c r="AI36" s="12">
        <v>23.91</v>
      </c>
      <c r="AJ36" s="12">
        <v>30.437999999999999</v>
      </c>
      <c r="AK36" s="12">
        <v>25.221</v>
      </c>
      <c r="AL36" s="12">
        <v>17.286000000000001</v>
      </c>
      <c r="AM36" s="12">
        <v>25.286999999999999</v>
      </c>
      <c r="ALQ36" s="12" t="e">
        <v>#N/A</v>
      </c>
    </row>
    <row r="37" spans="1:1005" ht="15" x14ac:dyDescent="0.25">
      <c r="A37" s="26">
        <v>44621</v>
      </c>
      <c r="B37" s="15"/>
      <c r="C37" s="15"/>
      <c r="D37" s="15">
        <v>46.35</v>
      </c>
      <c r="E37" s="11">
        <v>26.661000000000001</v>
      </c>
      <c r="F37" s="11">
        <v>55.790999999999997</v>
      </c>
      <c r="G37" s="11">
        <v>90.585999999999999</v>
      </c>
      <c r="H37" s="11">
        <v>40.805</v>
      </c>
      <c r="I37" s="11">
        <v>37.701999999999998</v>
      </c>
      <c r="J37" s="11">
        <v>55.722000000000001</v>
      </c>
      <c r="K37" s="11">
        <v>34.081000000000003</v>
      </c>
      <c r="L37" s="11">
        <v>35.624000000000002</v>
      </c>
      <c r="M37" s="11">
        <v>39.808999999999997</v>
      </c>
      <c r="N37" s="11">
        <v>42.704999999999998</v>
      </c>
      <c r="O37" s="11">
        <v>52.042999999999999</v>
      </c>
      <c r="P37" s="11">
        <v>64.16</v>
      </c>
      <c r="Q37" s="11">
        <v>51.066000000000003</v>
      </c>
      <c r="R37" s="11">
        <v>55.356000000000002</v>
      </c>
      <c r="S37" s="11">
        <v>53.173000000000002</v>
      </c>
      <c r="T37" s="11">
        <v>45.862000000000002</v>
      </c>
      <c r="U37" s="11">
        <v>38.963999999999999</v>
      </c>
      <c r="V37" s="11">
        <v>37.944000000000003</v>
      </c>
      <c r="W37" s="11">
        <v>25.856999999999999</v>
      </c>
      <c r="X37" s="11">
        <v>34.293999999999997</v>
      </c>
      <c r="Y37" s="11">
        <v>61.807000000000002</v>
      </c>
      <c r="Z37" s="11">
        <v>31.469000000000001</v>
      </c>
      <c r="AA37" s="11">
        <v>34.424999999999997</v>
      </c>
      <c r="AB37" s="11">
        <v>81.757000000000005</v>
      </c>
      <c r="AC37" s="11">
        <v>24.434000000000001</v>
      </c>
      <c r="AD37" s="11">
        <v>61.209000000000003</v>
      </c>
      <c r="AE37" s="31">
        <v>30.978000000000002</v>
      </c>
      <c r="AF37" s="11">
        <v>41.591000000000001</v>
      </c>
      <c r="AG37" s="16">
        <v>54.14</v>
      </c>
      <c r="AH37" s="16">
        <v>24.956</v>
      </c>
      <c r="AI37" s="12">
        <v>27.763000000000002</v>
      </c>
      <c r="AJ37" s="12">
        <v>57.847999999999999</v>
      </c>
      <c r="AK37" s="12">
        <v>28.57</v>
      </c>
      <c r="AL37" s="12">
        <v>30.364999999999998</v>
      </c>
      <c r="AM37" s="12">
        <v>40.497999999999998</v>
      </c>
      <c r="ALQ37" s="12" t="e">
        <v>#N/A</v>
      </c>
    </row>
    <row r="38" spans="1:1005" ht="15" x14ac:dyDescent="0.25">
      <c r="A38" s="26">
        <v>44652</v>
      </c>
      <c r="B38" s="15"/>
      <c r="C38" s="15"/>
      <c r="D38" s="15">
        <v>100.63</v>
      </c>
      <c r="E38" s="11">
        <v>60.926000000000002</v>
      </c>
      <c r="F38" s="11">
        <v>126.548</v>
      </c>
      <c r="G38" s="11">
        <v>156.386</v>
      </c>
      <c r="H38" s="11">
        <v>133.078</v>
      </c>
      <c r="I38" s="11">
        <v>84.992999999999995</v>
      </c>
      <c r="J38" s="11">
        <v>138.994</v>
      </c>
      <c r="K38" s="11">
        <v>77.894999999999996</v>
      </c>
      <c r="L38" s="11">
        <v>68.197999999999993</v>
      </c>
      <c r="M38" s="11">
        <v>102.148</v>
      </c>
      <c r="N38" s="11">
        <v>122.188</v>
      </c>
      <c r="O38" s="11">
        <v>100.5</v>
      </c>
      <c r="P38" s="11">
        <v>80.382000000000005</v>
      </c>
      <c r="Q38" s="11">
        <v>117.99299999999999</v>
      </c>
      <c r="R38" s="11">
        <v>116.76900000000001</v>
      </c>
      <c r="S38" s="11">
        <v>84.606999999999999</v>
      </c>
      <c r="T38" s="11">
        <v>62.893999999999998</v>
      </c>
      <c r="U38" s="11">
        <v>101.833</v>
      </c>
      <c r="V38" s="11">
        <v>77.893000000000001</v>
      </c>
      <c r="W38" s="11">
        <v>67.331999999999994</v>
      </c>
      <c r="X38" s="11">
        <v>68.923000000000002</v>
      </c>
      <c r="Y38" s="11">
        <v>129.97999999999999</v>
      </c>
      <c r="Z38" s="11">
        <v>81.718999999999994</v>
      </c>
      <c r="AA38" s="11">
        <v>111.10299999999999</v>
      </c>
      <c r="AB38" s="11">
        <v>122.20399999999999</v>
      </c>
      <c r="AC38" s="11">
        <v>84.692999999999998</v>
      </c>
      <c r="AD38" s="11">
        <v>102.90900000000001</v>
      </c>
      <c r="AE38" s="31">
        <v>79.281999999999996</v>
      </c>
      <c r="AF38" s="11">
        <v>96.021000000000001</v>
      </c>
      <c r="AG38" s="16">
        <v>112.962</v>
      </c>
      <c r="AH38" s="16">
        <v>56.015999999999998</v>
      </c>
      <c r="AI38" s="12">
        <v>66.129000000000005</v>
      </c>
      <c r="AJ38" s="12">
        <v>97.899000000000001</v>
      </c>
      <c r="AK38" s="12">
        <v>68.091999999999999</v>
      </c>
      <c r="AL38" s="12">
        <v>53.070999999999998</v>
      </c>
      <c r="AM38" s="12">
        <v>49.029000000000003</v>
      </c>
      <c r="ALQ38" s="12" t="e">
        <v>#N/A</v>
      </c>
    </row>
    <row r="39" spans="1:1005" ht="15" x14ac:dyDescent="0.25">
      <c r="A39" s="26">
        <v>44682</v>
      </c>
      <c r="B39" s="15"/>
      <c r="C39" s="15"/>
      <c r="D39" s="15">
        <v>281.23</v>
      </c>
      <c r="E39" s="11">
        <v>604.70299999999997</v>
      </c>
      <c r="F39" s="11">
        <v>481.66399999999999</v>
      </c>
      <c r="G39" s="11">
        <v>400.61500000000001</v>
      </c>
      <c r="H39" s="11">
        <v>387.44400000000002</v>
      </c>
      <c r="I39" s="11">
        <v>183.46899999999999</v>
      </c>
      <c r="J39" s="11">
        <v>224.28100000000001</v>
      </c>
      <c r="K39" s="11">
        <v>146.029</v>
      </c>
      <c r="L39" s="11">
        <v>218.26599999999999</v>
      </c>
      <c r="M39" s="11">
        <v>251.79400000000001</v>
      </c>
      <c r="N39" s="11">
        <v>351.78699999999998</v>
      </c>
      <c r="O39" s="11">
        <v>262.13200000000001</v>
      </c>
      <c r="P39" s="11">
        <v>258.75400000000002</v>
      </c>
      <c r="Q39" s="11">
        <v>431.83800000000002</v>
      </c>
      <c r="R39" s="11">
        <v>420.99900000000002</v>
      </c>
      <c r="S39" s="11">
        <v>262.61900000000003</v>
      </c>
      <c r="T39" s="11">
        <v>285.14600000000002</v>
      </c>
      <c r="U39" s="11">
        <v>279.65100000000001</v>
      </c>
      <c r="V39" s="11">
        <v>306.43799999999999</v>
      </c>
      <c r="W39" s="11">
        <v>85.281000000000006</v>
      </c>
      <c r="X39" s="11">
        <v>197.233</v>
      </c>
      <c r="Y39" s="11">
        <v>269.40899999999999</v>
      </c>
      <c r="Z39" s="11">
        <v>314.76900000000001</v>
      </c>
      <c r="AA39" s="11">
        <v>259.18599999999998</v>
      </c>
      <c r="AB39" s="11">
        <v>305.488</v>
      </c>
      <c r="AC39" s="11">
        <v>355.39</v>
      </c>
      <c r="AD39" s="11">
        <v>342.51</v>
      </c>
      <c r="AE39" s="31">
        <v>146.82599999999999</v>
      </c>
      <c r="AF39" s="11">
        <v>225.11600000000001</v>
      </c>
      <c r="AG39" s="16">
        <v>152.161</v>
      </c>
      <c r="AH39" s="16">
        <v>128.51499999999999</v>
      </c>
      <c r="AI39" s="12">
        <v>280.31400000000002</v>
      </c>
      <c r="AJ39" s="12">
        <v>241.65199999999999</v>
      </c>
      <c r="AK39" s="12">
        <v>129.511</v>
      </c>
      <c r="AL39" s="12">
        <v>193.393</v>
      </c>
      <c r="AM39" s="12">
        <v>179.934</v>
      </c>
      <c r="ALQ39" s="12" t="e">
        <v>#N/A</v>
      </c>
    </row>
    <row r="40" spans="1:1005" ht="15" x14ac:dyDescent="0.25">
      <c r="A40" s="26">
        <v>44713</v>
      </c>
      <c r="B40" s="15"/>
      <c r="C40" s="15"/>
      <c r="D40" s="15">
        <v>314.85000000000002</v>
      </c>
      <c r="E40" s="11">
        <v>830.15</v>
      </c>
      <c r="F40" s="11">
        <v>478.86099999999999</v>
      </c>
      <c r="G40" s="11">
        <v>465.745</v>
      </c>
      <c r="H40" s="11">
        <v>342.76900000000001</v>
      </c>
      <c r="I40" s="11">
        <v>209.92599999999999</v>
      </c>
      <c r="J40" s="11">
        <v>175.125</v>
      </c>
      <c r="K40" s="11">
        <v>211.68899999999999</v>
      </c>
      <c r="L40" s="11">
        <v>331.59</v>
      </c>
      <c r="M40" s="11">
        <v>212.089</v>
      </c>
      <c r="N40" s="11">
        <v>477.91199999999998</v>
      </c>
      <c r="O40" s="11">
        <v>261.19200000000001</v>
      </c>
      <c r="P40" s="11">
        <v>663.125</v>
      </c>
      <c r="Q40" s="11">
        <v>357.149</v>
      </c>
      <c r="R40" s="11">
        <v>616.69299999999998</v>
      </c>
      <c r="S40" s="11">
        <v>252.32</v>
      </c>
      <c r="T40" s="11">
        <v>432.505</v>
      </c>
      <c r="U40" s="11">
        <v>184.24299999999999</v>
      </c>
      <c r="V40" s="11">
        <v>235.893</v>
      </c>
      <c r="W40" s="11">
        <v>63.186</v>
      </c>
      <c r="X40" s="11">
        <v>247.71</v>
      </c>
      <c r="Y40" s="11">
        <v>172.23099999999999</v>
      </c>
      <c r="Z40" s="11">
        <v>341.85599999999999</v>
      </c>
      <c r="AA40" s="11">
        <v>234.69200000000001</v>
      </c>
      <c r="AB40" s="11">
        <v>232.834</v>
      </c>
      <c r="AC40" s="11">
        <v>596.25800000000004</v>
      </c>
      <c r="AD40" s="11">
        <v>326.57400000000001</v>
      </c>
      <c r="AE40" s="31">
        <v>307.488</v>
      </c>
      <c r="AF40" s="11">
        <v>531.76300000000003</v>
      </c>
      <c r="AG40" s="16">
        <v>62.69</v>
      </c>
      <c r="AH40" s="16">
        <v>167.56</v>
      </c>
      <c r="AI40" s="12">
        <v>395.52699999999999</v>
      </c>
      <c r="AJ40" s="12">
        <v>387.09300000000002</v>
      </c>
      <c r="AK40" s="12">
        <v>134.68100000000001</v>
      </c>
      <c r="AL40" s="12">
        <v>357.18799999999999</v>
      </c>
      <c r="AM40" s="12">
        <v>465.65499999999997</v>
      </c>
      <c r="ALQ40" s="12" t="e">
        <v>#N/A</v>
      </c>
    </row>
    <row r="41" spans="1:1005" ht="15" x14ac:dyDescent="0.25">
      <c r="A41" s="26">
        <v>44743</v>
      </c>
      <c r="B41" s="15"/>
      <c r="C41" s="15"/>
      <c r="D41" s="15">
        <v>137.63</v>
      </c>
      <c r="E41" s="11">
        <v>365.13900000000001</v>
      </c>
      <c r="F41" s="11">
        <v>146.45599999999999</v>
      </c>
      <c r="G41" s="11">
        <v>191.751</v>
      </c>
      <c r="H41" s="11">
        <v>109.376</v>
      </c>
      <c r="I41" s="11">
        <v>79.275000000000006</v>
      </c>
      <c r="J41" s="11">
        <v>72.539000000000001</v>
      </c>
      <c r="K41" s="11">
        <v>83.11</v>
      </c>
      <c r="L41" s="11">
        <v>147.16200000000001</v>
      </c>
      <c r="M41" s="11">
        <v>79.484999999999999</v>
      </c>
      <c r="N41" s="11">
        <v>219.39400000000001</v>
      </c>
      <c r="O41" s="11">
        <v>81.48</v>
      </c>
      <c r="P41" s="11">
        <v>554.01700000000005</v>
      </c>
      <c r="Q41" s="11">
        <v>135.21299999999999</v>
      </c>
      <c r="R41" s="11">
        <v>217.852</v>
      </c>
      <c r="S41" s="11">
        <v>117.767</v>
      </c>
      <c r="T41" s="11">
        <v>246.28399999999999</v>
      </c>
      <c r="U41" s="11">
        <v>56.847000000000001</v>
      </c>
      <c r="V41" s="11">
        <v>67.716999999999999</v>
      </c>
      <c r="W41" s="11">
        <v>25.053000000000001</v>
      </c>
      <c r="X41" s="11">
        <v>70.495999999999995</v>
      </c>
      <c r="Y41" s="11">
        <v>62.655000000000001</v>
      </c>
      <c r="Z41" s="11">
        <v>133.30799999999999</v>
      </c>
      <c r="AA41" s="11">
        <v>85.822999999999993</v>
      </c>
      <c r="AB41" s="11">
        <v>79.277000000000001</v>
      </c>
      <c r="AC41" s="11">
        <v>242.74100000000001</v>
      </c>
      <c r="AD41" s="11">
        <v>165.28700000000001</v>
      </c>
      <c r="AE41" s="31">
        <v>90.016999999999996</v>
      </c>
      <c r="AF41" s="11">
        <v>240.24600000000001</v>
      </c>
      <c r="AG41" s="16">
        <v>29.724</v>
      </c>
      <c r="AH41" s="16">
        <v>59.061</v>
      </c>
      <c r="AI41" s="12">
        <v>120.69</v>
      </c>
      <c r="AJ41" s="12">
        <v>113.631</v>
      </c>
      <c r="AK41" s="12">
        <v>53.323</v>
      </c>
      <c r="AL41" s="12">
        <v>202.23</v>
      </c>
      <c r="AM41" s="12">
        <v>256.738</v>
      </c>
      <c r="ALQ41" s="12" t="e">
        <v>#N/A</v>
      </c>
    </row>
    <row r="42" spans="1:1005" ht="15" x14ac:dyDescent="0.25">
      <c r="A42" s="26">
        <v>44774</v>
      </c>
      <c r="B42" s="15"/>
      <c r="C42" s="15"/>
      <c r="D42" s="15">
        <v>75.010000000000005</v>
      </c>
      <c r="E42" s="11">
        <v>141.34899999999999</v>
      </c>
      <c r="F42" s="16">
        <v>68.103999999999999</v>
      </c>
      <c r="G42" s="16">
        <v>74.412999999999997</v>
      </c>
      <c r="H42" s="16">
        <v>63.06</v>
      </c>
      <c r="I42" s="16">
        <v>47.927</v>
      </c>
      <c r="J42" s="16">
        <v>54.430999999999997</v>
      </c>
      <c r="K42" s="16">
        <v>43.616999999999997</v>
      </c>
      <c r="L42" s="16">
        <v>62.512999999999998</v>
      </c>
      <c r="M42" s="16">
        <v>61.685000000000002</v>
      </c>
      <c r="N42" s="16">
        <v>76.265000000000001</v>
      </c>
      <c r="O42" s="16">
        <v>46.872999999999998</v>
      </c>
      <c r="P42" s="16">
        <v>147.881</v>
      </c>
      <c r="Q42" s="16">
        <v>58.901000000000003</v>
      </c>
      <c r="R42" s="16">
        <v>93.51</v>
      </c>
      <c r="S42" s="16">
        <v>56.091000000000001</v>
      </c>
      <c r="T42" s="16">
        <v>97.828000000000003</v>
      </c>
      <c r="U42" s="16">
        <v>46.423000000000002</v>
      </c>
      <c r="V42" s="16">
        <v>51.732999999999997</v>
      </c>
      <c r="W42" s="16">
        <v>20.74</v>
      </c>
      <c r="X42" s="16">
        <v>42.975000000000001</v>
      </c>
      <c r="Y42" s="16">
        <v>39.548999999999999</v>
      </c>
      <c r="Z42" s="16">
        <v>62.941000000000003</v>
      </c>
      <c r="AA42" s="16">
        <v>60.9</v>
      </c>
      <c r="AB42" s="16">
        <v>54.21</v>
      </c>
      <c r="AC42" s="16">
        <v>87.494</v>
      </c>
      <c r="AD42" s="16">
        <v>63.098999999999997</v>
      </c>
      <c r="AE42" s="31">
        <v>55.055999999999997</v>
      </c>
      <c r="AF42" s="16">
        <v>75.09</v>
      </c>
      <c r="AG42" s="16">
        <v>29.757999999999999</v>
      </c>
      <c r="AH42" s="16">
        <v>42.3</v>
      </c>
      <c r="AI42" s="12">
        <v>63.152999999999999</v>
      </c>
      <c r="AJ42" s="12">
        <v>49.381999999999998</v>
      </c>
      <c r="AK42" s="12">
        <v>33.698</v>
      </c>
      <c r="AL42" s="12">
        <v>104.48399999999999</v>
      </c>
      <c r="AM42" s="12">
        <v>95.682000000000002</v>
      </c>
      <c r="ALQ42" s="12" t="e">
        <v>#N/A</v>
      </c>
    </row>
    <row r="43" spans="1:1005" ht="15" x14ac:dyDescent="0.25">
      <c r="A43" s="26">
        <v>44805</v>
      </c>
      <c r="B43" s="15"/>
      <c r="C43" s="15"/>
      <c r="D43" s="15">
        <v>46.81</v>
      </c>
      <c r="E43" s="11">
        <v>82.638999999999996</v>
      </c>
      <c r="F43" s="16">
        <v>72.093999999999994</v>
      </c>
      <c r="G43" s="16">
        <v>76.994</v>
      </c>
      <c r="H43" s="16">
        <v>49.573999999999998</v>
      </c>
      <c r="I43" s="16">
        <v>49.689</v>
      </c>
      <c r="J43" s="16">
        <v>39.279000000000003</v>
      </c>
      <c r="K43" s="16">
        <v>37.073</v>
      </c>
      <c r="L43" s="16">
        <v>41.572000000000003</v>
      </c>
      <c r="M43" s="16">
        <v>49.908999999999999</v>
      </c>
      <c r="N43" s="16">
        <v>65.293999999999997</v>
      </c>
      <c r="O43" s="16">
        <v>45.08</v>
      </c>
      <c r="P43" s="16">
        <v>74.436000000000007</v>
      </c>
      <c r="Q43" s="16">
        <v>49.055999999999997</v>
      </c>
      <c r="R43" s="16">
        <v>70.994</v>
      </c>
      <c r="S43" s="16">
        <v>40.847999999999999</v>
      </c>
      <c r="T43" s="16">
        <v>56.482999999999997</v>
      </c>
      <c r="U43" s="16">
        <v>39.582999999999998</v>
      </c>
      <c r="V43" s="16">
        <v>37.115000000000002</v>
      </c>
      <c r="W43" s="16">
        <v>24.692</v>
      </c>
      <c r="X43" s="16">
        <v>65.756</v>
      </c>
      <c r="Y43" s="16">
        <v>45.904000000000003</v>
      </c>
      <c r="Z43" s="16">
        <v>42.673000000000002</v>
      </c>
      <c r="AA43" s="16">
        <v>46.249000000000002</v>
      </c>
      <c r="AB43" s="16">
        <v>56.267000000000003</v>
      </c>
      <c r="AC43" s="16">
        <v>55.49</v>
      </c>
      <c r="AD43" s="16">
        <v>45.710999999999999</v>
      </c>
      <c r="AE43" s="31">
        <v>35.887</v>
      </c>
      <c r="AF43" s="16">
        <v>48.018000000000001</v>
      </c>
      <c r="AG43" s="16">
        <v>26.971</v>
      </c>
      <c r="AH43" s="16">
        <v>63.561999999999998</v>
      </c>
      <c r="AI43" s="12">
        <v>58.457999999999998</v>
      </c>
      <c r="AJ43" s="12">
        <v>40.923999999999999</v>
      </c>
      <c r="AK43" s="12">
        <v>29.942</v>
      </c>
      <c r="AL43" s="12">
        <v>87.355999999999995</v>
      </c>
      <c r="AM43" s="12">
        <v>49.414999999999999</v>
      </c>
      <c r="ALQ43" s="12" t="e">
        <v>#N/A</v>
      </c>
    </row>
    <row r="44" spans="1:1005" ht="15" x14ac:dyDescent="0.25">
      <c r="A44" s="26">
        <v>44835</v>
      </c>
      <c r="B44" s="15"/>
      <c r="C44" s="15"/>
      <c r="D44" s="15">
        <v>47.68</v>
      </c>
      <c r="E44" s="11">
        <v>73.91</v>
      </c>
      <c r="F44" s="16">
        <v>102.107</v>
      </c>
      <c r="G44" s="16">
        <v>81.27</v>
      </c>
      <c r="H44" s="16">
        <v>40.331000000000003</v>
      </c>
      <c r="I44" s="16">
        <v>37.625999999999998</v>
      </c>
      <c r="J44" s="16">
        <v>37.670999999999999</v>
      </c>
      <c r="K44" s="16">
        <v>56.993000000000002</v>
      </c>
      <c r="L44" s="16">
        <v>35.194000000000003</v>
      </c>
      <c r="M44" s="16">
        <v>34.802999999999997</v>
      </c>
      <c r="N44" s="16">
        <v>56.225999999999999</v>
      </c>
      <c r="O44" s="16">
        <v>40.06</v>
      </c>
      <c r="P44" s="16">
        <v>67.95</v>
      </c>
      <c r="Q44" s="16">
        <v>59.789000000000001</v>
      </c>
      <c r="R44" s="16">
        <v>77.704999999999998</v>
      </c>
      <c r="S44" s="16">
        <v>48.043999999999997</v>
      </c>
      <c r="T44" s="16">
        <v>44.69</v>
      </c>
      <c r="U44" s="16">
        <v>35.070999999999998</v>
      </c>
      <c r="V44" s="16">
        <v>33.128999999999998</v>
      </c>
      <c r="W44" s="16">
        <v>34.892000000000003</v>
      </c>
      <c r="X44" s="16">
        <v>40.725999999999999</v>
      </c>
      <c r="Y44" s="16">
        <v>41.774000000000001</v>
      </c>
      <c r="Z44" s="16">
        <v>59.848999999999997</v>
      </c>
      <c r="AA44" s="16">
        <v>79.299000000000007</v>
      </c>
      <c r="AB44" s="16">
        <v>52.341000000000001</v>
      </c>
      <c r="AC44" s="16">
        <v>49.027000000000001</v>
      </c>
      <c r="AD44" s="16">
        <v>45.192</v>
      </c>
      <c r="AE44" s="31">
        <v>36.188000000000002</v>
      </c>
      <c r="AF44" s="16">
        <v>47.198999999999998</v>
      </c>
      <c r="AG44" s="16">
        <v>25.172000000000001</v>
      </c>
      <c r="AH44" s="16">
        <v>58.966999999999999</v>
      </c>
      <c r="AI44" s="12">
        <v>72.64</v>
      </c>
      <c r="AJ44" s="12">
        <v>35.402999999999999</v>
      </c>
      <c r="AK44" s="12">
        <v>30.84</v>
      </c>
      <c r="AL44" s="12">
        <v>54.073</v>
      </c>
      <c r="AM44" s="12">
        <v>41.619</v>
      </c>
      <c r="ALQ44" s="12" t="e">
        <v>#N/A</v>
      </c>
    </row>
    <row r="45" spans="1:1005" ht="15" x14ac:dyDescent="0.25">
      <c r="A45" s="26">
        <v>44866</v>
      </c>
      <c r="B45" s="15"/>
      <c r="C45" s="15"/>
      <c r="D45" s="15">
        <v>38.409999999999997</v>
      </c>
      <c r="E45" s="11">
        <v>58.228000000000002</v>
      </c>
      <c r="F45" s="11">
        <v>59.609000000000002</v>
      </c>
      <c r="G45" s="16">
        <v>57.076999999999998</v>
      </c>
      <c r="H45" s="16">
        <v>38.520000000000003</v>
      </c>
      <c r="I45" s="16">
        <v>29.102</v>
      </c>
      <c r="J45" s="16">
        <v>30.11</v>
      </c>
      <c r="K45" s="16">
        <v>47.707000000000001</v>
      </c>
      <c r="L45" s="16">
        <v>32.374000000000002</v>
      </c>
      <c r="M45" s="16">
        <v>29.385000000000002</v>
      </c>
      <c r="N45" s="16">
        <v>43.93</v>
      </c>
      <c r="O45" s="16">
        <v>36.179000000000002</v>
      </c>
      <c r="P45" s="16">
        <v>51.097000000000001</v>
      </c>
      <c r="Q45" s="16">
        <v>44.015000000000001</v>
      </c>
      <c r="R45" s="16">
        <v>53.048999999999999</v>
      </c>
      <c r="S45" s="16">
        <v>40.494</v>
      </c>
      <c r="T45" s="16">
        <v>36.119</v>
      </c>
      <c r="U45" s="16">
        <v>30.183</v>
      </c>
      <c r="V45" s="16">
        <v>32.040999999999997</v>
      </c>
      <c r="W45" s="16">
        <v>21.425000000000001</v>
      </c>
      <c r="X45" s="16">
        <v>29.411000000000001</v>
      </c>
      <c r="Y45" s="16">
        <v>36.366</v>
      </c>
      <c r="Z45" s="16">
        <v>43.960999999999999</v>
      </c>
      <c r="AA45" s="16">
        <v>50.000999999999998</v>
      </c>
      <c r="AB45" s="16">
        <v>38.381999999999998</v>
      </c>
      <c r="AC45" s="16">
        <v>42.482999999999997</v>
      </c>
      <c r="AD45" s="16">
        <v>41.701000000000001</v>
      </c>
      <c r="AE45" s="31">
        <v>35.542000000000002</v>
      </c>
      <c r="AF45" s="16">
        <v>38.703000000000003</v>
      </c>
      <c r="AG45" s="16">
        <v>21.468</v>
      </c>
      <c r="AH45" s="16">
        <v>35.042000000000002</v>
      </c>
      <c r="AI45" s="12">
        <v>43.834000000000003</v>
      </c>
      <c r="AJ45" s="12">
        <v>33.264000000000003</v>
      </c>
      <c r="AK45" s="12">
        <v>29.027999999999999</v>
      </c>
      <c r="AL45" s="12">
        <v>37.133000000000003</v>
      </c>
      <c r="AM45" s="12">
        <v>35.328000000000003</v>
      </c>
      <c r="ALQ45" s="12" t="e">
        <v>#N/A</v>
      </c>
    </row>
    <row r="46" spans="1:1005" ht="15" x14ac:dyDescent="0.25">
      <c r="A46" s="26">
        <v>44896</v>
      </c>
      <c r="B46" s="15"/>
      <c r="C46" s="15"/>
      <c r="D46" s="15">
        <v>32.43</v>
      </c>
      <c r="E46" s="11">
        <v>49.99</v>
      </c>
      <c r="F46" s="11">
        <v>43.704000000000001</v>
      </c>
      <c r="G46" s="16">
        <v>43.917999999999999</v>
      </c>
      <c r="H46" s="16">
        <v>34.308</v>
      </c>
      <c r="I46" s="16">
        <v>26.657</v>
      </c>
      <c r="J46" s="16">
        <v>27.119</v>
      </c>
      <c r="K46" s="16">
        <v>33.837000000000003</v>
      </c>
      <c r="L46" s="16">
        <v>29.663</v>
      </c>
      <c r="M46" s="16">
        <v>27.23</v>
      </c>
      <c r="N46" s="16">
        <v>38.417000000000002</v>
      </c>
      <c r="O46" s="16">
        <v>31.119</v>
      </c>
      <c r="P46" s="16">
        <v>46.47</v>
      </c>
      <c r="Q46" s="16">
        <v>38.600999999999999</v>
      </c>
      <c r="R46" s="16">
        <v>42.965000000000003</v>
      </c>
      <c r="S46" s="16">
        <v>37.378999999999998</v>
      </c>
      <c r="T46" s="16">
        <v>33.509</v>
      </c>
      <c r="U46" s="16">
        <v>27.126999999999999</v>
      </c>
      <c r="V46" s="16">
        <v>27.888999999999999</v>
      </c>
      <c r="W46" s="16">
        <v>18.059999999999999</v>
      </c>
      <c r="X46" s="16">
        <v>27.448</v>
      </c>
      <c r="Y46" s="16">
        <v>28.852</v>
      </c>
      <c r="Z46" s="16">
        <v>33.576999999999998</v>
      </c>
      <c r="AA46" s="16">
        <v>35.5</v>
      </c>
      <c r="AB46" s="16">
        <v>30.01</v>
      </c>
      <c r="AC46" s="16">
        <v>38.814</v>
      </c>
      <c r="AD46" s="16">
        <v>34.853000000000002</v>
      </c>
      <c r="AE46" s="31">
        <v>30.405000000000001</v>
      </c>
      <c r="AF46" s="16">
        <v>34.74</v>
      </c>
      <c r="AG46" s="16">
        <v>20.076000000000001</v>
      </c>
      <c r="AH46" s="16">
        <v>27.273</v>
      </c>
      <c r="AI46" s="12">
        <v>33.93</v>
      </c>
      <c r="AJ46" s="12">
        <v>31.521000000000001</v>
      </c>
      <c r="AK46" s="12">
        <v>23.617000000000001</v>
      </c>
      <c r="AL46" s="12">
        <v>32.750999999999998</v>
      </c>
      <c r="AM46" s="12">
        <v>33.662999999999997</v>
      </c>
      <c r="ALQ46" s="12" t="e">
        <v>#N/A</v>
      </c>
    </row>
    <row r="47" spans="1:1005" ht="15" x14ac:dyDescent="0.25">
      <c r="A47" s="26">
        <v>44927</v>
      </c>
      <c r="B47" s="15"/>
      <c r="C47" s="15"/>
      <c r="D47" s="15">
        <v>31.25</v>
      </c>
      <c r="E47" s="11">
        <v>44.670999999999999</v>
      </c>
      <c r="F47" s="11">
        <v>37.960999999999999</v>
      </c>
      <c r="G47" s="16">
        <v>36.905000000000001</v>
      </c>
      <c r="H47" s="16">
        <v>30.542999999999999</v>
      </c>
      <c r="I47" s="16">
        <v>24.007000000000001</v>
      </c>
      <c r="J47" s="16">
        <v>24.344000000000001</v>
      </c>
      <c r="K47" s="16">
        <v>26.936</v>
      </c>
      <c r="L47" s="16">
        <v>26.138000000000002</v>
      </c>
      <c r="M47" s="16">
        <v>24.811</v>
      </c>
      <c r="N47" s="16">
        <v>34.487000000000002</v>
      </c>
      <c r="O47" s="16">
        <v>27.812999999999999</v>
      </c>
      <c r="P47" s="16">
        <v>40.646000000000001</v>
      </c>
      <c r="Q47" s="16">
        <v>33.374000000000002</v>
      </c>
      <c r="R47" s="16">
        <v>38.572000000000003</v>
      </c>
      <c r="S47" s="16">
        <v>32.447000000000003</v>
      </c>
      <c r="T47" s="16">
        <v>32.511000000000003</v>
      </c>
      <c r="U47" s="16">
        <v>24.295999999999999</v>
      </c>
      <c r="V47" s="16">
        <v>24.777999999999999</v>
      </c>
      <c r="W47" s="16">
        <v>16.231000000000002</v>
      </c>
      <c r="X47" s="16">
        <v>24.341999999999999</v>
      </c>
      <c r="Y47" s="16">
        <v>29.427</v>
      </c>
      <c r="Z47" s="16">
        <v>29.164000000000001</v>
      </c>
      <c r="AA47" s="16">
        <v>31.689</v>
      </c>
      <c r="AB47" s="16">
        <v>26.117999999999999</v>
      </c>
      <c r="AC47" s="16">
        <v>35.152000000000001</v>
      </c>
      <c r="AD47" s="16">
        <v>30.718</v>
      </c>
      <c r="AE47" s="31">
        <v>27.055</v>
      </c>
      <c r="AF47" s="16">
        <v>31.728000000000002</v>
      </c>
      <c r="AG47" s="16">
        <v>18.16</v>
      </c>
      <c r="AH47" s="16">
        <v>23.83</v>
      </c>
      <c r="AI47" s="12">
        <v>29.748000000000001</v>
      </c>
      <c r="AJ47" s="12">
        <v>28.805</v>
      </c>
      <c r="AK47" s="12">
        <v>20.22</v>
      </c>
      <c r="AL47" s="12">
        <v>29.475000000000001</v>
      </c>
      <c r="AM47" s="12">
        <v>32.518999999999998</v>
      </c>
      <c r="ALQ47" s="12" t="e">
        <v>#N/A</v>
      </c>
    </row>
    <row r="48" spans="1:1005" ht="15" x14ac:dyDescent="0.25">
      <c r="A48" s="26">
        <v>44958</v>
      </c>
      <c r="B48" s="15"/>
      <c r="C48" s="15"/>
      <c r="D48" s="15">
        <v>28.83</v>
      </c>
      <c r="E48" s="11">
        <v>37.226999999999997</v>
      </c>
      <c r="F48" s="11">
        <v>48.255000000000003</v>
      </c>
      <c r="G48" s="16">
        <v>34.131</v>
      </c>
      <c r="H48" s="16">
        <v>25.132999999999999</v>
      </c>
      <c r="I48" s="16">
        <v>19.872</v>
      </c>
      <c r="J48" s="16">
        <v>20.856000000000002</v>
      </c>
      <c r="K48" s="16">
        <v>23.446999999999999</v>
      </c>
      <c r="L48" s="16">
        <v>22.670999999999999</v>
      </c>
      <c r="M48" s="16">
        <v>22.626000000000001</v>
      </c>
      <c r="N48" s="16">
        <v>28.202999999999999</v>
      </c>
      <c r="O48" s="16">
        <v>28.096</v>
      </c>
      <c r="P48" s="16">
        <v>36.957000000000001</v>
      </c>
      <c r="Q48" s="16">
        <v>27.120999999999999</v>
      </c>
      <c r="R48" s="16">
        <v>33.133000000000003</v>
      </c>
      <c r="S48" s="16">
        <v>31.55</v>
      </c>
      <c r="T48" s="16">
        <v>32.152000000000001</v>
      </c>
      <c r="U48" s="16">
        <v>23.870999999999999</v>
      </c>
      <c r="V48" s="16">
        <v>20.364999999999998</v>
      </c>
      <c r="W48" s="16">
        <v>19.646000000000001</v>
      </c>
      <c r="X48" s="16">
        <v>20.323</v>
      </c>
      <c r="Y48" s="16">
        <v>25.1</v>
      </c>
      <c r="Z48" s="16">
        <v>23.625</v>
      </c>
      <c r="AA48" s="16">
        <v>29.571999999999999</v>
      </c>
      <c r="AB48" s="16">
        <v>21.324000000000002</v>
      </c>
      <c r="AC48" s="16">
        <v>30.824000000000002</v>
      </c>
      <c r="AD48" s="16">
        <v>25.195</v>
      </c>
      <c r="AE48" s="31">
        <v>22.055</v>
      </c>
      <c r="AF48" s="16">
        <v>26.45</v>
      </c>
      <c r="AG48" s="16">
        <v>15.105</v>
      </c>
      <c r="AH48" s="16">
        <v>23.864000000000001</v>
      </c>
      <c r="AI48" s="12">
        <v>29.881</v>
      </c>
      <c r="AJ48" s="12">
        <v>24.716000000000001</v>
      </c>
      <c r="AK48" s="12">
        <v>17.001000000000001</v>
      </c>
      <c r="AL48" s="12">
        <v>24.86</v>
      </c>
      <c r="AM48" s="12">
        <v>25.178999999999998</v>
      </c>
      <c r="ALQ48" s="12" t="e">
        <v>#N/A</v>
      </c>
    </row>
    <row r="49" spans="1:1005" ht="15" x14ac:dyDescent="0.25">
      <c r="A49" s="26">
        <v>44986</v>
      </c>
      <c r="B49" s="15"/>
      <c r="C49" s="15"/>
      <c r="D49" s="15">
        <v>46.35</v>
      </c>
      <c r="E49" s="11">
        <v>55.59</v>
      </c>
      <c r="F49" s="11">
        <v>90.251999999999995</v>
      </c>
      <c r="G49" s="16">
        <v>41.247999999999998</v>
      </c>
      <c r="H49" s="16">
        <v>37.527000000000001</v>
      </c>
      <c r="I49" s="16">
        <v>55.451999999999998</v>
      </c>
      <c r="J49" s="16">
        <v>33.857999999999997</v>
      </c>
      <c r="K49" s="16">
        <v>34.832999999999998</v>
      </c>
      <c r="L49" s="16">
        <v>39.372999999999998</v>
      </c>
      <c r="M49" s="16">
        <v>42.036000000000001</v>
      </c>
      <c r="N49" s="16">
        <v>51.679000000000002</v>
      </c>
      <c r="O49" s="16">
        <v>63.264000000000003</v>
      </c>
      <c r="P49" s="16">
        <v>51.145000000000003</v>
      </c>
      <c r="Q49" s="16">
        <v>54.953000000000003</v>
      </c>
      <c r="R49" s="16">
        <v>53.337000000000003</v>
      </c>
      <c r="S49" s="16">
        <v>44.725999999999999</v>
      </c>
      <c r="T49" s="16">
        <v>39.043999999999997</v>
      </c>
      <c r="U49" s="16">
        <v>37.527999999999999</v>
      </c>
      <c r="V49" s="16">
        <v>25.684999999999999</v>
      </c>
      <c r="W49" s="16">
        <v>32.957000000000001</v>
      </c>
      <c r="X49" s="16">
        <v>61.180999999999997</v>
      </c>
      <c r="Y49" s="16">
        <v>30.617000000000001</v>
      </c>
      <c r="Z49" s="16">
        <v>34.015999999999998</v>
      </c>
      <c r="AA49" s="16">
        <v>80.442999999999998</v>
      </c>
      <c r="AB49" s="16">
        <v>24.088000000000001</v>
      </c>
      <c r="AC49" s="16">
        <v>60.720999999999997</v>
      </c>
      <c r="AD49" s="16">
        <v>30.652999999999999</v>
      </c>
      <c r="AE49" s="31">
        <v>41.238</v>
      </c>
      <c r="AF49" s="16">
        <v>53.863999999999997</v>
      </c>
      <c r="AG49" s="16">
        <v>24.34</v>
      </c>
      <c r="AH49" s="16">
        <v>27.707000000000001</v>
      </c>
      <c r="AI49" s="12">
        <v>54.555999999999997</v>
      </c>
      <c r="AJ49" s="12">
        <v>28.044</v>
      </c>
      <c r="AK49" s="12">
        <v>30.010999999999999</v>
      </c>
      <c r="AL49" s="12">
        <v>39.96</v>
      </c>
      <c r="AM49" s="12">
        <v>26.041</v>
      </c>
      <c r="ALQ49" s="12" t="e">
        <v>#N/A</v>
      </c>
    </row>
    <row r="50" spans="1:1005" ht="15" x14ac:dyDescent="0.25">
      <c r="A50" s="26">
        <v>45017</v>
      </c>
      <c r="B50" s="15"/>
      <c r="C50" s="15"/>
      <c r="D50" s="15">
        <v>100.63</v>
      </c>
      <c r="E50" s="11">
        <v>126.31</v>
      </c>
      <c r="F50" s="11">
        <v>156.12899999999999</v>
      </c>
      <c r="G50" s="16">
        <v>123.27500000000001</v>
      </c>
      <c r="H50" s="16">
        <v>84.807000000000002</v>
      </c>
      <c r="I50" s="16">
        <v>138.733</v>
      </c>
      <c r="J50" s="16">
        <v>77.647000000000006</v>
      </c>
      <c r="K50" s="16">
        <v>66.688000000000002</v>
      </c>
      <c r="L50" s="16">
        <v>101.51</v>
      </c>
      <c r="M50" s="16">
        <v>121.056</v>
      </c>
      <c r="N50" s="16">
        <v>100.09</v>
      </c>
      <c r="O50" s="16">
        <v>76.013000000000005</v>
      </c>
      <c r="P50" s="16">
        <v>118.01</v>
      </c>
      <c r="Q50" s="16">
        <v>116.28</v>
      </c>
      <c r="R50" s="16">
        <v>84.802999999999997</v>
      </c>
      <c r="S50" s="16">
        <v>60.398000000000003</v>
      </c>
      <c r="T50" s="16">
        <v>101.908</v>
      </c>
      <c r="U50" s="16">
        <v>77.382999999999996</v>
      </c>
      <c r="V50" s="16">
        <v>67.159000000000006</v>
      </c>
      <c r="W50" s="16">
        <v>66.284000000000006</v>
      </c>
      <c r="X50" s="16">
        <v>129.232</v>
      </c>
      <c r="Y50" s="16">
        <v>80.486000000000004</v>
      </c>
      <c r="Z50" s="16">
        <v>110.47</v>
      </c>
      <c r="AA50" s="16">
        <v>115.874</v>
      </c>
      <c r="AB50" s="16">
        <v>84.111000000000004</v>
      </c>
      <c r="AC50" s="16">
        <v>102.31100000000001</v>
      </c>
      <c r="AD50" s="16">
        <v>78.837000000000003</v>
      </c>
      <c r="AE50" s="31">
        <v>94.55</v>
      </c>
      <c r="AF50" s="16">
        <v>112.663</v>
      </c>
      <c r="AG50" s="16">
        <v>55.287999999999997</v>
      </c>
      <c r="AH50" s="16">
        <v>66.018000000000001</v>
      </c>
      <c r="AI50" s="12">
        <v>97.135000000000005</v>
      </c>
      <c r="AJ50" s="12">
        <v>67.459000000000003</v>
      </c>
      <c r="AK50" s="12">
        <v>52.680999999999997</v>
      </c>
      <c r="AL50" s="12">
        <v>48.469000000000001</v>
      </c>
      <c r="AM50" s="12">
        <v>60.005000000000003</v>
      </c>
      <c r="ALQ50" s="12" t="e">
        <v>#N/A</v>
      </c>
    </row>
    <row r="51" spans="1:1005" ht="15" x14ac:dyDescent="0.25">
      <c r="A51" s="26">
        <v>45047</v>
      </c>
      <c r="B51" s="15"/>
      <c r="C51" s="15"/>
      <c r="D51" s="15">
        <v>281.23</v>
      </c>
      <c r="E51" s="11">
        <v>481.387</v>
      </c>
      <c r="F51" s="11">
        <v>400.39600000000002</v>
      </c>
      <c r="G51" s="16">
        <v>391.51400000000001</v>
      </c>
      <c r="H51" s="16">
        <v>183.36799999999999</v>
      </c>
      <c r="I51" s="16">
        <v>224.12</v>
      </c>
      <c r="J51" s="16">
        <v>145.76499999999999</v>
      </c>
      <c r="K51" s="16">
        <v>207.94300000000001</v>
      </c>
      <c r="L51" s="16">
        <v>251.126</v>
      </c>
      <c r="M51" s="16">
        <v>350.31700000000001</v>
      </c>
      <c r="N51" s="16">
        <v>261.74</v>
      </c>
      <c r="O51" s="16">
        <v>251.27500000000001</v>
      </c>
      <c r="P51" s="16">
        <v>431.92399999999998</v>
      </c>
      <c r="Q51" s="16">
        <v>420.291</v>
      </c>
      <c r="R51" s="16">
        <v>262.935</v>
      </c>
      <c r="S51" s="16">
        <v>274.45400000000001</v>
      </c>
      <c r="T51" s="16">
        <v>279.75099999999998</v>
      </c>
      <c r="U51" s="16">
        <v>305.75</v>
      </c>
      <c r="V51" s="16">
        <v>85.156000000000006</v>
      </c>
      <c r="W51" s="16">
        <v>184.76400000000001</v>
      </c>
      <c r="X51" s="16">
        <v>268.64699999999999</v>
      </c>
      <c r="Y51" s="16">
        <v>313.089</v>
      </c>
      <c r="Z51" s="16">
        <v>258.64100000000002</v>
      </c>
      <c r="AA51" s="16">
        <v>304.04300000000001</v>
      </c>
      <c r="AB51" s="16">
        <v>354.50200000000001</v>
      </c>
      <c r="AC51" s="16">
        <v>341.63799999999998</v>
      </c>
      <c r="AD51" s="16">
        <v>146.37799999999999</v>
      </c>
      <c r="AE51" s="31">
        <v>215.32</v>
      </c>
      <c r="AF51" s="16">
        <v>151.94399999999999</v>
      </c>
      <c r="AG51" s="16">
        <v>127.753</v>
      </c>
      <c r="AH51" s="16">
        <v>280.18299999999999</v>
      </c>
      <c r="AI51" s="12">
        <v>234.16</v>
      </c>
      <c r="AJ51" s="12">
        <v>128.958</v>
      </c>
      <c r="AK51" s="12">
        <v>192.946</v>
      </c>
      <c r="AL51" s="12">
        <v>179.21600000000001</v>
      </c>
      <c r="AM51" s="12">
        <v>600.36599999999999</v>
      </c>
      <c r="ALQ51" s="12" t="e">
        <v>#N/A</v>
      </c>
    </row>
    <row r="52" spans="1:1005" ht="15" x14ac:dyDescent="0.25">
      <c r="A52" s="26">
        <v>45078</v>
      </c>
      <c r="B52" s="15"/>
      <c r="C52" s="15"/>
      <c r="D52" s="15">
        <v>314.85000000000002</v>
      </c>
      <c r="E52" s="11">
        <v>478.74200000000002</v>
      </c>
      <c r="F52" s="11">
        <v>465.60399999999998</v>
      </c>
      <c r="G52" s="16">
        <v>342.74200000000002</v>
      </c>
      <c r="H52" s="16">
        <v>209.84100000000001</v>
      </c>
      <c r="I52" s="16">
        <v>175.01599999999999</v>
      </c>
      <c r="J52" s="16">
        <v>211.48500000000001</v>
      </c>
      <c r="K52" s="16">
        <v>333.05200000000002</v>
      </c>
      <c r="L52" s="16">
        <v>211.68600000000001</v>
      </c>
      <c r="M52" s="16">
        <v>477.20499999999998</v>
      </c>
      <c r="N52" s="16">
        <v>260.97199999999998</v>
      </c>
      <c r="O52" s="16">
        <v>648.77099999999996</v>
      </c>
      <c r="P52" s="16">
        <v>357.19400000000002</v>
      </c>
      <c r="Q52" s="16">
        <v>616.36400000000003</v>
      </c>
      <c r="R52" s="16">
        <v>252.46</v>
      </c>
      <c r="S52" s="16">
        <v>431.81200000000001</v>
      </c>
      <c r="T52" s="16">
        <v>184.298</v>
      </c>
      <c r="U52" s="16">
        <v>235.57</v>
      </c>
      <c r="V52" s="16">
        <v>63.134</v>
      </c>
      <c r="W52" s="16">
        <v>256.58999999999997</v>
      </c>
      <c r="X52" s="16">
        <v>171.81700000000001</v>
      </c>
      <c r="Y52" s="16">
        <v>340.947</v>
      </c>
      <c r="Z52" s="16">
        <v>234.37100000000001</v>
      </c>
      <c r="AA52" s="16">
        <v>236.553</v>
      </c>
      <c r="AB52" s="16">
        <v>595.73900000000003</v>
      </c>
      <c r="AC52" s="16">
        <v>326.17399999999998</v>
      </c>
      <c r="AD52" s="16">
        <v>307.19200000000001</v>
      </c>
      <c r="AE52" s="31">
        <v>529.39700000000005</v>
      </c>
      <c r="AF52" s="16">
        <v>62.582000000000001</v>
      </c>
      <c r="AG52" s="16">
        <v>167.05699999999999</v>
      </c>
      <c r="AH52" s="16">
        <v>395.43299999999999</v>
      </c>
      <c r="AI52" s="12">
        <v>388.06799999999998</v>
      </c>
      <c r="AJ52" s="12">
        <v>134.31200000000001</v>
      </c>
      <c r="AK52" s="12">
        <v>356.89299999999997</v>
      </c>
      <c r="AL52" s="12">
        <v>465.10599999999999</v>
      </c>
      <c r="AM52" s="12">
        <v>823.69500000000005</v>
      </c>
      <c r="ALQ52" s="12" t="e">
        <v>#N/A</v>
      </c>
    </row>
    <row r="53" spans="1:1005" ht="15" x14ac:dyDescent="0.25">
      <c r="A53" s="26">
        <v>45108</v>
      </c>
      <c r="B53" s="15"/>
      <c r="C53" s="15"/>
      <c r="D53" s="15">
        <v>137.63</v>
      </c>
      <c r="E53" s="11">
        <v>146.35900000000001</v>
      </c>
      <c r="F53" s="11">
        <v>191.624</v>
      </c>
      <c r="G53" s="16">
        <v>114.533</v>
      </c>
      <c r="H53" s="16">
        <v>79.197999999999993</v>
      </c>
      <c r="I53" s="16">
        <v>72.444999999999993</v>
      </c>
      <c r="J53" s="16">
        <v>82.965999999999994</v>
      </c>
      <c r="K53" s="16">
        <v>152.16499999999999</v>
      </c>
      <c r="L53" s="16">
        <v>79.245000000000005</v>
      </c>
      <c r="M53" s="16">
        <v>219.08</v>
      </c>
      <c r="N53" s="16">
        <v>81.311000000000007</v>
      </c>
      <c r="O53" s="16">
        <v>567.03300000000002</v>
      </c>
      <c r="P53" s="16">
        <v>135.244</v>
      </c>
      <c r="Q53" s="16">
        <v>217.69399999999999</v>
      </c>
      <c r="R53" s="16">
        <v>117.866</v>
      </c>
      <c r="S53" s="16">
        <v>254.411</v>
      </c>
      <c r="T53" s="16">
        <v>56.893999999999998</v>
      </c>
      <c r="U53" s="16">
        <v>67.486000000000004</v>
      </c>
      <c r="V53" s="16">
        <v>24.992999999999999</v>
      </c>
      <c r="W53" s="16">
        <v>72.460999999999999</v>
      </c>
      <c r="X53" s="16">
        <v>62.372999999999998</v>
      </c>
      <c r="Y53" s="16">
        <v>132.815</v>
      </c>
      <c r="Z53" s="16">
        <v>85.566999999999993</v>
      </c>
      <c r="AA53" s="16">
        <v>81.248000000000005</v>
      </c>
      <c r="AB53" s="16">
        <v>242.518</v>
      </c>
      <c r="AC53" s="16">
        <v>165.054</v>
      </c>
      <c r="AD53" s="16">
        <v>89.805999999999997</v>
      </c>
      <c r="AE53" s="31">
        <v>250.28899999999999</v>
      </c>
      <c r="AF53" s="16">
        <v>29.597999999999999</v>
      </c>
      <c r="AG53" s="16">
        <v>58.68</v>
      </c>
      <c r="AH53" s="16">
        <v>120.649</v>
      </c>
      <c r="AI53" s="12">
        <v>117.157</v>
      </c>
      <c r="AJ53" s="12">
        <v>52.970999999999997</v>
      </c>
      <c r="AK53" s="12">
        <v>202.036</v>
      </c>
      <c r="AL53" s="12">
        <v>256.41399999999999</v>
      </c>
      <c r="AM53" s="12">
        <v>362.29199999999997</v>
      </c>
      <c r="ALQ53" s="12" t="e">
        <v>#N/A</v>
      </c>
    </row>
    <row r="54" spans="1:1005" ht="15" x14ac:dyDescent="0.25">
      <c r="A54" s="26">
        <v>45139</v>
      </c>
      <c r="B54" s="15"/>
      <c r="C54" s="15"/>
      <c r="D54" s="15">
        <v>75.010000000000005</v>
      </c>
      <c r="E54" s="11">
        <v>68.016999999999996</v>
      </c>
      <c r="F54" s="16">
        <v>74.296000000000006</v>
      </c>
      <c r="G54" s="16">
        <v>63.487000000000002</v>
      </c>
      <c r="H54" s="16">
        <v>47.850999999999999</v>
      </c>
      <c r="I54" s="16">
        <v>54.335999999999999</v>
      </c>
      <c r="J54" s="16">
        <v>43.493000000000002</v>
      </c>
      <c r="K54" s="16">
        <v>63.524000000000001</v>
      </c>
      <c r="L54" s="16">
        <v>61.448</v>
      </c>
      <c r="M54" s="16">
        <v>76.040999999999997</v>
      </c>
      <c r="N54" s="16">
        <v>46.719000000000001</v>
      </c>
      <c r="O54" s="16">
        <v>153.08799999999999</v>
      </c>
      <c r="P54" s="16">
        <v>58.927</v>
      </c>
      <c r="Q54" s="16">
        <v>93.382000000000005</v>
      </c>
      <c r="R54" s="16">
        <v>56.173999999999999</v>
      </c>
      <c r="S54" s="16">
        <v>100.61199999999999</v>
      </c>
      <c r="T54" s="16">
        <v>46.463000000000001</v>
      </c>
      <c r="U54" s="16">
        <v>51.524999999999999</v>
      </c>
      <c r="V54" s="16">
        <v>20.64</v>
      </c>
      <c r="W54" s="16">
        <v>42.951000000000001</v>
      </c>
      <c r="X54" s="16">
        <v>39.305999999999997</v>
      </c>
      <c r="Y54" s="16">
        <v>62.524000000000001</v>
      </c>
      <c r="Z54" s="16">
        <v>60.670999999999999</v>
      </c>
      <c r="AA54" s="16">
        <v>54.805</v>
      </c>
      <c r="AB54" s="16">
        <v>87.34</v>
      </c>
      <c r="AC54" s="16">
        <v>62.908000000000001</v>
      </c>
      <c r="AD54" s="16">
        <v>54.86</v>
      </c>
      <c r="AE54" s="31">
        <v>77.004999999999995</v>
      </c>
      <c r="AF54" s="16">
        <v>29.628</v>
      </c>
      <c r="AG54" s="16">
        <v>41.95</v>
      </c>
      <c r="AH54" s="16">
        <v>63.110999999999997</v>
      </c>
      <c r="AI54" s="12">
        <v>49.625</v>
      </c>
      <c r="AJ54" s="12">
        <v>33.36</v>
      </c>
      <c r="AK54" s="12">
        <v>104.316</v>
      </c>
      <c r="AL54" s="12">
        <v>95.412000000000006</v>
      </c>
      <c r="AM54" s="12">
        <v>140.608</v>
      </c>
      <c r="ALQ54" s="12" t="e">
        <v>#N/A</v>
      </c>
    </row>
    <row r="55" spans="1:1005" ht="15" x14ac:dyDescent="0.25">
      <c r="A55" s="26">
        <v>45170</v>
      </c>
      <c r="B55" s="15"/>
      <c r="C55" s="15"/>
      <c r="D55" s="15">
        <v>46.81</v>
      </c>
      <c r="E55" s="11">
        <v>72.009</v>
      </c>
      <c r="F55" s="16">
        <v>76.884</v>
      </c>
      <c r="G55" s="16">
        <v>50.390999999999998</v>
      </c>
      <c r="H55" s="16">
        <v>49.615000000000002</v>
      </c>
      <c r="I55" s="16">
        <v>39.198999999999998</v>
      </c>
      <c r="J55" s="16">
        <v>36.960999999999999</v>
      </c>
      <c r="K55" s="16">
        <v>41.642000000000003</v>
      </c>
      <c r="L55" s="16">
        <v>49.713999999999999</v>
      </c>
      <c r="M55" s="16">
        <v>65.078000000000003</v>
      </c>
      <c r="N55" s="16">
        <v>44.945999999999998</v>
      </c>
      <c r="O55" s="16">
        <v>74.921999999999997</v>
      </c>
      <c r="P55" s="16">
        <v>49.08</v>
      </c>
      <c r="Q55" s="16">
        <v>70.881</v>
      </c>
      <c r="R55" s="16">
        <v>40.921999999999997</v>
      </c>
      <c r="S55" s="16">
        <v>57.094999999999999</v>
      </c>
      <c r="T55" s="16">
        <v>39.616999999999997</v>
      </c>
      <c r="U55" s="16">
        <v>36.94</v>
      </c>
      <c r="V55" s="16">
        <v>24.588999999999999</v>
      </c>
      <c r="W55" s="16">
        <v>65.084999999999994</v>
      </c>
      <c r="X55" s="16">
        <v>45.683</v>
      </c>
      <c r="Y55" s="16">
        <v>42.319000000000003</v>
      </c>
      <c r="Z55" s="16">
        <v>46.052</v>
      </c>
      <c r="AA55" s="16">
        <v>55.826000000000001</v>
      </c>
      <c r="AB55" s="16">
        <v>55.360999999999997</v>
      </c>
      <c r="AC55" s="16">
        <v>45.543999999999997</v>
      </c>
      <c r="AD55" s="16">
        <v>35.718000000000004</v>
      </c>
      <c r="AE55" s="31">
        <v>48.381</v>
      </c>
      <c r="AF55" s="16">
        <v>26.852</v>
      </c>
      <c r="AG55" s="16">
        <v>63.192</v>
      </c>
      <c r="AH55" s="16">
        <v>58.418999999999997</v>
      </c>
      <c r="AI55" s="12">
        <v>40.817</v>
      </c>
      <c r="AJ55" s="12">
        <v>29.634</v>
      </c>
      <c r="AK55" s="12">
        <v>87.198999999999998</v>
      </c>
      <c r="AL55" s="12">
        <v>49.192</v>
      </c>
      <c r="AM55" s="12">
        <v>82.305999999999997</v>
      </c>
      <c r="ALQ55" s="12" t="e">
        <v>#N/A</v>
      </c>
    </row>
    <row r="56" spans="1:1005" ht="15" x14ac:dyDescent="0.25">
      <c r="A56" s="26">
        <v>45200</v>
      </c>
      <c r="B56" s="15"/>
      <c r="C56" s="15"/>
      <c r="D56" s="15">
        <v>47.68</v>
      </c>
      <c r="E56" s="11">
        <v>102.02200000000001</v>
      </c>
      <c r="F56" s="16">
        <v>81.168000000000006</v>
      </c>
      <c r="G56" s="16">
        <v>40.597000000000001</v>
      </c>
      <c r="H56" s="16">
        <v>37.563000000000002</v>
      </c>
      <c r="I56" s="16">
        <v>37.6</v>
      </c>
      <c r="J56" s="16">
        <v>56.878</v>
      </c>
      <c r="K56" s="16">
        <v>35.14</v>
      </c>
      <c r="L56" s="16">
        <v>34.646000000000001</v>
      </c>
      <c r="M56" s="16">
        <v>56.026000000000003</v>
      </c>
      <c r="N56" s="16">
        <v>39.930999999999997</v>
      </c>
      <c r="O56" s="16">
        <v>68.846000000000004</v>
      </c>
      <c r="P56" s="16">
        <v>59.81</v>
      </c>
      <c r="Q56" s="16">
        <v>77.593000000000004</v>
      </c>
      <c r="R56" s="16">
        <v>48.116999999999997</v>
      </c>
      <c r="S56" s="16">
        <v>44.98</v>
      </c>
      <c r="T56" s="16">
        <v>35.103000000000002</v>
      </c>
      <c r="U56" s="16">
        <v>32.966000000000001</v>
      </c>
      <c r="V56" s="16">
        <v>34.799999999999997</v>
      </c>
      <c r="W56" s="16">
        <v>41.226999999999997</v>
      </c>
      <c r="X56" s="16">
        <v>41.585999999999999</v>
      </c>
      <c r="Y56" s="16">
        <v>59.485999999999997</v>
      </c>
      <c r="Z56" s="16">
        <v>79.087999999999994</v>
      </c>
      <c r="AA56" s="16">
        <v>52.779000000000003</v>
      </c>
      <c r="AB56" s="16">
        <v>48.9</v>
      </c>
      <c r="AC56" s="16">
        <v>45.031999999999996</v>
      </c>
      <c r="AD56" s="16">
        <v>36.040999999999997</v>
      </c>
      <c r="AE56" s="31">
        <v>47.323</v>
      </c>
      <c r="AF56" s="16">
        <v>25.06</v>
      </c>
      <c r="AG56" s="16">
        <v>58.64</v>
      </c>
      <c r="AH56" s="16">
        <v>72.602999999999994</v>
      </c>
      <c r="AI56" s="12">
        <v>35.247999999999998</v>
      </c>
      <c r="AJ56" s="12">
        <v>30.545000000000002</v>
      </c>
      <c r="AK56" s="12">
        <v>53.935000000000002</v>
      </c>
      <c r="AL56" s="12">
        <v>41.415999999999997</v>
      </c>
      <c r="AM56" s="12">
        <v>73.64</v>
      </c>
      <c r="ALQ56" s="12" t="e">
        <v>#N/A</v>
      </c>
    </row>
    <row r="57" spans="1:1005" ht="15" x14ac:dyDescent="0.25">
      <c r="A57" s="26">
        <v>45231</v>
      </c>
      <c r="B57" s="15"/>
      <c r="C57" s="15"/>
      <c r="D57" s="15">
        <v>38.409999999999997</v>
      </c>
      <c r="E57" s="11">
        <v>59.542000000000002</v>
      </c>
      <c r="F57" s="11">
        <v>56.978999999999999</v>
      </c>
      <c r="G57" s="16">
        <v>38.731000000000002</v>
      </c>
      <c r="H57" s="16">
        <v>29.045999999999999</v>
      </c>
      <c r="I57" s="16">
        <v>30.052</v>
      </c>
      <c r="J57" s="16">
        <v>47.622</v>
      </c>
      <c r="K57" s="16">
        <v>32.219000000000001</v>
      </c>
      <c r="L57" s="16">
        <v>29.236000000000001</v>
      </c>
      <c r="M57" s="16">
        <v>43.76</v>
      </c>
      <c r="N57" s="16">
        <v>36.063000000000002</v>
      </c>
      <c r="O57" s="16">
        <v>51.261000000000003</v>
      </c>
      <c r="P57" s="16">
        <v>44.036999999999999</v>
      </c>
      <c r="Q57" s="16">
        <v>52.954999999999998</v>
      </c>
      <c r="R57" s="16">
        <v>40.555999999999997</v>
      </c>
      <c r="S57" s="16">
        <v>36.177</v>
      </c>
      <c r="T57" s="16">
        <v>30.210999999999999</v>
      </c>
      <c r="U57" s="16">
        <v>31.91</v>
      </c>
      <c r="V57" s="16">
        <v>21.338000000000001</v>
      </c>
      <c r="W57" s="16">
        <v>29.350999999999999</v>
      </c>
      <c r="X57" s="16">
        <v>36.198</v>
      </c>
      <c r="Y57" s="16">
        <v>43.655999999999999</v>
      </c>
      <c r="Z57" s="16">
        <v>49.83</v>
      </c>
      <c r="AA57" s="16">
        <v>39.161000000000001</v>
      </c>
      <c r="AB57" s="16">
        <v>42.369</v>
      </c>
      <c r="AC57" s="16">
        <v>41.555999999999997</v>
      </c>
      <c r="AD57" s="16">
        <v>35.401000000000003</v>
      </c>
      <c r="AE57" s="31">
        <v>38.979999999999997</v>
      </c>
      <c r="AF57" s="16">
        <v>21.369</v>
      </c>
      <c r="AG57" s="16">
        <v>34.798000000000002</v>
      </c>
      <c r="AH57" s="16">
        <v>43.8</v>
      </c>
      <c r="AI57" s="12">
        <v>33.064999999999998</v>
      </c>
      <c r="AJ57" s="12">
        <v>28.765999999999998</v>
      </c>
      <c r="AK57" s="12">
        <v>37.021000000000001</v>
      </c>
      <c r="AL57" s="12">
        <v>35.164999999999999</v>
      </c>
      <c r="AM57" s="12">
        <v>57.994</v>
      </c>
      <c r="ALQ57" s="12" t="e">
        <v>#N/A</v>
      </c>
    </row>
    <row r="58" spans="1:1005" ht="15" x14ac:dyDescent="0.25">
      <c r="A58" s="26">
        <v>45261</v>
      </c>
      <c r="B58" s="15"/>
      <c r="C58" s="15"/>
      <c r="D58" s="15">
        <v>32.43</v>
      </c>
      <c r="E58" s="11">
        <v>43.642000000000003</v>
      </c>
      <c r="F58" s="11">
        <v>43.829000000000001</v>
      </c>
      <c r="G58" s="16">
        <v>34.561</v>
      </c>
      <c r="H58" s="16">
        <v>26.600999999999999</v>
      </c>
      <c r="I58" s="16">
        <v>27.058</v>
      </c>
      <c r="J58" s="16">
        <v>33.749000000000002</v>
      </c>
      <c r="K58" s="16">
        <v>29.625</v>
      </c>
      <c r="L58" s="16">
        <v>27.087</v>
      </c>
      <c r="M58" s="16">
        <v>38.26</v>
      </c>
      <c r="N58" s="16">
        <v>31.009</v>
      </c>
      <c r="O58" s="16">
        <v>46.63</v>
      </c>
      <c r="P58" s="16">
        <v>38.619999999999997</v>
      </c>
      <c r="Q58" s="16">
        <v>42.877000000000002</v>
      </c>
      <c r="R58" s="16">
        <v>37.44</v>
      </c>
      <c r="S58" s="16">
        <v>33.502000000000002</v>
      </c>
      <c r="T58" s="16">
        <v>27.154</v>
      </c>
      <c r="U58" s="16">
        <v>27.744</v>
      </c>
      <c r="V58" s="16">
        <v>17.977</v>
      </c>
      <c r="W58" s="16">
        <v>27.337</v>
      </c>
      <c r="X58" s="16">
        <v>28.677</v>
      </c>
      <c r="Y58" s="16">
        <v>33.295000000000002</v>
      </c>
      <c r="Z58" s="16">
        <v>35.347999999999999</v>
      </c>
      <c r="AA58" s="16">
        <v>30.125</v>
      </c>
      <c r="AB58" s="16">
        <v>38.704999999999998</v>
      </c>
      <c r="AC58" s="16">
        <v>34.716000000000001</v>
      </c>
      <c r="AD58" s="16">
        <v>30.271999999999998</v>
      </c>
      <c r="AE58" s="31">
        <v>34.89</v>
      </c>
      <c r="AF58" s="16">
        <v>19.981000000000002</v>
      </c>
      <c r="AG58" s="16">
        <v>27.041</v>
      </c>
      <c r="AH58" s="16">
        <v>33.898000000000003</v>
      </c>
      <c r="AI58" s="12">
        <v>31.318999999999999</v>
      </c>
      <c r="AJ58" s="12">
        <v>23.373999999999999</v>
      </c>
      <c r="AK58" s="12">
        <v>32.64</v>
      </c>
      <c r="AL58" s="12">
        <v>33.484000000000002</v>
      </c>
      <c r="AM58" s="12">
        <v>49.777000000000001</v>
      </c>
      <c r="ALQ58" s="12" t="e">
        <v>#N/A</v>
      </c>
    </row>
    <row r="59" spans="1:1005" ht="15" x14ac:dyDescent="0.25">
      <c r="A59" s="26">
        <v>45292</v>
      </c>
      <c r="B59" s="15"/>
      <c r="C59" s="15"/>
      <c r="D59" s="15">
        <v>31.25</v>
      </c>
      <c r="E59" s="11">
        <v>37.902999999999999</v>
      </c>
      <c r="F59" s="11">
        <v>36.828000000000003</v>
      </c>
      <c r="G59" s="16">
        <v>30.745000000000001</v>
      </c>
      <c r="H59" s="16">
        <v>23.954999999999998</v>
      </c>
      <c r="I59" s="16">
        <v>24.285</v>
      </c>
      <c r="J59" s="16">
        <v>26.856000000000002</v>
      </c>
      <c r="K59" s="16">
        <v>26.027000000000001</v>
      </c>
      <c r="L59" s="16">
        <v>24.678999999999998</v>
      </c>
      <c r="M59" s="16">
        <v>34.343000000000004</v>
      </c>
      <c r="N59" s="16">
        <v>27.710999999999999</v>
      </c>
      <c r="O59" s="16">
        <v>40.667000000000002</v>
      </c>
      <c r="P59" s="16">
        <v>33.39</v>
      </c>
      <c r="Q59" s="16">
        <v>38.491</v>
      </c>
      <c r="R59" s="16">
        <v>32.5</v>
      </c>
      <c r="S59" s="16">
        <v>32.341000000000001</v>
      </c>
      <c r="T59" s="16">
        <v>24.32</v>
      </c>
      <c r="U59" s="16">
        <v>24.643999999999998</v>
      </c>
      <c r="V59" s="16">
        <v>16.152999999999999</v>
      </c>
      <c r="W59" s="16">
        <v>24.222999999999999</v>
      </c>
      <c r="X59" s="16">
        <v>29.254999999999999</v>
      </c>
      <c r="Y59" s="16">
        <v>28.902999999999999</v>
      </c>
      <c r="Z59" s="16">
        <v>31.547999999999998</v>
      </c>
      <c r="AA59" s="16">
        <v>26.13</v>
      </c>
      <c r="AB59" s="16">
        <v>35.051000000000002</v>
      </c>
      <c r="AC59" s="16">
        <v>30.591999999999999</v>
      </c>
      <c r="AD59" s="16">
        <v>26.928999999999998</v>
      </c>
      <c r="AE59" s="31">
        <v>31.87</v>
      </c>
      <c r="AF59" s="16">
        <v>18.071999999999999</v>
      </c>
      <c r="AG59" s="16">
        <v>23.608000000000001</v>
      </c>
      <c r="AH59" s="16">
        <v>29.716999999999999</v>
      </c>
      <c r="AI59" s="12">
        <v>28.81</v>
      </c>
      <c r="AJ59" s="12">
        <v>19.997</v>
      </c>
      <c r="AK59" s="12">
        <v>29.370999999999999</v>
      </c>
      <c r="AL59" s="12">
        <v>32.341999999999999</v>
      </c>
      <c r="AM59" s="12">
        <v>44.475000000000001</v>
      </c>
      <c r="ALQ59" s="12" t="e">
        <v>#N/A</v>
      </c>
    </row>
    <row r="60" spans="1:1005" ht="15" x14ac:dyDescent="0.25">
      <c r="A60" s="26">
        <v>45323</v>
      </c>
      <c r="B60" s="15"/>
      <c r="C60" s="15"/>
      <c r="D60" s="15">
        <v>28.83</v>
      </c>
      <c r="E60" s="11">
        <v>50.918999999999997</v>
      </c>
      <c r="F60" s="11">
        <v>35.201999999999998</v>
      </c>
      <c r="G60" s="16">
        <v>26.129000000000001</v>
      </c>
      <c r="H60" s="16">
        <v>20.646999999999998</v>
      </c>
      <c r="I60" s="16">
        <v>21.658000000000001</v>
      </c>
      <c r="J60" s="16">
        <v>24.302</v>
      </c>
      <c r="K60" s="16">
        <v>23.315999999999999</v>
      </c>
      <c r="L60" s="16">
        <v>23.398</v>
      </c>
      <c r="M60" s="16">
        <v>29.085999999999999</v>
      </c>
      <c r="N60" s="16">
        <v>29.355</v>
      </c>
      <c r="O60" s="16">
        <v>38.121000000000002</v>
      </c>
      <c r="P60" s="16">
        <v>28.050999999999998</v>
      </c>
      <c r="Q60" s="16">
        <v>34.281999999999996</v>
      </c>
      <c r="R60" s="16">
        <v>32.741999999999997</v>
      </c>
      <c r="S60" s="16">
        <v>33.207000000000001</v>
      </c>
      <c r="T60" s="16">
        <v>24.838999999999999</v>
      </c>
      <c r="U60" s="16">
        <v>20.954000000000001</v>
      </c>
      <c r="V60" s="16">
        <v>20.209</v>
      </c>
      <c r="W60" s="16">
        <v>20.885000000000002</v>
      </c>
      <c r="X60" s="16">
        <v>25.898</v>
      </c>
      <c r="Y60" s="16">
        <v>24.222000000000001</v>
      </c>
      <c r="Z60" s="16">
        <v>30.536000000000001</v>
      </c>
      <c r="AA60" s="16">
        <v>22.053999999999998</v>
      </c>
      <c r="AB60" s="16">
        <v>32.103999999999999</v>
      </c>
      <c r="AC60" s="16">
        <v>25.942</v>
      </c>
      <c r="AD60" s="16">
        <v>22.748000000000001</v>
      </c>
      <c r="AE60" s="31">
        <v>27.475999999999999</v>
      </c>
      <c r="AF60" s="16">
        <v>15.544</v>
      </c>
      <c r="AG60" s="16">
        <v>24.655000000000001</v>
      </c>
      <c r="AH60" s="16">
        <v>30.859000000000002</v>
      </c>
      <c r="AI60" s="12">
        <v>25.387</v>
      </c>
      <c r="AJ60" s="12">
        <v>17.465</v>
      </c>
      <c r="AK60" s="12">
        <v>25.834</v>
      </c>
      <c r="AL60" s="12">
        <v>25.9</v>
      </c>
      <c r="AM60" s="12">
        <v>38.414999999999999</v>
      </c>
      <c r="ALQ60" s="12" t="e">
        <v>#N/A</v>
      </c>
    </row>
    <row r="61" spans="1:1005" ht="15" x14ac:dyDescent="0.25">
      <c r="A61" s="26">
        <v>45352</v>
      </c>
      <c r="B61" s="15"/>
      <c r="C61" s="15"/>
      <c r="D61" s="15">
        <v>46.35</v>
      </c>
      <c r="E61" s="11">
        <v>93.143000000000001</v>
      </c>
      <c r="F61" s="11">
        <v>41.045999999999999</v>
      </c>
      <c r="G61" s="16">
        <v>37.679000000000002</v>
      </c>
      <c r="H61" s="16">
        <v>56.688000000000002</v>
      </c>
      <c r="I61" s="16">
        <v>34.423999999999999</v>
      </c>
      <c r="J61" s="16">
        <v>35.003999999999998</v>
      </c>
      <c r="K61" s="16">
        <v>39.075000000000003</v>
      </c>
      <c r="L61" s="16">
        <v>43.808</v>
      </c>
      <c r="M61" s="16">
        <v>52.110999999999997</v>
      </c>
      <c r="N61" s="16">
        <v>63.65</v>
      </c>
      <c r="O61" s="16">
        <v>50.948999999999998</v>
      </c>
      <c r="P61" s="16">
        <v>56.956000000000003</v>
      </c>
      <c r="Q61" s="16">
        <v>54.273000000000003</v>
      </c>
      <c r="R61" s="16">
        <v>45.680999999999997</v>
      </c>
      <c r="S61" s="16">
        <v>38.883000000000003</v>
      </c>
      <c r="T61" s="16">
        <v>38.113999999999997</v>
      </c>
      <c r="U61" s="16">
        <v>26.172999999999998</v>
      </c>
      <c r="V61" s="16">
        <v>33.521999999999998</v>
      </c>
      <c r="W61" s="16">
        <v>61.073999999999998</v>
      </c>
      <c r="X61" s="16">
        <v>30.475999999999999</v>
      </c>
      <c r="Y61" s="16">
        <v>34.207000000000001</v>
      </c>
      <c r="Z61" s="16">
        <v>81.658000000000001</v>
      </c>
      <c r="AA61" s="16">
        <v>24</v>
      </c>
      <c r="AB61" s="16">
        <v>61.167999999999999</v>
      </c>
      <c r="AC61" s="16">
        <v>31.425000000000001</v>
      </c>
      <c r="AD61" s="16">
        <v>41.83</v>
      </c>
      <c r="AE61" s="31">
        <v>53.924999999999997</v>
      </c>
      <c r="AF61" s="16">
        <v>25.35</v>
      </c>
      <c r="AG61" s="16">
        <v>27.327000000000002</v>
      </c>
      <c r="AH61" s="16">
        <v>57.325000000000003</v>
      </c>
      <c r="AI61" s="12">
        <v>27.805</v>
      </c>
      <c r="AJ61" s="12">
        <v>30.276</v>
      </c>
      <c r="AK61" s="12">
        <v>40.170999999999999</v>
      </c>
      <c r="AL61" s="12">
        <v>25.887</v>
      </c>
      <c r="AM61" s="12">
        <v>55.335000000000001</v>
      </c>
      <c r="ALQ61" s="12" t="e">
        <v>#N/A</v>
      </c>
    </row>
    <row r="62" spans="1:1005" ht="15" x14ac:dyDescent="0.25">
      <c r="A62" s="26">
        <v>45383</v>
      </c>
      <c r="B62" s="15"/>
      <c r="C62" s="15"/>
      <c r="D62" s="15">
        <v>100.63</v>
      </c>
      <c r="E62" s="11">
        <v>158.84899999999999</v>
      </c>
      <c r="F62" s="11">
        <v>134.04300000000001</v>
      </c>
      <c r="G62" s="16">
        <v>84.885000000000005</v>
      </c>
      <c r="H62" s="16">
        <v>140.411</v>
      </c>
      <c r="I62" s="16">
        <v>78.777000000000001</v>
      </c>
      <c r="J62" s="16">
        <v>67.278000000000006</v>
      </c>
      <c r="K62" s="16">
        <v>101.205</v>
      </c>
      <c r="L62" s="16">
        <v>124.45099999999999</v>
      </c>
      <c r="M62" s="16">
        <v>101.64100000000001</v>
      </c>
      <c r="N62" s="16">
        <v>79.734999999999999</v>
      </c>
      <c r="O62" s="16">
        <v>117.92100000000001</v>
      </c>
      <c r="P62" s="16">
        <v>118.608</v>
      </c>
      <c r="Q62" s="16">
        <v>87.456999999999994</v>
      </c>
      <c r="R62" s="16">
        <v>62.65</v>
      </c>
      <c r="S62" s="16">
        <v>101.81100000000001</v>
      </c>
      <c r="T62" s="16">
        <v>81.397999999999996</v>
      </c>
      <c r="U62" s="16">
        <v>68.025999999999996</v>
      </c>
      <c r="V62" s="16">
        <v>68.207999999999998</v>
      </c>
      <c r="W62" s="16">
        <v>129.226</v>
      </c>
      <c r="X62" s="16">
        <v>82.576999999999998</v>
      </c>
      <c r="Y62" s="16">
        <v>112.965</v>
      </c>
      <c r="Z62" s="16">
        <v>122.142</v>
      </c>
      <c r="AA62" s="16">
        <v>84.066000000000003</v>
      </c>
      <c r="AB62" s="16">
        <v>106.29900000000001</v>
      </c>
      <c r="AC62" s="16">
        <v>79.956000000000003</v>
      </c>
      <c r="AD62" s="16">
        <v>96.245000000000005</v>
      </c>
      <c r="AE62" s="31">
        <v>112.833</v>
      </c>
      <c r="AF62" s="16">
        <v>56.731000000000002</v>
      </c>
      <c r="AG62" s="16">
        <v>67.168000000000006</v>
      </c>
      <c r="AH62" s="16">
        <v>97.302000000000007</v>
      </c>
      <c r="AI62" s="12">
        <v>67.119</v>
      </c>
      <c r="AJ62" s="12">
        <v>54.536999999999999</v>
      </c>
      <c r="AK62" s="12">
        <v>50.075000000000003</v>
      </c>
      <c r="AL62" s="12">
        <v>61.201000000000001</v>
      </c>
      <c r="AM62" s="12">
        <v>125.798</v>
      </c>
      <c r="ALQ62" s="12" t="e">
        <v>#N/A</v>
      </c>
    </row>
    <row r="63" spans="1:1005" ht="15" x14ac:dyDescent="0.25">
      <c r="A63" s="26">
        <v>45413</v>
      </c>
      <c r="B63" s="15"/>
      <c r="C63" s="15"/>
      <c r="D63" s="15">
        <v>281.23</v>
      </c>
      <c r="E63" s="11">
        <v>406.90499999999997</v>
      </c>
      <c r="F63" s="11">
        <v>389.11900000000003</v>
      </c>
      <c r="G63" s="16">
        <v>183.87799999999999</v>
      </c>
      <c r="H63" s="16">
        <v>229.12100000000001</v>
      </c>
      <c r="I63" s="16">
        <v>150.124</v>
      </c>
      <c r="J63" s="16">
        <v>217.68600000000001</v>
      </c>
      <c r="K63" s="16">
        <v>251.36600000000001</v>
      </c>
      <c r="L63" s="16">
        <v>362.99799999999999</v>
      </c>
      <c r="M63" s="16">
        <v>270.60599999999999</v>
      </c>
      <c r="N63" s="16">
        <v>258.31200000000001</v>
      </c>
      <c r="O63" s="16">
        <v>433.27800000000002</v>
      </c>
      <c r="P63" s="16">
        <v>434.25</v>
      </c>
      <c r="Q63" s="16">
        <v>271.69299999999998</v>
      </c>
      <c r="R63" s="16">
        <v>285.66699999999997</v>
      </c>
      <c r="S63" s="16">
        <v>280.69299999999998</v>
      </c>
      <c r="T63" s="16">
        <v>311.68099999999998</v>
      </c>
      <c r="U63" s="16">
        <v>87.602999999999994</v>
      </c>
      <c r="V63" s="16">
        <v>196.77099999999999</v>
      </c>
      <c r="W63" s="16">
        <v>269.05900000000003</v>
      </c>
      <c r="X63" s="16">
        <v>324.88799999999998</v>
      </c>
      <c r="Y63" s="16">
        <v>263.80900000000003</v>
      </c>
      <c r="Z63" s="16">
        <v>305.42399999999998</v>
      </c>
      <c r="AA63" s="16">
        <v>355.07</v>
      </c>
      <c r="AB63" s="16">
        <v>349.29300000000001</v>
      </c>
      <c r="AC63" s="16">
        <v>153.94800000000001</v>
      </c>
      <c r="AD63" s="16">
        <v>225.72</v>
      </c>
      <c r="AE63" s="31">
        <v>152.23699999999999</v>
      </c>
      <c r="AF63" s="16">
        <v>130.566</v>
      </c>
      <c r="AG63" s="16">
        <v>295.90499999999997</v>
      </c>
      <c r="AH63" s="16">
        <v>241.155</v>
      </c>
      <c r="AI63" s="12">
        <v>128.84200000000001</v>
      </c>
      <c r="AJ63" s="12">
        <v>200.46600000000001</v>
      </c>
      <c r="AK63" s="12">
        <v>194.3</v>
      </c>
      <c r="AL63" s="12">
        <v>635.41099999999994</v>
      </c>
      <c r="AM63" s="12">
        <v>481.21100000000001</v>
      </c>
      <c r="ALQ63" s="12" t="e">
        <v>#N/A</v>
      </c>
    </row>
    <row r="64" spans="1:1005" ht="15" x14ac:dyDescent="0.25">
      <c r="A64" s="26">
        <v>45444</v>
      </c>
      <c r="B64" s="15"/>
      <c r="C64" s="15"/>
      <c r="D64" s="15">
        <v>314.85000000000002</v>
      </c>
      <c r="E64" s="11">
        <v>465.60399999999998</v>
      </c>
      <c r="F64" s="11">
        <v>342.74200000000002</v>
      </c>
      <c r="G64" s="16">
        <v>209.84100000000001</v>
      </c>
      <c r="H64" s="16">
        <v>175.01599999999999</v>
      </c>
      <c r="I64" s="16">
        <v>211.48500000000001</v>
      </c>
      <c r="J64" s="16">
        <v>333.05200000000002</v>
      </c>
      <c r="K64" s="16">
        <v>211.68600000000001</v>
      </c>
      <c r="L64" s="16">
        <v>477.20499999999998</v>
      </c>
      <c r="M64" s="16">
        <v>260.97199999999998</v>
      </c>
      <c r="N64" s="16">
        <v>648.77099999999996</v>
      </c>
      <c r="O64" s="16">
        <v>357.19400000000002</v>
      </c>
      <c r="P64" s="16">
        <v>616.36400000000003</v>
      </c>
      <c r="Q64" s="16">
        <v>252.46</v>
      </c>
      <c r="R64" s="16">
        <v>431.81200000000001</v>
      </c>
      <c r="S64" s="16">
        <v>184.298</v>
      </c>
      <c r="T64" s="16">
        <v>235.57</v>
      </c>
      <c r="U64" s="16">
        <v>63.134</v>
      </c>
      <c r="V64" s="16">
        <v>256.58999999999997</v>
      </c>
      <c r="W64" s="16">
        <v>171.81700000000001</v>
      </c>
      <c r="X64" s="16">
        <v>340.947</v>
      </c>
      <c r="Y64" s="16">
        <v>234.37100000000001</v>
      </c>
      <c r="Z64" s="16">
        <v>236.553</v>
      </c>
      <c r="AA64" s="16">
        <v>595.73900000000003</v>
      </c>
      <c r="AB64" s="16">
        <v>326.17399999999998</v>
      </c>
      <c r="AC64" s="16">
        <v>307.19200000000001</v>
      </c>
      <c r="AD64" s="16">
        <v>529.39700000000005</v>
      </c>
      <c r="AE64" s="31">
        <v>62.582000000000001</v>
      </c>
      <c r="AF64" s="16">
        <v>167.05699999999999</v>
      </c>
      <c r="AG64" s="16">
        <v>395.43299999999999</v>
      </c>
      <c r="AH64" s="16">
        <v>388.06799999999998</v>
      </c>
      <c r="AI64" s="12">
        <v>134.31200000000001</v>
      </c>
      <c r="AJ64" s="12">
        <v>356.89299999999997</v>
      </c>
      <c r="AK64" s="12">
        <v>465.10599999999999</v>
      </c>
      <c r="AL64" s="12">
        <v>823.69500000000005</v>
      </c>
      <c r="AM64" s="12">
        <v>823.69500000000005</v>
      </c>
      <c r="ALQ64" s="12" t="e">
        <v>#N/A</v>
      </c>
    </row>
    <row r="65" spans="1:1005" ht="15" x14ac:dyDescent="0.25">
      <c r="A65" s="26">
        <v>45474</v>
      </c>
      <c r="B65" s="15"/>
      <c r="C65" s="15"/>
      <c r="D65" s="15">
        <v>137.63</v>
      </c>
      <c r="E65" s="11">
        <v>191.624</v>
      </c>
      <c r="F65" s="11">
        <v>114.533</v>
      </c>
      <c r="G65" s="16">
        <v>79.197999999999993</v>
      </c>
      <c r="H65" s="16">
        <v>72.444999999999993</v>
      </c>
      <c r="I65" s="16">
        <v>82.965999999999994</v>
      </c>
      <c r="J65" s="16">
        <v>152.16499999999999</v>
      </c>
      <c r="K65" s="16">
        <v>79.245000000000005</v>
      </c>
      <c r="L65" s="16">
        <v>219.08</v>
      </c>
      <c r="M65" s="16">
        <v>81.311000000000007</v>
      </c>
      <c r="N65" s="16">
        <v>567.03300000000002</v>
      </c>
      <c r="O65" s="16">
        <v>135.244</v>
      </c>
      <c r="P65" s="16">
        <v>217.69399999999999</v>
      </c>
      <c r="Q65" s="16">
        <v>117.866</v>
      </c>
      <c r="R65" s="16">
        <v>254.411</v>
      </c>
      <c r="S65" s="16">
        <v>56.893999999999998</v>
      </c>
      <c r="T65" s="16">
        <v>67.486000000000004</v>
      </c>
      <c r="U65" s="16">
        <v>24.992999999999999</v>
      </c>
      <c r="V65" s="16">
        <v>72.460999999999999</v>
      </c>
      <c r="W65" s="16">
        <v>62.372999999999998</v>
      </c>
      <c r="X65" s="16">
        <v>132.815</v>
      </c>
      <c r="Y65" s="16">
        <v>85.566999999999993</v>
      </c>
      <c r="Z65" s="16">
        <v>81.248000000000005</v>
      </c>
      <c r="AA65" s="16">
        <v>242.518</v>
      </c>
      <c r="AB65" s="16">
        <v>165.054</v>
      </c>
      <c r="AC65" s="16">
        <v>89.805999999999997</v>
      </c>
      <c r="AD65" s="16">
        <v>250.28899999999999</v>
      </c>
      <c r="AE65" s="31">
        <v>29.597999999999999</v>
      </c>
      <c r="AF65" s="16">
        <v>58.68</v>
      </c>
      <c r="AG65" s="16">
        <v>120.649</v>
      </c>
      <c r="AH65" s="16">
        <v>117.157</v>
      </c>
      <c r="AI65" s="12">
        <v>52.970999999999997</v>
      </c>
      <c r="AJ65" s="12">
        <v>202.036</v>
      </c>
      <c r="AK65" s="12">
        <v>256.41399999999999</v>
      </c>
      <c r="AL65" s="12">
        <v>362.29199999999997</v>
      </c>
      <c r="AM65" s="12">
        <v>362.29199999999997</v>
      </c>
      <c r="ALQ65" s="12" t="e">
        <v>#N/A</v>
      </c>
    </row>
    <row r="66" spans="1:1005" ht="15" x14ac:dyDescent="0.25">
      <c r="A66" s="26">
        <v>45505</v>
      </c>
      <c r="B66" s="15"/>
      <c r="C66" s="15"/>
      <c r="D66" s="15">
        <v>75.010000000000005</v>
      </c>
      <c r="E66" s="11">
        <v>74.296000000000006</v>
      </c>
      <c r="F66" s="16">
        <v>63.487000000000002</v>
      </c>
      <c r="G66" s="16">
        <v>47.850999999999999</v>
      </c>
      <c r="H66" s="16">
        <v>54.335999999999999</v>
      </c>
      <c r="I66" s="16">
        <v>43.493000000000002</v>
      </c>
      <c r="J66" s="16">
        <v>63.524000000000001</v>
      </c>
      <c r="K66" s="16">
        <v>61.448</v>
      </c>
      <c r="L66" s="16">
        <v>76.040999999999997</v>
      </c>
      <c r="M66" s="16">
        <v>46.719000000000001</v>
      </c>
      <c r="N66" s="16">
        <v>153.08799999999999</v>
      </c>
      <c r="O66" s="16">
        <v>58.927</v>
      </c>
      <c r="P66" s="16">
        <v>93.382000000000005</v>
      </c>
      <c r="Q66" s="16">
        <v>56.173999999999999</v>
      </c>
      <c r="R66" s="16">
        <v>100.61199999999999</v>
      </c>
      <c r="S66" s="16">
        <v>46.463000000000001</v>
      </c>
      <c r="T66" s="16">
        <v>51.524999999999999</v>
      </c>
      <c r="U66" s="16">
        <v>20.64</v>
      </c>
      <c r="V66" s="16">
        <v>42.951000000000001</v>
      </c>
      <c r="W66" s="16">
        <v>39.305999999999997</v>
      </c>
      <c r="X66" s="16">
        <v>62.524000000000001</v>
      </c>
      <c r="Y66" s="16">
        <v>60.670999999999999</v>
      </c>
      <c r="Z66" s="16">
        <v>54.805</v>
      </c>
      <c r="AA66" s="16">
        <v>87.34</v>
      </c>
      <c r="AB66" s="16">
        <v>62.908000000000001</v>
      </c>
      <c r="AC66" s="16">
        <v>54.86</v>
      </c>
      <c r="AD66" s="16">
        <v>77.004999999999995</v>
      </c>
      <c r="AE66" s="31">
        <v>29.628</v>
      </c>
      <c r="AF66" s="16">
        <v>41.95</v>
      </c>
      <c r="AG66" s="16">
        <v>63.110999999999997</v>
      </c>
      <c r="AH66" s="16">
        <v>49.625</v>
      </c>
      <c r="AI66" s="12">
        <v>33.36</v>
      </c>
      <c r="AJ66" s="12">
        <v>104.316</v>
      </c>
      <c r="AK66" s="12">
        <v>95.412000000000006</v>
      </c>
      <c r="AL66" s="12">
        <v>140.608</v>
      </c>
      <c r="AM66" s="12">
        <v>140.608</v>
      </c>
      <c r="ALQ66" s="12" t="e">
        <v>#N/A</v>
      </c>
    </row>
    <row r="67" spans="1:1005" ht="15" x14ac:dyDescent="0.25">
      <c r="A67" s="26">
        <v>45536</v>
      </c>
      <c r="B67" s="15"/>
      <c r="C67" s="15"/>
      <c r="D67" s="15">
        <v>46.81</v>
      </c>
      <c r="E67" s="11">
        <v>76.884</v>
      </c>
      <c r="F67" s="16">
        <v>50.390999999999998</v>
      </c>
      <c r="G67" s="16">
        <v>49.615000000000002</v>
      </c>
      <c r="H67" s="16">
        <v>39.198999999999998</v>
      </c>
      <c r="I67" s="16">
        <v>36.960999999999999</v>
      </c>
      <c r="J67" s="16">
        <v>41.642000000000003</v>
      </c>
      <c r="K67" s="16">
        <v>49.713999999999999</v>
      </c>
      <c r="L67" s="16">
        <v>65.078000000000003</v>
      </c>
      <c r="M67" s="16">
        <v>44.945999999999998</v>
      </c>
      <c r="N67" s="16">
        <v>74.921999999999997</v>
      </c>
      <c r="O67" s="16">
        <v>49.08</v>
      </c>
      <c r="P67" s="16">
        <v>70.881</v>
      </c>
      <c r="Q67" s="16">
        <v>40.921999999999997</v>
      </c>
      <c r="R67" s="16">
        <v>57.094999999999999</v>
      </c>
      <c r="S67" s="16">
        <v>39.616999999999997</v>
      </c>
      <c r="T67" s="16">
        <v>36.94</v>
      </c>
      <c r="U67" s="16">
        <v>24.588999999999999</v>
      </c>
      <c r="V67" s="16">
        <v>65.084999999999994</v>
      </c>
      <c r="W67" s="16">
        <v>45.683</v>
      </c>
      <c r="X67" s="16">
        <v>42.319000000000003</v>
      </c>
      <c r="Y67" s="16">
        <v>46.052</v>
      </c>
      <c r="Z67" s="16">
        <v>55.826000000000001</v>
      </c>
      <c r="AA67" s="16">
        <v>55.360999999999997</v>
      </c>
      <c r="AB67" s="16">
        <v>45.543999999999997</v>
      </c>
      <c r="AC67" s="16">
        <v>35.718000000000004</v>
      </c>
      <c r="AD67" s="16">
        <v>48.381</v>
      </c>
      <c r="AE67" s="31">
        <v>26.852</v>
      </c>
      <c r="AF67" s="16">
        <v>63.192</v>
      </c>
      <c r="AG67" s="16">
        <v>58.418999999999997</v>
      </c>
      <c r="AH67" s="16">
        <v>40.817</v>
      </c>
      <c r="AI67" s="12">
        <v>29.634</v>
      </c>
      <c r="AJ67" s="12">
        <v>87.198999999999998</v>
      </c>
      <c r="AK67" s="12">
        <v>49.192</v>
      </c>
      <c r="AL67" s="12">
        <v>82.305999999999997</v>
      </c>
      <c r="AM67" s="12">
        <v>82.305999999999997</v>
      </c>
      <c r="ALQ67" s="12" t="e">
        <v>#N/A</v>
      </c>
    </row>
    <row r="68" spans="1:1005" ht="15" x14ac:dyDescent="0.25">
      <c r="A68" s="26"/>
      <c r="B68" s="15"/>
      <c r="C68" s="15"/>
      <c r="D68" s="15"/>
      <c r="E68" s="11"/>
      <c r="F68" s="16"/>
      <c r="G68" s="16"/>
      <c r="H68" s="16"/>
      <c r="I68" s="16"/>
      <c r="J68" s="16"/>
      <c r="K68" s="16"/>
      <c r="L68" s="16"/>
      <c r="M68" s="16"/>
      <c r="N68" s="16"/>
      <c r="O68" s="16"/>
      <c r="P68" s="16"/>
      <c r="Q68" s="16"/>
      <c r="R68" s="16"/>
      <c r="S68" s="16"/>
      <c r="T68" s="16"/>
      <c r="U68" s="16"/>
      <c r="V68" s="16"/>
      <c r="W68" s="16"/>
      <c r="X68" s="16"/>
      <c r="Y68" s="16"/>
      <c r="Z68" s="16"/>
      <c r="AA68" s="16"/>
      <c r="AB68" s="16"/>
      <c r="AC68" s="16"/>
      <c r="AD68" s="16"/>
      <c r="AE68" s="31"/>
      <c r="AF68" s="16"/>
      <c r="AG68" s="16"/>
      <c r="AH68" s="16"/>
      <c r="ALQ68" s="12" t="e">
        <v>#N/A</v>
      </c>
    </row>
    <row r="69" spans="1:1005" ht="15" x14ac:dyDescent="0.25">
      <c r="A69" s="26"/>
      <c r="B69" s="15"/>
      <c r="C69" s="15"/>
      <c r="D69" s="15"/>
      <c r="E69" s="11"/>
      <c r="F69" s="11"/>
      <c r="G69" s="16"/>
      <c r="H69" s="16"/>
      <c r="I69" s="16"/>
      <c r="J69" s="16"/>
      <c r="K69" s="16"/>
      <c r="L69" s="16"/>
      <c r="M69" s="16"/>
      <c r="N69" s="16"/>
      <c r="O69" s="16"/>
      <c r="P69" s="16"/>
      <c r="Q69" s="16"/>
      <c r="R69" s="16"/>
      <c r="S69" s="16"/>
      <c r="T69" s="16"/>
      <c r="U69" s="16"/>
      <c r="V69" s="16"/>
      <c r="W69" s="16"/>
      <c r="X69" s="16"/>
      <c r="Y69" s="16"/>
      <c r="Z69" s="16"/>
      <c r="AA69" s="16"/>
      <c r="AB69" s="16"/>
      <c r="AC69" s="16"/>
      <c r="AD69" s="16"/>
      <c r="AE69" s="31"/>
      <c r="AF69" s="16"/>
      <c r="AG69" s="16"/>
      <c r="AH69" s="16"/>
      <c r="ALQ69" s="12" t="e">
        <v>#N/A</v>
      </c>
    </row>
    <row r="70" spans="1:1005" ht="15" x14ac:dyDescent="0.25">
      <c r="A70" s="26"/>
      <c r="B70" s="15"/>
      <c r="C70" s="15"/>
      <c r="D70" s="15"/>
      <c r="E70" s="11"/>
      <c r="F70" s="11"/>
      <c r="G70" s="16"/>
      <c r="H70" s="16"/>
      <c r="I70" s="16"/>
      <c r="J70" s="16"/>
      <c r="K70" s="16"/>
      <c r="L70" s="16"/>
      <c r="M70" s="16"/>
      <c r="N70" s="16"/>
      <c r="O70" s="16"/>
      <c r="P70" s="16"/>
      <c r="Q70" s="16"/>
      <c r="R70" s="16"/>
      <c r="S70" s="16"/>
      <c r="T70" s="16"/>
      <c r="U70" s="16"/>
      <c r="V70" s="16"/>
      <c r="W70" s="16"/>
      <c r="X70" s="16"/>
      <c r="Y70" s="16"/>
      <c r="Z70" s="16"/>
      <c r="AA70" s="16"/>
      <c r="AB70" s="16"/>
      <c r="AC70" s="16"/>
      <c r="AD70" s="16"/>
      <c r="AE70" s="31"/>
      <c r="AF70" s="16"/>
      <c r="AG70" s="16"/>
      <c r="AH70" s="16"/>
      <c r="ALQ70" s="12" t="e">
        <v>#N/A</v>
      </c>
    </row>
    <row r="71" spans="1:1005" ht="15" x14ac:dyDescent="0.25">
      <c r="A71" s="26"/>
      <c r="B71" s="15"/>
      <c r="C71" s="15"/>
      <c r="D71" s="15"/>
      <c r="E71"/>
      <c r="F71" s="17"/>
      <c r="ALQ71" s="12" t="e">
        <v>#N/A</v>
      </c>
    </row>
    <row r="72" spans="1:1005" ht="15" x14ac:dyDescent="0.25">
      <c r="A72" s="26"/>
      <c r="B72" s="15"/>
      <c r="C72" s="15"/>
      <c r="D72" s="15"/>
      <c r="E72" s="17"/>
      <c r="F72" s="17"/>
      <c r="G72" s="17"/>
      <c r="H72" s="17"/>
      <c r="I72" s="17"/>
      <c r="J72" s="17"/>
      <c r="K72" s="17"/>
      <c r="L72" s="17"/>
      <c r="M72" s="17"/>
      <c r="N72" s="17"/>
      <c r="O72" s="17"/>
      <c r="P72" s="17"/>
      <c r="Q72" s="17"/>
      <c r="R72" s="17"/>
      <c r="S72" s="17"/>
      <c r="T72" s="17"/>
      <c r="U72" s="17"/>
      <c r="V72" s="17"/>
      <c r="W72" s="17"/>
      <c r="X72" s="17"/>
      <c r="Y72" s="17"/>
      <c r="Z72" s="17"/>
      <c r="AA72" s="17"/>
      <c r="AB72" s="17"/>
      <c r="AC72" s="17"/>
      <c r="AD72" s="17"/>
      <c r="AE72" s="17"/>
      <c r="AF72" s="17"/>
      <c r="AG72" s="17"/>
      <c r="AH72" s="17"/>
      <c r="ALQ72" s="12" t="e">
        <v>#N/A</v>
      </c>
    </row>
    <row r="73" spans="1:1005" ht="15" x14ac:dyDescent="0.25">
      <c r="A73" s="26"/>
      <c r="B73" s="15"/>
      <c r="C73" s="15"/>
      <c r="D73" s="15"/>
      <c r="E73" s="17"/>
      <c r="F73" s="17"/>
      <c r="G73" s="17"/>
      <c r="H73" s="17"/>
      <c r="I73" s="17"/>
      <c r="J73" s="17"/>
      <c r="K73" s="17"/>
      <c r="L73" s="17"/>
      <c r="M73" s="17"/>
      <c r="N73" s="17"/>
      <c r="O73" s="17"/>
      <c r="P73" s="17"/>
      <c r="Q73" s="17"/>
      <c r="R73" s="17"/>
      <c r="S73" s="17"/>
      <c r="T73" s="17"/>
      <c r="U73" s="17"/>
      <c r="V73" s="17"/>
      <c r="W73" s="17"/>
      <c r="X73" s="17"/>
      <c r="Y73" s="17"/>
      <c r="Z73" s="17"/>
      <c r="AA73" s="17"/>
      <c r="AB73" s="17"/>
      <c r="AC73" s="17"/>
      <c r="AD73" s="17"/>
      <c r="AE73" s="17"/>
      <c r="AF73" s="17"/>
      <c r="AG73" s="17"/>
      <c r="AH73" s="17"/>
    </row>
    <row r="74" spans="1:1005" ht="15" x14ac:dyDescent="0.25">
      <c r="A74" s="26"/>
      <c r="B74" s="15"/>
      <c r="C74" s="15"/>
      <c r="D74" s="15"/>
      <c r="E74" s="17"/>
      <c r="F74" s="17"/>
      <c r="G74" s="17"/>
      <c r="H74" s="17"/>
      <c r="I74" s="17"/>
      <c r="J74" s="17"/>
      <c r="K74" s="17"/>
      <c r="L74" s="17"/>
      <c r="M74" s="17"/>
      <c r="N74" s="17"/>
      <c r="O74" s="17"/>
      <c r="P74" s="17"/>
      <c r="Q74" s="17"/>
      <c r="R74" s="17"/>
      <c r="S74" s="17"/>
      <c r="T74" s="17"/>
      <c r="U74" s="17"/>
      <c r="V74" s="17"/>
      <c r="W74" s="17"/>
      <c r="X74" s="17"/>
      <c r="Y74" s="17"/>
      <c r="Z74" s="17"/>
      <c r="AA74" s="17"/>
      <c r="AB74" s="17"/>
      <c r="AC74" s="17"/>
      <c r="AD74" s="17"/>
      <c r="AE74" s="17"/>
      <c r="AF74" s="17"/>
      <c r="AG74" s="17"/>
      <c r="AH74" s="17"/>
    </row>
    <row r="75" spans="1:1005" ht="15" x14ac:dyDescent="0.25">
      <c r="A75" s="26"/>
      <c r="B75" s="15"/>
      <c r="C75" s="15"/>
      <c r="D75" s="15"/>
      <c r="E75" s="17"/>
      <c r="F75" s="17"/>
      <c r="G75" s="17"/>
      <c r="H75" s="17"/>
      <c r="I75" s="17"/>
      <c r="J75" s="17"/>
      <c r="K75" s="17"/>
      <c r="L75" s="17"/>
      <c r="M75" s="17"/>
      <c r="N75" s="17"/>
      <c r="O75" s="17"/>
      <c r="P75" s="17"/>
      <c r="Q75" s="17"/>
      <c r="R75" s="17"/>
      <c r="S75" s="17"/>
      <c r="T75" s="17"/>
      <c r="U75" s="17"/>
      <c r="V75" s="17"/>
      <c r="W75" s="17"/>
      <c r="X75" s="17"/>
      <c r="Y75" s="17"/>
      <c r="Z75" s="17"/>
      <c r="AA75" s="17"/>
      <c r="AB75" s="17"/>
      <c r="AC75" s="17"/>
      <c r="AD75" s="17"/>
      <c r="AE75" s="17"/>
      <c r="AF75" s="17"/>
      <c r="AG75" s="17"/>
      <c r="AH75" s="17"/>
    </row>
    <row r="76" spans="1:1005" ht="15" x14ac:dyDescent="0.25">
      <c r="A76" s="26"/>
      <c r="B76" s="15"/>
      <c r="C76" s="15"/>
      <c r="D76" s="15"/>
      <c r="E76" s="17"/>
      <c r="F76" s="17"/>
      <c r="G76" s="17"/>
      <c r="H76" s="17"/>
      <c r="I76" s="17"/>
      <c r="J76" s="17"/>
      <c r="K76" s="17"/>
      <c r="L76" s="17"/>
      <c r="M76" s="17"/>
      <c r="N76" s="17"/>
      <c r="O76" s="17"/>
      <c r="P76" s="17"/>
      <c r="Q76" s="17"/>
      <c r="R76" s="17"/>
      <c r="S76" s="17"/>
      <c r="T76" s="17"/>
      <c r="U76" s="17"/>
      <c r="V76" s="17"/>
      <c r="W76" s="17"/>
      <c r="X76" s="17"/>
      <c r="Y76" s="17"/>
      <c r="Z76" s="17"/>
      <c r="AA76" s="17"/>
      <c r="AB76" s="17"/>
      <c r="AC76" s="17"/>
      <c r="AD76" s="17"/>
      <c r="AE76" s="17"/>
      <c r="AF76" s="17"/>
      <c r="AG76" s="17"/>
      <c r="AH76" s="17"/>
    </row>
    <row r="77" spans="1:1005" ht="15" x14ac:dyDescent="0.25">
      <c r="A77" s="26"/>
      <c r="B77" s="15"/>
      <c r="C77" s="15"/>
      <c r="D77" s="15"/>
      <c r="E77" s="17"/>
      <c r="F77" s="17"/>
      <c r="G77" s="17"/>
      <c r="H77" s="17"/>
      <c r="I77" s="17"/>
      <c r="J77" s="17"/>
      <c r="K77" s="17"/>
      <c r="L77" s="17"/>
      <c r="M77" s="17"/>
      <c r="N77" s="17"/>
      <c r="O77" s="17"/>
      <c r="P77" s="17"/>
      <c r="Q77" s="17"/>
      <c r="R77" s="17"/>
      <c r="S77" s="17"/>
      <c r="T77" s="17"/>
      <c r="U77" s="17"/>
      <c r="V77" s="17"/>
      <c r="W77" s="17"/>
      <c r="X77" s="17"/>
      <c r="Y77" s="17"/>
      <c r="Z77" s="17"/>
      <c r="AA77" s="17"/>
      <c r="AB77" s="17"/>
      <c r="AC77" s="17"/>
      <c r="AD77" s="17"/>
      <c r="AE77" s="17"/>
      <c r="AF77" s="17"/>
      <c r="AG77" s="17"/>
      <c r="AH77" s="17"/>
    </row>
    <row r="78" spans="1:1005" ht="15" x14ac:dyDescent="0.25">
      <c r="A78" s="26"/>
      <c r="B78" s="15"/>
      <c r="C78" s="15"/>
      <c r="D78" s="15"/>
      <c r="E78" s="17"/>
      <c r="F78" s="17"/>
      <c r="G78" s="17"/>
      <c r="H78" s="17"/>
      <c r="I78" s="17"/>
      <c r="J78" s="17"/>
      <c r="K78" s="17"/>
      <c r="L78" s="17"/>
      <c r="M78" s="17"/>
      <c r="N78" s="17"/>
      <c r="O78" s="17"/>
      <c r="P78" s="17"/>
      <c r="Q78" s="17"/>
      <c r="R78" s="17"/>
      <c r="S78" s="17"/>
      <c r="T78" s="17"/>
      <c r="U78" s="17"/>
      <c r="V78" s="17"/>
      <c r="W78" s="17"/>
      <c r="X78" s="17"/>
      <c r="Y78" s="17"/>
      <c r="Z78" s="17"/>
      <c r="AA78" s="17"/>
      <c r="AB78" s="17"/>
      <c r="AC78" s="17"/>
      <c r="AD78" s="17"/>
      <c r="AE78" s="17"/>
      <c r="AF78" s="17"/>
      <c r="AG78" s="17"/>
      <c r="AH78" s="17"/>
    </row>
    <row r="79" spans="1:1005" ht="15" x14ac:dyDescent="0.25">
      <c r="A79" s="26"/>
      <c r="B79" s="15"/>
      <c r="C79" s="15"/>
      <c r="D79" s="15"/>
      <c r="E79" s="17"/>
      <c r="F79" s="17"/>
      <c r="G79" s="17"/>
      <c r="H79" s="17"/>
      <c r="I79" s="17"/>
      <c r="J79" s="17"/>
      <c r="K79" s="17"/>
      <c r="L79" s="17"/>
      <c r="M79" s="17"/>
      <c r="N79" s="17"/>
      <c r="O79" s="17"/>
      <c r="P79" s="17"/>
      <c r="Q79" s="17"/>
      <c r="R79" s="17"/>
      <c r="S79" s="17"/>
      <c r="T79" s="17"/>
      <c r="U79" s="17"/>
      <c r="V79" s="17"/>
      <c r="W79" s="17"/>
      <c r="X79" s="17"/>
      <c r="Y79" s="17"/>
      <c r="Z79" s="17"/>
      <c r="AA79" s="17"/>
      <c r="AB79" s="17"/>
      <c r="AC79" s="17"/>
      <c r="AD79" s="17"/>
      <c r="AE79" s="17"/>
      <c r="AF79" s="17"/>
      <c r="AG79" s="17"/>
      <c r="AH79" s="17"/>
    </row>
    <row r="80" spans="1:1005" ht="15" x14ac:dyDescent="0.25">
      <c r="A80" s="26"/>
      <c r="B80" s="15"/>
      <c r="C80" s="15"/>
      <c r="D80" s="15"/>
      <c r="E80" s="17"/>
      <c r="F80" s="17"/>
      <c r="G80" s="17"/>
      <c r="H80" s="17"/>
      <c r="I80" s="17"/>
      <c r="J80" s="17"/>
      <c r="K80" s="17"/>
      <c r="L80" s="17"/>
      <c r="M80" s="17"/>
      <c r="N80" s="17"/>
      <c r="O80" s="17"/>
      <c r="P80" s="17"/>
      <c r="Q80" s="17"/>
      <c r="R80" s="17"/>
      <c r="S80" s="17"/>
      <c r="T80" s="17"/>
      <c r="U80" s="17"/>
      <c r="V80" s="17"/>
      <c r="W80" s="17"/>
      <c r="X80" s="17"/>
      <c r="Y80" s="17"/>
      <c r="Z80" s="17"/>
      <c r="AA80" s="17"/>
      <c r="AB80" s="17"/>
      <c r="AC80" s="17"/>
      <c r="AD80" s="17"/>
      <c r="AE80" s="17"/>
      <c r="AF80" s="17"/>
      <c r="AG80" s="17"/>
      <c r="AH80" s="17"/>
    </row>
  </sheetData>
  <mergeCells count="1">
    <mergeCell ref="B1:AH1"/>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rgb="FF8DD3C7"/>
  </sheetPr>
  <dimension ref="A1:BG194"/>
  <sheetViews>
    <sheetView zoomScaleNormal="100" workbookViewId="0">
      <selection activeCell="A4" sqref="A4"/>
    </sheetView>
  </sheetViews>
  <sheetFormatPr defaultColWidth="18.7109375" defaultRowHeight="12.75" customHeight="1" x14ac:dyDescent="0.25"/>
  <cols>
    <col min="1" max="1" width="7.5703125" style="5" customWidth="1"/>
    <col min="2" max="4" width="7.5703125" style="19" customWidth="1"/>
    <col min="5" max="5" width="9.140625" style="12" customWidth="1"/>
    <col min="6" max="30" width="8" style="12" customWidth="1"/>
    <col min="31" max="31" width="8" style="12" bestFit="1" customWidth="1"/>
    <col min="32" max="32" width="6.5703125" style="12" bestFit="1" customWidth="1"/>
    <col min="33" max="59" width="8.85546875" style="12" customWidth="1"/>
    <col min="60" max="16384" width="18.7109375" style="12"/>
  </cols>
  <sheetData>
    <row r="1" spans="1:59" s="4" customFormat="1" ht="15" x14ac:dyDescent="0.25">
      <c r="A1" s="135"/>
      <c r="B1" s="136" t="s">
        <v>62</v>
      </c>
      <c r="C1" s="136"/>
      <c r="D1" s="136"/>
      <c r="E1" s="136"/>
      <c r="F1" s="136"/>
      <c r="G1" s="136"/>
      <c r="H1" s="136"/>
      <c r="I1" s="136"/>
      <c r="J1" s="136"/>
      <c r="K1" s="136"/>
      <c r="L1" s="136"/>
      <c r="M1" s="136"/>
      <c r="N1" s="136"/>
      <c r="O1" s="136"/>
      <c r="P1" s="136"/>
      <c r="Q1" s="136"/>
      <c r="R1" s="136"/>
      <c r="S1" s="136"/>
      <c r="T1" s="136"/>
      <c r="U1" s="136"/>
      <c r="V1" s="136"/>
      <c r="W1" s="136"/>
      <c r="X1" s="136"/>
      <c r="Y1" s="136"/>
      <c r="Z1" s="136"/>
      <c r="AA1" s="136"/>
      <c r="AB1" s="136"/>
      <c r="AC1" s="136"/>
      <c r="AD1" s="136"/>
      <c r="AE1" s="136"/>
      <c r="AF1" s="136"/>
      <c r="AG1" s="136"/>
      <c r="AH1" s="136"/>
    </row>
    <row r="2" spans="1:59" s="5" customFormat="1" ht="15" x14ac:dyDescent="0.25">
      <c r="A2" s="135"/>
      <c r="B2" s="137" t="s">
        <v>0</v>
      </c>
      <c r="C2" s="137" t="s">
        <v>1</v>
      </c>
      <c r="D2" s="137" t="s">
        <v>2</v>
      </c>
      <c r="E2" s="137">
        <v>1981</v>
      </c>
      <c r="F2" s="137">
        <v>1982</v>
      </c>
      <c r="G2" s="137">
        <v>1983</v>
      </c>
      <c r="H2" s="137">
        <v>1984</v>
      </c>
      <c r="I2" s="137">
        <v>1985</v>
      </c>
      <c r="J2" s="137">
        <v>1986</v>
      </c>
      <c r="K2" s="137">
        <v>1987</v>
      </c>
      <c r="L2" s="137">
        <v>1988</v>
      </c>
      <c r="M2" s="137">
        <v>1989</v>
      </c>
      <c r="N2" s="137">
        <v>1990</v>
      </c>
      <c r="O2" s="137">
        <v>1991</v>
      </c>
      <c r="P2" s="137">
        <v>1992</v>
      </c>
      <c r="Q2" s="137">
        <v>1993</v>
      </c>
      <c r="R2" s="137">
        <v>1994</v>
      </c>
      <c r="S2" s="137">
        <v>1995</v>
      </c>
      <c r="T2" s="137">
        <v>1996</v>
      </c>
      <c r="U2" s="137">
        <v>1997</v>
      </c>
      <c r="V2" s="137">
        <v>1998</v>
      </c>
      <c r="W2" s="137">
        <v>1999</v>
      </c>
      <c r="X2" s="137">
        <v>2000</v>
      </c>
      <c r="Y2" s="137">
        <v>2001</v>
      </c>
      <c r="Z2" s="137">
        <v>2002</v>
      </c>
      <c r="AA2" s="137">
        <v>2003</v>
      </c>
      <c r="AB2" s="137">
        <v>2004</v>
      </c>
      <c r="AC2" s="137">
        <v>2005</v>
      </c>
      <c r="AD2" s="137">
        <v>2006</v>
      </c>
      <c r="AE2" s="137">
        <v>2007</v>
      </c>
      <c r="AF2" s="137">
        <v>2008</v>
      </c>
      <c r="AG2" s="137">
        <v>2009</v>
      </c>
      <c r="AH2" s="137">
        <v>2010</v>
      </c>
      <c r="AI2" s="5">
        <v>2011</v>
      </c>
      <c r="AJ2" s="5">
        <v>2012</v>
      </c>
      <c r="AK2" s="5">
        <v>2013</v>
      </c>
      <c r="AL2" s="5">
        <v>2014</v>
      </c>
      <c r="AM2" s="5">
        <v>2015</v>
      </c>
      <c r="AN2" s="5">
        <v>2016</v>
      </c>
      <c r="AO2" s="5">
        <v>2017</v>
      </c>
      <c r="AP2" s="5">
        <v>2018</v>
      </c>
      <c r="AQ2" s="5">
        <v>2019</v>
      </c>
      <c r="AR2" s="5">
        <v>2020</v>
      </c>
      <c r="AS2" s="5">
        <v>2021</v>
      </c>
      <c r="AT2" s="5">
        <v>2022</v>
      </c>
      <c r="AU2" s="5">
        <v>2023</v>
      </c>
      <c r="AV2" s="5">
        <v>2024</v>
      </c>
      <c r="AW2" s="5">
        <v>2025</v>
      </c>
      <c r="AX2" s="5">
        <v>2026</v>
      </c>
      <c r="AY2" s="5">
        <v>2027</v>
      </c>
      <c r="AZ2" s="5">
        <v>2028</v>
      </c>
      <c r="BA2" s="5">
        <v>2029</v>
      </c>
      <c r="BB2" s="5">
        <v>2030</v>
      </c>
      <c r="BC2" s="5">
        <v>2031</v>
      </c>
      <c r="BD2" s="5">
        <v>2032</v>
      </c>
      <c r="BE2" s="5">
        <v>2033</v>
      </c>
      <c r="BF2" s="5">
        <v>2034</v>
      </c>
      <c r="BG2" s="5">
        <v>2035</v>
      </c>
    </row>
    <row r="3" spans="1:59" s="5" customFormat="1" ht="15" x14ac:dyDescent="0.25">
      <c r="A3" s="138"/>
      <c r="B3" s="139" t="s">
        <v>3</v>
      </c>
      <c r="C3" s="139" t="s">
        <v>4</v>
      </c>
      <c r="D3" s="139" t="s">
        <v>5</v>
      </c>
      <c r="E3" s="139" t="s">
        <v>6</v>
      </c>
      <c r="F3" s="139" t="s">
        <v>7</v>
      </c>
      <c r="G3" s="139" t="s">
        <v>8</v>
      </c>
      <c r="H3" s="139" t="s">
        <v>9</v>
      </c>
      <c r="I3" s="139" t="s">
        <v>10</v>
      </c>
      <c r="J3" s="139" t="s">
        <v>11</v>
      </c>
      <c r="K3" s="139" t="s">
        <v>12</v>
      </c>
      <c r="L3" s="139" t="s">
        <v>13</v>
      </c>
      <c r="M3" s="139" t="s">
        <v>14</v>
      </c>
      <c r="N3" s="139" t="s">
        <v>15</v>
      </c>
      <c r="O3" s="139" t="s">
        <v>16</v>
      </c>
      <c r="P3" s="139" t="s">
        <v>17</v>
      </c>
      <c r="Q3" s="139" t="s">
        <v>18</v>
      </c>
      <c r="R3" s="139" t="s">
        <v>19</v>
      </c>
      <c r="S3" s="139" t="s">
        <v>20</v>
      </c>
      <c r="T3" s="139" t="s">
        <v>21</v>
      </c>
      <c r="U3" s="139" t="s">
        <v>22</v>
      </c>
      <c r="V3" s="139" t="s">
        <v>23</v>
      </c>
      <c r="W3" s="139" t="s">
        <v>24</v>
      </c>
      <c r="X3" s="139" t="s">
        <v>25</v>
      </c>
      <c r="Y3" s="139" t="s">
        <v>26</v>
      </c>
      <c r="Z3" s="139" t="s">
        <v>27</v>
      </c>
      <c r="AA3" s="139" t="s">
        <v>28</v>
      </c>
      <c r="AB3" s="139" t="s">
        <v>29</v>
      </c>
      <c r="AC3" s="139" t="s">
        <v>30</v>
      </c>
      <c r="AD3" s="139" t="s">
        <v>31</v>
      </c>
      <c r="AE3" s="139" t="s">
        <v>32</v>
      </c>
      <c r="AF3" s="139" t="s">
        <v>33</v>
      </c>
      <c r="AG3" s="139" t="s">
        <v>34</v>
      </c>
      <c r="AH3" s="139" t="s">
        <v>35</v>
      </c>
      <c r="AI3" s="5" t="s">
        <v>36</v>
      </c>
      <c r="AJ3" s="5" t="s">
        <v>37</v>
      </c>
      <c r="AK3" s="5" t="s">
        <v>38</v>
      </c>
      <c r="AL3" s="5" t="s">
        <v>39</v>
      </c>
      <c r="AM3" s="5" t="s">
        <v>40</v>
      </c>
      <c r="AN3" s="5" t="s">
        <v>41</v>
      </c>
      <c r="AO3" s="5" t="s">
        <v>42</v>
      </c>
      <c r="AP3" s="5" t="s">
        <v>43</v>
      </c>
      <c r="AQ3" s="5" t="s">
        <v>44</v>
      </c>
      <c r="AR3" s="5" t="s">
        <v>45</v>
      </c>
      <c r="AS3" s="5" t="s">
        <v>46</v>
      </c>
      <c r="AT3" s="5" t="s">
        <v>47</v>
      </c>
      <c r="AU3" s="5" t="s">
        <v>48</v>
      </c>
      <c r="AV3" s="5" t="s">
        <v>49</v>
      </c>
      <c r="AW3" s="5" t="s">
        <v>50</v>
      </c>
      <c r="AX3" s="5" t="s">
        <v>51</v>
      </c>
      <c r="AY3" s="5" t="s">
        <v>52</v>
      </c>
      <c r="AZ3" s="5" t="s">
        <v>53</v>
      </c>
      <c r="BA3" s="5" t="s">
        <v>54</v>
      </c>
      <c r="BB3" s="5" t="s">
        <v>55</v>
      </c>
      <c r="BC3" s="5" t="s">
        <v>63</v>
      </c>
      <c r="BD3" s="5" t="s">
        <v>64</v>
      </c>
      <c r="BE3" s="5" t="s">
        <v>65</v>
      </c>
      <c r="BF3" s="5" t="s">
        <v>66</v>
      </c>
      <c r="BG3" s="5" t="s">
        <v>67</v>
      </c>
    </row>
    <row r="4" spans="1:59" ht="15" x14ac:dyDescent="0.25">
      <c r="A4" s="140">
        <f>PowellInflow.Unregulated!A4</f>
        <v>43617</v>
      </c>
      <c r="B4">
        <v>1</v>
      </c>
      <c r="C4">
        <v>1</v>
      </c>
      <c r="D4">
        <v>1</v>
      </c>
      <c r="E4" s="11">
        <v>0</v>
      </c>
      <c r="F4" s="11">
        <v>0</v>
      </c>
      <c r="G4" s="11">
        <v>0</v>
      </c>
      <c r="H4" s="11">
        <v>0</v>
      </c>
      <c r="I4" s="11">
        <v>0</v>
      </c>
      <c r="J4" s="11">
        <v>0</v>
      </c>
      <c r="K4" s="11">
        <v>0</v>
      </c>
      <c r="L4" s="11">
        <v>0</v>
      </c>
      <c r="M4" s="11">
        <v>0</v>
      </c>
      <c r="N4" s="11">
        <v>0</v>
      </c>
      <c r="O4" s="11">
        <v>0</v>
      </c>
      <c r="P4" s="11">
        <v>0</v>
      </c>
      <c r="Q4" s="11">
        <v>0</v>
      </c>
      <c r="R4" s="11">
        <v>0</v>
      </c>
      <c r="S4" s="11">
        <v>0</v>
      </c>
      <c r="T4" s="11">
        <v>0</v>
      </c>
      <c r="U4" s="11">
        <v>0</v>
      </c>
      <c r="V4" s="11">
        <v>0</v>
      </c>
      <c r="W4" s="11">
        <v>0</v>
      </c>
      <c r="X4" s="11">
        <v>0</v>
      </c>
      <c r="Y4" s="11">
        <v>0</v>
      </c>
      <c r="Z4" s="11">
        <v>0</v>
      </c>
      <c r="AA4" s="11">
        <v>0</v>
      </c>
      <c r="AB4" s="11">
        <v>0</v>
      </c>
      <c r="AC4" s="11">
        <v>0</v>
      </c>
      <c r="AD4" s="11">
        <v>0</v>
      </c>
      <c r="AE4" s="11">
        <v>0</v>
      </c>
      <c r="AF4" s="11">
        <v>0</v>
      </c>
      <c r="AG4" s="11">
        <v>0</v>
      </c>
      <c r="AH4" s="11">
        <v>0</v>
      </c>
      <c r="AI4" s="11">
        <v>0</v>
      </c>
      <c r="AJ4" s="11">
        <v>0</v>
      </c>
      <c r="AK4" s="11">
        <v>0</v>
      </c>
      <c r="AL4" s="11">
        <v>0</v>
      </c>
      <c r="AM4" s="11">
        <v>0</v>
      </c>
      <c r="AN4" s="11">
        <v>0</v>
      </c>
      <c r="AO4" s="11">
        <v>0</v>
      </c>
      <c r="AP4" s="11">
        <v>0</v>
      </c>
      <c r="AQ4" s="11">
        <v>0</v>
      </c>
      <c r="AR4" s="11">
        <v>0</v>
      </c>
      <c r="AS4" s="11">
        <v>0</v>
      </c>
      <c r="AT4" s="11">
        <v>0</v>
      </c>
      <c r="AU4" s="11">
        <v>0</v>
      </c>
      <c r="AV4" s="11">
        <v>0</v>
      </c>
      <c r="AW4" s="11">
        <v>0</v>
      </c>
      <c r="AX4" s="11">
        <v>0</v>
      </c>
      <c r="AY4" s="11">
        <v>0</v>
      </c>
      <c r="AZ4" s="11">
        <v>0</v>
      </c>
      <c r="BA4" s="11">
        <v>0</v>
      </c>
      <c r="BB4" s="11">
        <v>0</v>
      </c>
      <c r="BC4" s="11">
        <v>0</v>
      </c>
      <c r="BD4" s="11">
        <v>0</v>
      </c>
      <c r="BE4" s="11">
        <v>0</v>
      </c>
      <c r="BF4" s="11">
        <v>0</v>
      </c>
      <c r="BG4" s="11">
        <v>0</v>
      </c>
    </row>
    <row r="5" spans="1:59" ht="15" x14ac:dyDescent="0.25">
      <c r="A5" s="140">
        <f>PowellInflow.Unregulated!A5</f>
        <v>43647</v>
      </c>
      <c r="B5">
        <v>1</v>
      </c>
      <c r="C5">
        <v>1</v>
      </c>
      <c r="D5">
        <v>1</v>
      </c>
      <c r="E5" s="11">
        <v>0</v>
      </c>
      <c r="F5" s="11">
        <v>0</v>
      </c>
      <c r="G5" s="11">
        <v>0</v>
      </c>
      <c r="H5" s="11">
        <v>0</v>
      </c>
      <c r="I5" s="11">
        <v>0</v>
      </c>
      <c r="J5" s="11">
        <v>0</v>
      </c>
      <c r="K5" s="11">
        <v>0</v>
      </c>
      <c r="L5" s="11">
        <v>0</v>
      </c>
      <c r="M5" s="11">
        <v>0</v>
      </c>
      <c r="N5" s="11">
        <v>0</v>
      </c>
      <c r="O5" s="11">
        <v>0</v>
      </c>
      <c r="P5" s="11">
        <v>0</v>
      </c>
      <c r="Q5" s="11">
        <v>0</v>
      </c>
      <c r="R5" s="11">
        <v>0</v>
      </c>
      <c r="S5" s="11">
        <v>0</v>
      </c>
      <c r="T5" s="11">
        <v>0</v>
      </c>
      <c r="U5" s="11">
        <v>0</v>
      </c>
      <c r="V5" s="11">
        <v>0</v>
      </c>
      <c r="W5" s="11">
        <v>0</v>
      </c>
      <c r="X5" s="11">
        <v>0</v>
      </c>
      <c r="Y5" s="11">
        <v>0</v>
      </c>
      <c r="Z5" s="11">
        <v>0</v>
      </c>
      <c r="AA5" s="11">
        <v>0</v>
      </c>
      <c r="AB5" s="11">
        <v>0</v>
      </c>
      <c r="AC5" s="11">
        <v>0</v>
      </c>
      <c r="AD5" s="11">
        <v>0</v>
      </c>
      <c r="AE5" s="11">
        <v>0</v>
      </c>
      <c r="AF5" s="11">
        <v>0</v>
      </c>
      <c r="AG5" s="11">
        <v>0</v>
      </c>
      <c r="AH5" s="11">
        <v>0</v>
      </c>
      <c r="AI5" s="11">
        <v>0</v>
      </c>
      <c r="AJ5" s="11">
        <v>0</v>
      </c>
      <c r="AK5" s="11">
        <v>0</v>
      </c>
      <c r="AL5" s="11">
        <v>0</v>
      </c>
      <c r="AM5" s="11">
        <v>0</v>
      </c>
      <c r="AN5" s="11">
        <v>0</v>
      </c>
      <c r="AO5" s="11">
        <v>0</v>
      </c>
      <c r="AP5" s="11">
        <v>0</v>
      </c>
      <c r="AQ5" s="11">
        <v>0</v>
      </c>
      <c r="AR5" s="11">
        <v>0</v>
      </c>
      <c r="AS5" s="11">
        <v>0</v>
      </c>
      <c r="AT5" s="11">
        <v>0</v>
      </c>
      <c r="AU5" s="11">
        <v>0</v>
      </c>
      <c r="AV5" s="11">
        <v>0</v>
      </c>
      <c r="AW5" s="11">
        <v>0</v>
      </c>
      <c r="AX5" s="11">
        <v>0</v>
      </c>
      <c r="AY5" s="11">
        <v>0</v>
      </c>
      <c r="AZ5" s="11">
        <v>0</v>
      </c>
      <c r="BA5" s="11">
        <v>0</v>
      </c>
      <c r="BB5" s="11">
        <v>0</v>
      </c>
      <c r="BC5" s="11">
        <v>0</v>
      </c>
      <c r="BD5" s="11">
        <v>0</v>
      </c>
      <c r="BE5" s="11">
        <v>0</v>
      </c>
      <c r="BF5" s="11">
        <v>0</v>
      </c>
      <c r="BG5" s="11">
        <v>0</v>
      </c>
    </row>
    <row r="6" spans="1:59" ht="15" x14ac:dyDescent="0.25">
      <c r="A6" s="140">
        <f>PowellInflow.Unregulated!A6</f>
        <v>43678</v>
      </c>
      <c r="B6">
        <v>1</v>
      </c>
      <c r="C6">
        <v>1</v>
      </c>
      <c r="D6">
        <v>1</v>
      </c>
      <c r="E6" s="11">
        <v>0</v>
      </c>
      <c r="F6" s="11">
        <v>0</v>
      </c>
      <c r="G6" s="11">
        <v>0</v>
      </c>
      <c r="H6" s="11">
        <v>0</v>
      </c>
      <c r="I6" s="11">
        <v>0</v>
      </c>
      <c r="J6" s="11">
        <v>0</v>
      </c>
      <c r="K6" s="11">
        <v>0</v>
      </c>
      <c r="L6" s="11">
        <v>0</v>
      </c>
      <c r="M6" s="11">
        <v>0</v>
      </c>
      <c r="N6" s="11">
        <v>0</v>
      </c>
      <c r="O6" s="11">
        <v>0</v>
      </c>
      <c r="P6" s="11">
        <v>0</v>
      </c>
      <c r="Q6" s="11">
        <v>0</v>
      </c>
      <c r="R6" s="11">
        <v>0</v>
      </c>
      <c r="S6" s="11">
        <v>0</v>
      </c>
      <c r="T6" s="11">
        <v>0</v>
      </c>
      <c r="U6" s="11">
        <v>0</v>
      </c>
      <c r="V6" s="11">
        <v>0</v>
      </c>
      <c r="W6" s="11">
        <v>0</v>
      </c>
      <c r="X6" s="11">
        <v>0</v>
      </c>
      <c r="Y6" s="11">
        <v>0</v>
      </c>
      <c r="Z6" s="11">
        <v>0</v>
      </c>
      <c r="AA6" s="11">
        <v>0</v>
      </c>
      <c r="AB6" s="11">
        <v>0</v>
      </c>
      <c r="AC6" s="11">
        <v>0</v>
      </c>
      <c r="AD6" s="11">
        <v>0</v>
      </c>
      <c r="AE6" s="11">
        <v>0</v>
      </c>
      <c r="AF6" s="11">
        <v>0</v>
      </c>
      <c r="AG6" s="11">
        <v>0</v>
      </c>
      <c r="AH6" s="11">
        <v>0</v>
      </c>
      <c r="AI6" s="11">
        <v>0</v>
      </c>
      <c r="AJ6" s="11">
        <v>0</v>
      </c>
      <c r="AK6" s="11">
        <v>0</v>
      </c>
      <c r="AL6" s="11">
        <v>0</v>
      </c>
      <c r="AM6" s="11">
        <v>0</v>
      </c>
      <c r="AN6" s="11">
        <v>0</v>
      </c>
      <c r="AO6" s="11">
        <v>0</v>
      </c>
      <c r="AP6" s="11">
        <v>0</v>
      </c>
      <c r="AQ6" s="11">
        <v>0</v>
      </c>
      <c r="AR6" s="11">
        <v>0</v>
      </c>
      <c r="AS6" s="11">
        <v>0</v>
      </c>
      <c r="AT6" s="11">
        <v>0</v>
      </c>
      <c r="AU6" s="11">
        <v>0</v>
      </c>
      <c r="AV6" s="11">
        <v>0</v>
      </c>
      <c r="AW6" s="11">
        <v>0</v>
      </c>
      <c r="AX6" s="11">
        <v>0</v>
      </c>
      <c r="AY6" s="11">
        <v>0</v>
      </c>
      <c r="AZ6" s="11">
        <v>0</v>
      </c>
      <c r="BA6" s="11">
        <v>0</v>
      </c>
      <c r="BB6" s="11">
        <v>0</v>
      </c>
      <c r="BC6" s="11">
        <v>0</v>
      </c>
      <c r="BD6" s="11">
        <v>0</v>
      </c>
      <c r="BE6" s="11">
        <v>0</v>
      </c>
      <c r="BF6" s="11">
        <v>0</v>
      </c>
      <c r="BG6" s="11">
        <v>0</v>
      </c>
    </row>
    <row r="7" spans="1:59" ht="15" x14ac:dyDescent="0.25">
      <c r="A7" s="140">
        <f>PowellInflow.Unregulated!A7</f>
        <v>43709</v>
      </c>
      <c r="B7">
        <v>1</v>
      </c>
      <c r="C7">
        <v>1</v>
      </c>
      <c r="D7">
        <v>1</v>
      </c>
      <c r="E7" s="11">
        <v>0</v>
      </c>
      <c r="F7" s="11">
        <v>0</v>
      </c>
      <c r="G7" s="11">
        <v>0</v>
      </c>
      <c r="H7" s="11">
        <v>0</v>
      </c>
      <c r="I7" s="11">
        <v>0</v>
      </c>
      <c r="J7" s="11">
        <v>0</v>
      </c>
      <c r="K7" s="11">
        <v>0</v>
      </c>
      <c r="L7" s="11">
        <v>0</v>
      </c>
      <c r="M7" s="11">
        <v>0</v>
      </c>
      <c r="N7" s="11">
        <v>0</v>
      </c>
      <c r="O7" s="11">
        <v>0</v>
      </c>
      <c r="P7" s="11">
        <v>0</v>
      </c>
      <c r="Q7" s="11">
        <v>0</v>
      </c>
      <c r="R7" s="11">
        <v>0</v>
      </c>
      <c r="S7" s="11">
        <v>0</v>
      </c>
      <c r="T7" s="11">
        <v>0</v>
      </c>
      <c r="U7" s="11">
        <v>0</v>
      </c>
      <c r="V7" s="11">
        <v>0</v>
      </c>
      <c r="W7" s="11">
        <v>0</v>
      </c>
      <c r="X7" s="11">
        <v>0</v>
      </c>
      <c r="Y7" s="11">
        <v>0</v>
      </c>
      <c r="Z7" s="11">
        <v>0</v>
      </c>
      <c r="AA7" s="11">
        <v>0</v>
      </c>
      <c r="AB7" s="11">
        <v>0</v>
      </c>
      <c r="AC7" s="11">
        <v>0</v>
      </c>
      <c r="AD7" s="11">
        <v>0</v>
      </c>
      <c r="AE7" s="11">
        <v>0</v>
      </c>
      <c r="AF7" s="11">
        <v>0</v>
      </c>
      <c r="AG7" s="11">
        <v>0</v>
      </c>
      <c r="AH7" s="11">
        <v>0</v>
      </c>
      <c r="AI7" s="11">
        <v>0</v>
      </c>
      <c r="AJ7" s="11">
        <v>0</v>
      </c>
      <c r="AK7" s="11">
        <v>0</v>
      </c>
      <c r="AL7" s="11">
        <v>0</v>
      </c>
      <c r="AM7" s="11">
        <v>0</v>
      </c>
      <c r="AN7" s="11">
        <v>0</v>
      </c>
      <c r="AO7" s="11">
        <v>0</v>
      </c>
      <c r="AP7" s="11">
        <v>0</v>
      </c>
      <c r="AQ7" s="11">
        <v>0</v>
      </c>
      <c r="AR7" s="11">
        <v>0</v>
      </c>
      <c r="AS7" s="11">
        <v>0</v>
      </c>
      <c r="AT7" s="11">
        <v>0</v>
      </c>
      <c r="AU7" s="11">
        <v>0</v>
      </c>
      <c r="AV7" s="11">
        <v>0</v>
      </c>
      <c r="AW7" s="11">
        <v>0</v>
      </c>
      <c r="AX7" s="11">
        <v>0</v>
      </c>
      <c r="AY7" s="11">
        <v>0</v>
      </c>
      <c r="AZ7" s="11">
        <v>0</v>
      </c>
      <c r="BA7" s="11">
        <v>0</v>
      </c>
      <c r="BB7" s="11">
        <v>0</v>
      </c>
      <c r="BC7" s="11">
        <v>0</v>
      </c>
      <c r="BD7" s="11">
        <v>0</v>
      </c>
      <c r="BE7" s="11">
        <v>0</v>
      </c>
      <c r="BF7" s="11">
        <v>0</v>
      </c>
      <c r="BG7" s="11">
        <v>0</v>
      </c>
    </row>
    <row r="8" spans="1:59" ht="15" x14ac:dyDescent="0.25">
      <c r="A8" s="140">
        <f>PowellInflow.Unregulated!A8</f>
        <v>43739</v>
      </c>
      <c r="B8">
        <v>1</v>
      </c>
      <c r="C8">
        <v>1</v>
      </c>
      <c r="D8">
        <v>1</v>
      </c>
      <c r="E8" s="11">
        <v>0</v>
      </c>
      <c r="F8" s="11">
        <v>0</v>
      </c>
      <c r="G8" s="11">
        <v>0</v>
      </c>
      <c r="H8" s="11">
        <v>0</v>
      </c>
      <c r="I8" s="11">
        <v>0</v>
      </c>
      <c r="J8" s="11">
        <v>0</v>
      </c>
      <c r="K8" s="11">
        <v>0</v>
      </c>
      <c r="L8" s="11">
        <v>0</v>
      </c>
      <c r="M8" s="11">
        <v>0</v>
      </c>
      <c r="N8" s="11">
        <v>0</v>
      </c>
      <c r="O8" s="11">
        <v>0</v>
      </c>
      <c r="P8" s="11">
        <v>0</v>
      </c>
      <c r="Q8" s="11">
        <v>0</v>
      </c>
      <c r="R8" s="11">
        <v>0</v>
      </c>
      <c r="S8" s="11">
        <v>0</v>
      </c>
      <c r="T8" s="11">
        <v>0</v>
      </c>
      <c r="U8" s="11">
        <v>0</v>
      </c>
      <c r="V8" s="11">
        <v>0</v>
      </c>
      <c r="W8" s="11">
        <v>0</v>
      </c>
      <c r="X8" s="11">
        <v>0</v>
      </c>
      <c r="Y8" s="11">
        <v>0</v>
      </c>
      <c r="Z8" s="11">
        <v>0</v>
      </c>
      <c r="AA8" s="11">
        <v>0</v>
      </c>
      <c r="AB8" s="11">
        <v>0</v>
      </c>
      <c r="AC8" s="11">
        <v>0</v>
      </c>
      <c r="AD8" s="11">
        <v>0</v>
      </c>
      <c r="AE8" s="11">
        <v>0</v>
      </c>
      <c r="AF8" s="11">
        <v>0</v>
      </c>
      <c r="AG8" s="11">
        <v>0</v>
      </c>
      <c r="AH8" s="11">
        <v>0</v>
      </c>
      <c r="AI8" s="11">
        <v>0</v>
      </c>
      <c r="AJ8" s="11">
        <v>0</v>
      </c>
      <c r="AK8" s="11">
        <v>0</v>
      </c>
      <c r="AL8" s="11">
        <v>0</v>
      </c>
      <c r="AM8" s="11">
        <v>0</v>
      </c>
      <c r="AN8" s="11">
        <v>0</v>
      </c>
      <c r="AO8" s="11">
        <v>0</v>
      </c>
      <c r="AP8" s="11">
        <v>0</v>
      </c>
      <c r="AQ8" s="11">
        <v>0</v>
      </c>
      <c r="AR8" s="11">
        <v>0</v>
      </c>
      <c r="AS8" s="11">
        <v>0</v>
      </c>
      <c r="AT8" s="11">
        <v>0</v>
      </c>
      <c r="AU8" s="11">
        <v>0</v>
      </c>
      <c r="AV8" s="11">
        <v>0</v>
      </c>
      <c r="AW8" s="11">
        <v>0</v>
      </c>
      <c r="AX8" s="11">
        <v>0</v>
      </c>
      <c r="AY8" s="11">
        <v>0</v>
      </c>
      <c r="AZ8" s="11">
        <v>0</v>
      </c>
      <c r="BA8" s="11">
        <v>0</v>
      </c>
      <c r="BB8" s="11">
        <v>0</v>
      </c>
      <c r="BC8" s="11">
        <v>0</v>
      </c>
      <c r="BD8" s="11">
        <v>0</v>
      </c>
      <c r="BE8" s="11">
        <v>0</v>
      </c>
      <c r="BF8" s="11">
        <v>0</v>
      </c>
      <c r="BG8" s="11">
        <v>0</v>
      </c>
    </row>
    <row r="9" spans="1:59" ht="15" x14ac:dyDescent="0.25">
      <c r="A9" s="140">
        <f>PowellInflow.Unregulated!A9</f>
        <v>43770</v>
      </c>
      <c r="B9">
        <v>1</v>
      </c>
      <c r="C9">
        <v>1</v>
      </c>
      <c r="D9">
        <v>1</v>
      </c>
      <c r="E9" s="11">
        <v>0</v>
      </c>
      <c r="F9" s="11">
        <v>0</v>
      </c>
      <c r="G9" s="11">
        <v>0</v>
      </c>
      <c r="H9" s="11">
        <v>0</v>
      </c>
      <c r="I9" s="11">
        <v>0</v>
      </c>
      <c r="J9" s="11">
        <v>0</v>
      </c>
      <c r="K9" s="11">
        <v>0</v>
      </c>
      <c r="L9" s="11">
        <v>0</v>
      </c>
      <c r="M9" s="11">
        <v>0</v>
      </c>
      <c r="N9" s="11">
        <v>0</v>
      </c>
      <c r="O9" s="11">
        <v>0</v>
      </c>
      <c r="P9" s="11">
        <v>0</v>
      </c>
      <c r="Q9" s="11">
        <v>0</v>
      </c>
      <c r="R9" s="11">
        <v>0</v>
      </c>
      <c r="S9" s="11">
        <v>0</v>
      </c>
      <c r="T9" s="11">
        <v>0</v>
      </c>
      <c r="U9" s="11">
        <v>0</v>
      </c>
      <c r="V9" s="11">
        <v>0</v>
      </c>
      <c r="W9" s="11">
        <v>0</v>
      </c>
      <c r="X9" s="11">
        <v>0</v>
      </c>
      <c r="Y9" s="11">
        <v>0</v>
      </c>
      <c r="Z9" s="11">
        <v>0</v>
      </c>
      <c r="AA9" s="11">
        <v>0</v>
      </c>
      <c r="AB9" s="11">
        <v>0</v>
      </c>
      <c r="AC9" s="11">
        <v>0</v>
      </c>
      <c r="AD9" s="11">
        <v>0</v>
      </c>
      <c r="AE9" s="11">
        <v>0</v>
      </c>
      <c r="AF9" s="11">
        <v>0</v>
      </c>
      <c r="AG9" s="11">
        <v>0</v>
      </c>
      <c r="AH9" s="11">
        <v>0</v>
      </c>
      <c r="AI9" s="11">
        <v>0</v>
      </c>
      <c r="AJ9" s="11">
        <v>0</v>
      </c>
      <c r="AK9" s="11">
        <v>0</v>
      </c>
      <c r="AL9" s="11">
        <v>0</v>
      </c>
      <c r="AM9" s="11">
        <v>0</v>
      </c>
      <c r="AN9" s="11">
        <v>0</v>
      </c>
      <c r="AO9" s="11">
        <v>0</v>
      </c>
      <c r="AP9" s="11">
        <v>0</v>
      </c>
      <c r="AQ9" s="11">
        <v>0</v>
      </c>
      <c r="AR9" s="11">
        <v>0</v>
      </c>
      <c r="AS9" s="11">
        <v>0</v>
      </c>
      <c r="AT9" s="11">
        <v>0</v>
      </c>
      <c r="AU9" s="11">
        <v>0</v>
      </c>
      <c r="AV9" s="11">
        <v>0</v>
      </c>
      <c r="AW9" s="11">
        <v>0</v>
      </c>
      <c r="AX9" s="11">
        <v>0</v>
      </c>
      <c r="AY9" s="11">
        <v>0</v>
      </c>
      <c r="AZ9" s="11">
        <v>0</v>
      </c>
      <c r="BA9" s="11">
        <v>0</v>
      </c>
      <c r="BB9" s="11">
        <v>0</v>
      </c>
      <c r="BC9" s="11">
        <v>0</v>
      </c>
      <c r="BD9" s="11">
        <v>0</v>
      </c>
      <c r="BE9" s="11">
        <v>0</v>
      </c>
      <c r="BF9" s="11">
        <v>0</v>
      </c>
      <c r="BG9" s="11">
        <v>0</v>
      </c>
    </row>
    <row r="10" spans="1:59" ht="15" x14ac:dyDescent="0.25">
      <c r="A10" s="140">
        <f>PowellInflow.Unregulated!A10</f>
        <v>43800</v>
      </c>
      <c r="B10">
        <v>1</v>
      </c>
      <c r="C10">
        <v>1</v>
      </c>
      <c r="D10">
        <v>1</v>
      </c>
      <c r="E10" s="11">
        <v>0</v>
      </c>
      <c r="F10" s="11">
        <v>0</v>
      </c>
      <c r="G10" s="11">
        <v>0</v>
      </c>
      <c r="H10" s="11">
        <v>0</v>
      </c>
      <c r="I10" s="11">
        <v>0</v>
      </c>
      <c r="J10" s="11">
        <v>0</v>
      </c>
      <c r="K10" s="11">
        <v>0</v>
      </c>
      <c r="L10" s="11">
        <v>0</v>
      </c>
      <c r="M10" s="11">
        <v>0</v>
      </c>
      <c r="N10" s="11">
        <v>0</v>
      </c>
      <c r="O10" s="11">
        <v>0</v>
      </c>
      <c r="P10" s="11">
        <v>0</v>
      </c>
      <c r="Q10" s="11">
        <v>0</v>
      </c>
      <c r="R10" s="11">
        <v>0</v>
      </c>
      <c r="S10" s="11">
        <v>0</v>
      </c>
      <c r="T10" s="11">
        <v>0</v>
      </c>
      <c r="U10" s="11">
        <v>0</v>
      </c>
      <c r="V10" s="11">
        <v>0</v>
      </c>
      <c r="W10" s="11">
        <v>0</v>
      </c>
      <c r="X10" s="11">
        <v>0</v>
      </c>
      <c r="Y10" s="11">
        <v>0</v>
      </c>
      <c r="Z10" s="11">
        <v>0</v>
      </c>
      <c r="AA10" s="11">
        <v>0</v>
      </c>
      <c r="AB10" s="11">
        <v>0</v>
      </c>
      <c r="AC10" s="11">
        <v>0</v>
      </c>
      <c r="AD10" s="11">
        <v>0</v>
      </c>
      <c r="AE10" s="11">
        <v>0</v>
      </c>
      <c r="AF10" s="11">
        <v>0</v>
      </c>
      <c r="AG10" s="11">
        <v>0</v>
      </c>
      <c r="AH10" s="11">
        <v>0</v>
      </c>
      <c r="AI10" s="11">
        <v>0</v>
      </c>
      <c r="AJ10" s="11">
        <v>0</v>
      </c>
      <c r="AK10" s="11">
        <v>0</v>
      </c>
      <c r="AL10" s="11">
        <v>0</v>
      </c>
      <c r="AM10" s="11">
        <v>0</v>
      </c>
      <c r="AN10" s="11">
        <v>0</v>
      </c>
      <c r="AO10" s="11">
        <v>0</v>
      </c>
      <c r="AP10" s="11">
        <v>0</v>
      </c>
      <c r="AQ10" s="11">
        <v>0</v>
      </c>
      <c r="AR10" s="11">
        <v>0</v>
      </c>
      <c r="AS10" s="11">
        <v>0</v>
      </c>
      <c r="AT10" s="11">
        <v>0</v>
      </c>
      <c r="AU10" s="11">
        <v>0</v>
      </c>
      <c r="AV10" s="11">
        <v>0</v>
      </c>
      <c r="AW10" s="11">
        <v>0</v>
      </c>
      <c r="AX10" s="11">
        <v>0</v>
      </c>
      <c r="AY10" s="11">
        <v>0</v>
      </c>
      <c r="AZ10" s="11">
        <v>0</v>
      </c>
      <c r="BA10" s="11">
        <v>0</v>
      </c>
      <c r="BB10" s="11">
        <v>0</v>
      </c>
      <c r="BC10" s="11">
        <v>0</v>
      </c>
      <c r="BD10" s="11">
        <v>0</v>
      </c>
      <c r="BE10" s="11">
        <v>0</v>
      </c>
      <c r="BF10" s="11">
        <v>0</v>
      </c>
      <c r="BG10" s="11">
        <v>0</v>
      </c>
    </row>
    <row r="11" spans="1:59" ht="15" x14ac:dyDescent="0.25">
      <c r="A11" s="140">
        <f>PowellInflow.Unregulated!A11</f>
        <v>43831</v>
      </c>
      <c r="B11">
        <v>1</v>
      </c>
      <c r="C11">
        <v>1</v>
      </c>
      <c r="D11">
        <v>1</v>
      </c>
      <c r="E11" s="11">
        <v>0</v>
      </c>
      <c r="F11" s="11">
        <v>0</v>
      </c>
      <c r="G11" s="11">
        <v>0</v>
      </c>
      <c r="H11" s="11">
        <v>0</v>
      </c>
      <c r="I11" s="11">
        <v>0</v>
      </c>
      <c r="J11" s="11">
        <v>0</v>
      </c>
      <c r="K11" s="11">
        <v>0</v>
      </c>
      <c r="L11" s="11">
        <v>0</v>
      </c>
      <c r="M11" s="11">
        <v>0</v>
      </c>
      <c r="N11" s="11">
        <v>0</v>
      </c>
      <c r="O11" s="11">
        <v>0</v>
      </c>
      <c r="P11" s="11">
        <v>0</v>
      </c>
      <c r="Q11" s="11">
        <v>0</v>
      </c>
      <c r="R11" s="11">
        <v>0</v>
      </c>
      <c r="S11" s="11">
        <v>0</v>
      </c>
      <c r="T11" s="11">
        <v>0</v>
      </c>
      <c r="U11" s="11">
        <v>0</v>
      </c>
      <c r="V11" s="11">
        <v>0</v>
      </c>
      <c r="W11" s="11">
        <v>0</v>
      </c>
      <c r="X11" s="11">
        <v>0</v>
      </c>
      <c r="Y11" s="11">
        <v>0</v>
      </c>
      <c r="Z11" s="11">
        <v>0</v>
      </c>
      <c r="AA11" s="11">
        <v>0</v>
      </c>
      <c r="AB11" s="11">
        <v>0</v>
      </c>
      <c r="AC11" s="11">
        <v>0</v>
      </c>
      <c r="AD11" s="11">
        <v>0</v>
      </c>
      <c r="AE11" s="11">
        <v>0</v>
      </c>
      <c r="AF11" s="11">
        <v>0</v>
      </c>
      <c r="AG11" s="11">
        <v>0</v>
      </c>
      <c r="AH11" s="11">
        <v>0</v>
      </c>
      <c r="AI11" s="11">
        <v>0</v>
      </c>
      <c r="AJ11" s="11">
        <v>0</v>
      </c>
      <c r="AK11" s="11">
        <v>0</v>
      </c>
      <c r="AL11" s="11">
        <v>0</v>
      </c>
      <c r="AM11" s="11">
        <v>0</v>
      </c>
      <c r="AN11" s="11">
        <v>0</v>
      </c>
      <c r="AO11" s="11">
        <v>0</v>
      </c>
      <c r="AP11" s="11">
        <v>0</v>
      </c>
      <c r="AQ11" s="11">
        <v>0</v>
      </c>
      <c r="AR11" s="11">
        <v>0</v>
      </c>
      <c r="AS11" s="11">
        <v>0</v>
      </c>
      <c r="AT11" s="11">
        <v>0</v>
      </c>
      <c r="AU11" s="11">
        <v>0</v>
      </c>
      <c r="AV11" s="11">
        <v>0</v>
      </c>
      <c r="AW11" s="11">
        <v>0</v>
      </c>
      <c r="AX11" s="11">
        <v>0</v>
      </c>
      <c r="AY11" s="11">
        <v>0</v>
      </c>
      <c r="AZ11" s="11">
        <v>0</v>
      </c>
      <c r="BA11" s="11">
        <v>0</v>
      </c>
      <c r="BB11" s="11">
        <v>0</v>
      </c>
      <c r="BC11" s="11">
        <v>0</v>
      </c>
      <c r="BD11" s="11">
        <v>0</v>
      </c>
      <c r="BE11" s="11">
        <v>0</v>
      </c>
      <c r="BF11" s="11">
        <v>0</v>
      </c>
      <c r="BG11" s="11">
        <v>0</v>
      </c>
    </row>
    <row r="12" spans="1:59" ht="15" x14ac:dyDescent="0.25">
      <c r="A12" s="140">
        <f>PowellInflow.Unregulated!A12</f>
        <v>43862</v>
      </c>
      <c r="B12">
        <v>1</v>
      </c>
      <c r="C12">
        <v>1</v>
      </c>
      <c r="D12">
        <v>1</v>
      </c>
      <c r="E12" s="11">
        <v>0</v>
      </c>
      <c r="F12" s="11">
        <v>0</v>
      </c>
      <c r="G12" s="11">
        <v>0</v>
      </c>
      <c r="H12" s="11">
        <v>0</v>
      </c>
      <c r="I12" s="11">
        <v>0</v>
      </c>
      <c r="J12" s="11">
        <v>0</v>
      </c>
      <c r="K12" s="11">
        <v>0</v>
      </c>
      <c r="L12" s="11">
        <v>0</v>
      </c>
      <c r="M12" s="11">
        <v>0</v>
      </c>
      <c r="N12" s="11">
        <v>0</v>
      </c>
      <c r="O12" s="11">
        <v>0</v>
      </c>
      <c r="P12" s="11">
        <v>0</v>
      </c>
      <c r="Q12" s="11">
        <v>0</v>
      </c>
      <c r="R12" s="11">
        <v>0</v>
      </c>
      <c r="S12" s="11">
        <v>0</v>
      </c>
      <c r="T12" s="11">
        <v>0</v>
      </c>
      <c r="U12" s="11">
        <v>0</v>
      </c>
      <c r="V12" s="11">
        <v>0</v>
      </c>
      <c r="W12" s="11">
        <v>0</v>
      </c>
      <c r="X12" s="11">
        <v>0</v>
      </c>
      <c r="Y12" s="11">
        <v>0</v>
      </c>
      <c r="Z12" s="11">
        <v>0</v>
      </c>
      <c r="AA12" s="11">
        <v>0</v>
      </c>
      <c r="AB12" s="11">
        <v>0</v>
      </c>
      <c r="AC12" s="11">
        <v>0</v>
      </c>
      <c r="AD12" s="11">
        <v>0</v>
      </c>
      <c r="AE12" s="11">
        <v>0</v>
      </c>
      <c r="AF12" s="11">
        <v>0</v>
      </c>
      <c r="AG12" s="11">
        <v>0</v>
      </c>
      <c r="AH12" s="11">
        <v>0</v>
      </c>
      <c r="AI12" s="11">
        <v>0</v>
      </c>
      <c r="AJ12" s="11">
        <v>0</v>
      </c>
      <c r="AK12" s="11">
        <v>0</v>
      </c>
      <c r="AL12" s="11">
        <v>0</v>
      </c>
      <c r="AM12" s="11">
        <v>0</v>
      </c>
      <c r="AN12" s="11">
        <v>0</v>
      </c>
      <c r="AO12" s="11">
        <v>0</v>
      </c>
      <c r="AP12" s="11">
        <v>0</v>
      </c>
      <c r="AQ12" s="11">
        <v>0</v>
      </c>
      <c r="AR12" s="11">
        <v>0</v>
      </c>
      <c r="AS12" s="11">
        <v>0</v>
      </c>
      <c r="AT12" s="11">
        <v>0</v>
      </c>
      <c r="AU12" s="11">
        <v>0</v>
      </c>
      <c r="AV12" s="11">
        <v>0</v>
      </c>
      <c r="AW12" s="11">
        <v>0</v>
      </c>
      <c r="AX12" s="11">
        <v>0</v>
      </c>
      <c r="AY12" s="11">
        <v>0</v>
      </c>
      <c r="AZ12" s="11">
        <v>0</v>
      </c>
      <c r="BA12" s="11">
        <v>0</v>
      </c>
      <c r="BB12" s="11">
        <v>0</v>
      </c>
      <c r="BC12" s="11">
        <v>0</v>
      </c>
      <c r="BD12" s="11">
        <v>0</v>
      </c>
      <c r="BE12" s="11">
        <v>0</v>
      </c>
      <c r="BF12" s="11">
        <v>0</v>
      </c>
      <c r="BG12" s="11">
        <v>0</v>
      </c>
    </row>
    <row r="13" spans="1:59" ht="15" x14ac:dyDescent="0.25">
      <c r="A13" s="140">
        <f>PowellInflow.Unregulated!A13</f>
        <v>43891</v>
      </c>
      <c r="B13">
        <v>1</v>
      </c>
      <c r="C13">
        <v>1</v>
      </c>
      <c r="D13">
        <v>1</v>
      </c>
      <c r="E13" s="11">
        <v>0</v>
      </c>
      <c r="F13" s="11">
        <v>0</v>
      </c>
      <c r="G13" s="11">
        <v>0</v>
      </c>
      <c r="H13" s="11">
        <v>0</v>
      </c>
      <c r="I13" s="11">
        <v>0</v>
      </c>
      <c r="J13" s="11">
        <v>0</v>
      </c>
      <c r="K13" s="11">
        <v>0</v>
      </c>
      <c r="L13" s="11">
        <v>0</v>
      </c>
      <c r="M13" s="11">
        <v>0</v>
      </c>
      <c r="N13" s="11">
        <v>0</v>
      </c>
      <c r="O13" s="11">
        <v>0</v>
      </c>
      <c r="P13" s="11">
        <v>0</v>
      </c>
      <c r="Q13" s="11">
        <v>0</v>
      </c>
      <c r="R13" s="11">
        <v>0</v>
      </c>
      <c r="S13" s="11">
        <v>0</v>
      </c>
      <c r="T13" s="11">
        <v>0</v>
      </c>
      <c r="U13" s="11">
        <v>0</v>
      </c>
      <c r="V13" s="11">
        <v>0</v>
      </c>
      <c r="W13" s="11">
        <v>0</v>
      </c>
      <c r="X13" s="11">
        <v>0</v>
      </c>
      <c r="Y13" s="11">
        <v>0</v>
      </c>
      <c r="Z13" s="11">
        <v>0</v>
      </c>
      <c r="AA13" s="11">
        <v>0</v>
      </c>
      <c r="AB13" s="11">
        <v>0</v>
      </c>
      <c r="AC13" s="11">
        <v>0</v>
      </c>
      <c r="AD13" s="11">
        <v>0</v>
      </c>
      <c r="AE13" s="11">
        <v>0</v>
      </c>
      <c r="AF13" s="11">
        <v>0</v>
      </c>
      <c r="AG13" s="11">
        <v>0</v>
      </c>
      <c r="AH13" s="11">
        <v>0</v>
      </c>
      <c r="AI13" s="11">
        <v>0</v>
      </c>
      <c r="AJ13" s="11">
        <v>0</v>
      </c>
      <c r="AK13" s="11">
        <v>0</v>
      </c>
      <c r="AL13" s="11">
        <v>0</v>
      </c>
      <c r="AM13" s="11">
        <v>0</v>
      </c>
      <c r="AN13" s="11">
        <v>0</v>
      </c>
      <c r="AO13" s="11">
        <v>0</v>
      </c>
      <c r="AP13" s="11">
        <v>0</v>
      </c>
      <c r="AQ13" s="11">
        <v>0</v>
      </c>
      <c r="AR13" s="11">
        <v>0</v>
      </c>
      <c r="AS13" s="11">
        <v>0</v>
      </c>
      <c r="AT13" s="11">
        <v>0</v>
      </c>
      <c r="AU13" s="11">
        <v>0</v>
      </c>
      <c r="AV13" s="11">
        <v>0</v>
      </c>
      <c r="AW13" s="11">
        <v>0</v>
      </c>
      <c r="AX13" s="11">
        <v>0</v>
      </c>
      <c r="AY13" s="11">
        <v>0</v>
      </c>
      <c r="AZ13" s="11">
        <v>0</v>
      </c>
      <c r="BA13" s="11">
        <v>0</v>
      </c>
      <c r="BB13" s="11">
        <v>0</v>
      </c>
      <c r="BC13" s="11">
        <v>0</v>
      </c>
      <c r="BD13" s="11">
        <v>0</v>
      </c>
      <c r="BE13" s="11">
        <v>0</v>
      </c>
      <c r="BF13" s="11">
        <v>0</v>
      </c>
      <c r="BG13" s="11">
        <v>0</v>
      </c>
    </row>
    <row r="14" spans="1:59" ht="15" x14ac:dyDescent="0.25">
      <c r="A14" s="140">
        <f>PowellInflow.Unregulated!A14</f>
        <v>43922</v>
      </c>
      <c r="B14">
        <v>1</v>
      </c>
      <c r="C14">
        <v>1</v>
      </c>
      <c r="D14">
        <v>1</v>
      </c>
      <c r="E14" s="11">
        <v>0</v>
      </c>
      <c r="F14" s="11">
        <v>0</v>
      </c>
      <c r="G14" s="11">
        <v>0</v>
      </c>
      <c r="H14" s="11">
        <v>0</v>
      </c>
      <c r="I14" s="11">
        <v>0</v>
      </c>
      <c r="J14" s="11">
        <v>0</v>
      </c>
      <c r="K14" s="11">
        <v>0</v>
      </c>
      <c r="L14" s="11">
        <v>0</v>
      </c>
      <c r="M14" s="11">
        <v>0</v>
      </c>
      <c r="N14" s="11">
        <v>0</v>
      </c>
      <c r="O14" s="11">
        <v>0</v>
      </c>
      <c r="P14" s="11">
        <v>0</v>
      </c>
      <c r="Q14" s="11">
        <v>0</v>
      </c>
      <c r="R14" s="11">
        <v>0</v>
      </c>
      <c r="S14" s="11">
        <v>0</v>
      </c>
      <c r="T14" s="11">
        <v>0</v>
      </c>
      <c r="U14" s="11">
        <v>0</v>
      </c>
      <c r="V14" s="11">
        <v>0</v>
      </c>
      <c r="W14" s="11">
        <v>0</v>
      </c>
      <c r="X14" s="11">
        <v>0</v>
      </c>
      <c r="Y14" s="11">
        <v>0</v>
      </c>
      <c r="Z14" s="11">
        <v>0</v>
      </c>
      <c r="AA14" s="11">
        <v>0</v>
      </c>
      <c r="AB14" s="11">
        <v>0</v>
      </c>
      <c r="AC14" s="11">
        <v>0</v>
      </c>
      <c r="AD14" s="11">
        <v>0</v>
      </c>
      <c r="AE14" s="11">
        <v>0</v>
      </c>
      <c r="AF14" s="11">
        <v>0</v>
      </c>
      <c r="AG14" s="11">
        <v>0</v>
      </c>
      <c r="AH14" s="11">
        <v>0</v>
      </c>
      <c r="AI14" s="11">
        <v>0</v>
      </c>
      <c r="AJ14" s="11">
        <v>0</v>
      </c>
      <c r="AK14" s="11">
        <v>0</v>
      </c>
      <c r="AL14" s="11">
        <v>0</v>
      </c>
      <c r="AM14" s="11">
        <v>0</v>
      </c>
      <c r="AN14" s="11">
        <v>0</v>
      </c>
      <c r="AO14" s="11">
        <v>0</v>
      </c>
      <c r="AP14" s="11">
        <v>0</v>
      </c>
      <c r="AQ14" s="11">
        <v>0</v>
      </c>
      <c r="AR14" s="11">
        <v>0</v>
      </c>
      <c r="AS14" s="11">
        <v>0</v>
      </c>
      <c r="AT14" s="11">
        <v>0</v>
      </c>
      <c r="AU14" s="11">
        <v>0</v>
      </c>
      <c r="AV14" s="11">
        <v>0</v>
      </c>
      <c r="AW14" s="11">
        <v>0</v>
      </c>
      <c r="AX14" s="11">
        <v>0</v>
      </c>
      <c r="AY14" s="11">
        <v>0</v>
      </c>
      <c r="AZ14" s="11">
        <v>0</v>
      </c>
      <c r="BA14" s="11">
        <v>0</v>
      </c>
      <c r="BB14" s="11">
        <v>0</v>
      </c>
      <c r="BC14" s="11">
        <v>0</v>
      </c>
      <c r="BD14" s="11">
        <v>0</v>
      </c>
      <c r="BE14" s="11">
        <v>0</v>
      </c>
      <c r="BF14" s="11">
        <v>0</v>
      </c>
      <c r="BG14" s="11">
        <v>0</v>
      </c>
    </row>
    <row r="15" spans="1:59" ht="15" x14ac:dyDescent="0.25">
      <c r="A15" s="140">
        <f>PowellInflow.Unregulated!A15</f>
        <v>43952</v>
      </c>
      <c r="B15">
        <v>1</v>
      </c>
      <c r="C15">
        <v>1</v>
      </c>
      <c r="D15">
        <v>1</v>
      </c>
      <c r="E15" s="11">
        <v>0</v>
      </c>
      <c r="F15" s="11">
        <v>0</v>
      </c>
      <c r="G15" s="11">
        <v>0</v>
      </c>
      <c r="H15" s="11">
        <v>0</v>
      </c>
      <c r="I15" s="11">
        <v>0</v>
      </c>
      <c r="J15" s="11">
        <v>0</v>
      </c>
      <c r="K15" s="11">
        <v>0</v>
      </c>
      <c r="L15" s="11">
        <v>0</v>
      </c>
      <c r="M15" s="11">
        <v>0</v>
      </c>
      <c r="N15" s="11">
        <v>0</v>
      </c>
      <c r="O15" s="11">
        <v>0</v>
      </c>
      <c r="P15" s="11">
        <v>0</v>
      </c>
      <c r="Q15" s="11">
        <v>0</v>
      </c>
      <c r="R15" s="11">
        <v>0</v>
      </c>
      <c r="S15" s="11">
        <v>0</v>
      </c>
      <c r="T15" s="11">
        <v>0</v>
      </c>
      <c r="U15" s="11">
        <v>0</v>
      </c>
      <c r="V15" s="11">
        <v>0</v>
      </c>
      <c r="W15" s="11">
        <v>0</v>
      </c>
      <c r="X15" s="11">
        <v>0</v>
      </c>
      <c r="Y15" s="11">
        <v>0</v>
      </c>
      <c r="Z15" s="11">
        <v>0</v>
      </c>
      <c r="AA15" s="11">
        <v>0</v>
      </c>
      <c r="AB15" s="11">
        <v>0</v>
      </c>
      <c r="AC15" s="11">
        <v>0</v>
      </c>
      <c r="AD15" s="11">
        <v>0</v>
      </c>
      <c r="AE15" s="11">
        <v>0</v>
      </c>
      <c r="AF15" s="11">
        <v>0</v>
      </c>
      <c r="AG15" s="11">
        <v>0</v>
      </c>
      <c r="AH15" s="11">
        <v>0</v>
      </c>
      <c r="AI15" s="11">
        <v>0</v>
      </c>
      <c r="AJ15" s="11">
        <v>0</v>
      </c>
      <c r="AK15" s="11">
        <v>0</v>
      </c>
      <c r="AL15" s="11">
        <v>0</v>
      </c>
      <c r="AM15" s="11">
        <v>0</v>
      </c>
      <c r="AN15" s="11">
        <v>0</v>
      </c>
      <c r="AO15" s="11">
        <v>0</v>
      </c>
      <c r="AP15" s="11">
        <v>0</v>
      </c>
      <c r="AQ15" s="11">
        <v>0</v>
      </c>
      <c r="AR15" s="11">
        <v>0</v>
      </c>
      <c r="AS15" s="11">
        <v>0</v>
      </c>
      <c r="AT15" s="11">
        <v>0</v>
      </c>
      <c r="AU15" s="11">
        <v>0</v>
      </c>
      <c r="AV15" s="11">
        <v>0</v>
      </c>
      <c r="AW15" s="11">
        <v>0</v>
      </c>
      <c r="AX15" s="11">
        <v>0</v>
      </c>
      <c r="AY15" s="11">
        <v>0</v>
      </c>
      <c r="AZ15" s="11">
        <v>0</v>
      </c>
      <c r="BA15" s="11">
        <v>0</v>
      </c>
      <c r="BB15" s="11">
        <v>0</v>
      </c>
      <c r="BC15" s="11">
        <v>0</v>
      </c>
      <c r="BD15" s="11">
        <v>0</v>
      </c>
      <c r="BE15" s="11">
        <v>0</v>
      </c>
      <c r="BF15" s="11">
        <v>0</v>
      </c>
      <c r="BG15" s="11">
        <v>0</v>
      </c>
    </row>
    <row r="16" spans="1:59" ht="15" x14ac:dyDescent="0.25">
      <c r="A16" s="140">
        <f>PowellInflow.Unregulated!A16</f>
        <v>43983</v>
      </c>
      <c r="B16">
        <v>1</v>
      </c>
      <c r="C16">
        <v>1</v>
      </c>
      <c r="D16">
        <v>1</v>
      </c>
      <c r="E16" s="11">
        <v>0</v>
      </c>
      <c r="F16" s="11">
        <v>0</v>
      </c>
      <c r="G16" s="11">
        <v>0</v>
      </c>
      <c r="H16" s="11">
        <v>0</v>
      </c>
      <c r="I16" s="11">
        <v>0</v>
      </c>
      <c r="J16" s="11">
        <v>0</v>
      </c>
      <c r="K16" s="11">
        <v>0</v>
      </c>
      <c r="L16" s="11">
        <v>0</v>
      </c>
      <c r="M16" s="11">
        <v>0</v>
      </c>
      <c r="N16" s="11">
        <v>0</v>
      </c>
      <c r="O16" s="11">
        <v>0</v>
      </c>
      <c r="P16" s="11">
        <v>0</v>
      </c>
      <c r="Q16" s="11">
        <v>0</v>
      </c>
      <c r="R16" s="11">
        <v>0</v>
      </c>
      <c r="S16" s="11">
        <v>0</v>
      </c>
      <c r="T16" s="11">
        <v>0</v>
      </c>
      <c r="U16" s="11">
        <v>0</v>
      </c>
      <c r="V16" s="11">
        <v>0</v>
      </c>
      <c r="W16" s="11">
        <v>0</v>
      </c>
      <c r="X16" s="11">
        <v>0</v>
      </c>
      <c r="Y16" s="11">
        <v>0</v>
      </c>
      <c r="Z16" s="11">
        <v>0</v>
      </c>
      <c r="AA16" s="11">
        <v>0</v>
      </c>
      <c r="AB16" s="11">
        <v>0</v>
      </c>
      <c r="AC16" s="11">
        <v>0</v>
      </c>
      <c r="AD16" s="11">
        <v>0</v>
      </c>
      <c r="AE16" s="11">
        <v>0</v>
      </c>
      <c r="AF16" s="11">
        <v>0</v>
      </c>
      <c r="AG16" s="11">
        <v>0</v>
      </c>
      <c r="AH16" s="11">
        <v>0</v>
      </c>
      <c r="AI16" s="11">
        <v>0</v>
      </c>
      <c r="AJ16" s="11">
        <v>0</v>
      </c>
      <c r="AK16" s="11">
        <v>0</v>
      </c>
      <c r="AL16" s="11">
        <v>0</v>
      </c>
      <c r="AM16" s="11">
        <v>0</v>
      </c>
      <c r="AN16" s="11">
        <v>0</v>
      </c>
      <c r="AO16" s="11">
        <v>0</v>
      </c>
      <c r="AP16" s="11">
        <v>0</v>
      </c>
      <c r="AQ16" s="11">
        <v>0</v>
      </c>
      <c r="AR16" s="11">
        <v>0</v>
      </c>
      <c r="AS16" s="11">
        <v>0</v>
      </c>
      <c r="AT16" s="11">
        <v>0</v>
      </c>
      <c r="AU16" s="11">
        <v>0</v>
      </c>
      <c r="AV16" s="11">
        <v>0</v>
      </c>
      <c r="AW16" s="11">
        <v>0</v>
      </c>
      <c r="AX16" s="11">
        <v>0</v>
      </c>
      <c r="AY16" s="11">
        <v>0</v>
      </c>
      <c r="AZ16" s="11">
        <v>0</v>
      </c>
      <c r="BA16" s="11">
        <v>0</v>
      </c>
      <c r="BB16" s="11">
        <v>0</v>
      </c>
      <c r="BC16" s="11">
        <v>0</v>
      </c>
      <c r="BD16" s="11">
        <v>0</v>
      </c>
      <c r="BE16" s="11">
        <v>0</v>
      </c>
      <c r="BF16" s="11">
        <v>0</v>
      </c>
      <c r="BG16" s="11">
        <v>0</v>
      </c>
    </row>
    <row r="17" spans="1:59" ht="15" x14ac:dyDescent="0.25">
      <c r="A17" s="140">
        <f>PowellInflow.Unregulated!A17</f>
        <v>44013</v>
      </c>
      <c r="B17">
        <v>1</v>
      </c>
      <c r="C17">
        <v>1</v>
      </c>
      <c r="D17">
        <v>1</v>
      </c>
      <c r="E17" s="11">
        <v>0</v>
      </c>
      <c r="F17" s="11">
        <v>0</v>
      </c>
      <c r="G17" s="11">
        <v>0</v>
      </c>
      <c r="H17" s="11">
        <v>0</v>
      </c>
      <c r="I17" s="11">
        <v>0</v>
      </c>
      <c r="J17" s="11">
        <v>0</v>
      </c>
      <c r="K17" s="11">
        <v>0</v>
      </c>
      <c r="L17" s="11">
        <v>0</v>
      </c>
      <c r="M17" s="11">
        <v>0</v>
      </c>
      <c r="N17" s="11">
        <v>0</v>
      </c>
      <c r="O17" s="11">
        <v>0</v>
      </c>
      <c r="P17" s="11">
        <v>0</v>
      </c>
      <c r="Q17" s="11">
        <v>0</v>
      </c>
      <c r="R17" s="11">
        <v>0</v>
      </c>
      <c r="S17" s="11">
        <v>0</v>
      </c>
      <c r="T17" s="11">
        <v>0</v>
      </c>
      <c r="U17" s="11">
        <v>0</v>
      </c>
      <c r="V17" s="11">
        <v>0</v>
      </c>
      <c r="W17" s="11">
        <v>0</v>
      </c>
      <c r="X17" s="11">
        <v>0</v>
      </c>
      <c r="Y17" s="11">
        <v>0</v>
      </c>
      <c r="Z17" s="11">
        <v>0</v>
      </c>
      <c r="AA17" s="11">
        <v>0</v>
      </c>
      <c r="AB17" s="11">
        <v>0</v>
      </c>
      <c r="AC17" s="11">
        <v>0</v>
      </c>
      <c r="AD17" s="11">
        <v>0</v>
      </c>
      <c r="AE17" s="11">
        <v>0</v>
      </c>
      <c r="AF17" s="11">
        <v>0</v>
      </c>
      <c r="AG17" s="11">
        <v>0</v>
      </c>
      <c r="AH17" s="11">
        <v>0</v>
      </c>
      <c r="AI17" s="11">
        <v>0</v>
      </c>
      <c r="AJ17" s="11">
        <v>0</v>
      </c>
      <c r="AK17" s="11">
        <v>0</v>
      </c>
      <c r="AL17" s="11">
        <v>0</v>
      </c>
      <c r="AM17" s="11">
        <v>0</v>
      </c>
      <c r="AN17" s="11">
        <v>0</v>
      </c>
      <c r="AO17" s="11">
        <v>0</v>
      </c>
      <c r="AP17" s="11">
        <v>0</v>
      </c>
      <c r="AQ17" s="11">
        <v>0</v>
      </c>
      <c r="AR17" s="11">
        <v>0</v>
      </c>
      <c r="AS17" s="11">
        <v>0</v>
      </c>
      <c r="AT17" s="11">
        <v>0</v>
      </c>
      <c r="AU17" s="11">
        <v>0</v>
      </c>
      <c r="AV17" s="11">
        <v>0</v>
      </c>
      <c r="AW17" s="11">
        <v>0</v>
      </c>
      <c r="AX17" s="11">
        <v>0</v>
      </c>
      <c r="AY17" s="11">
        <v>0</v>
      </c>
      <c r="AZ17" s="11">
        <v>0</v>
      </c>
      <c r="BA17" s="11">
        <v>0</v>
      </c>
      <c r="BB17" s="11">
        <v>0</v>
      </c>
      <c r="BC17" s="11">
        <v>0</v>
      </c>
      <c r="BD17" s="11">
        <v>0</v>
      </c>
      <c r="BE17" s="11">
        <v>0</v>
      </c>
      <c r="BF17" s="11">
        <v>0</v>
      </c>
      <c r="BG17" s="11">
        <v>0</v>
      </c>
    </row>
    <row r="18" spans="1:59" ht="15" x14ac:dyDescent="0.25">
      <c r="A18" s="140">
        <f>PowellInflow.Unregulated!A18</f>
        <v>44044</v>
      </c>
      <c r="B18">
        <v>1</v>
      </c>
      <c r="C18">
        <v>1</v>
      </c>
      <c r="D18">
        <v>1</v>
      </c>
      <c r="E18" s="11">
        <v>0</v>
      </c>
      <c r="F18" s="11">
        <v>0</v>
      </c>
      <c r="G18" s="11">
        <v>0</v>
      </c>
      <c r="H18" s="11">
        <v>0</v>
      </c>
      <c r="I18" s="11">
        <v>0</v>
      </c>
      <c r="J18" s="11">
        <v>0</v>
      </c>
      <c r="K18" s="11">
        <v>0</v>
      </c>
      <c r="L18" s="11">
        <v>0</v>
      </c>
      <c r="M18" s="11">
        <v>0</v>
      </c>
      <c r="N18" s="11">
        <v>0</v>
      </c>
      <c r="O18" s="11">
        <v>0</v>
      </c>
      <c r="P18" s="11">
        <v>0</v>
      </c>
      <c r="Q18" s="11">
        <v>0</v>
      </c>
      <c r="R18" s="11">
        <v>0</v>
      </c>
      <c r="S18" s="11">
        <v>0</v>
      </c>
      <c r="T18" s="11">
        <v>0</v>
      </c>
      <c r="U18" s="11">
        <v>0</v>
      </c>
      <c r="V18" s="11">
        <v>0</v>
      </c>
      <c r="W18" s="11">
        <v>0</v>
      </c>
      <c r="X18" s="11">
        <v>0</v>
      </c>
      <c r="Y18" s="11">
        <v>0</v>
      </c>
      <c r="Z18" s="11">
        <v>0</v>
      </c>
      <c r="AA18" s="11">
        <v>0</v>
      </c>
      <c r="AB18" s="11">
        <v>0</v>
      </c>
      <c r="AC18" s="11">
        <v>0</v>
      </c>
      <c r="AD18" s="11">
        <v>0</v>
      </c>
      <c r="AE18" s="11">
        <v>0</v>
      </c>
      <c r="AF18" s="11">
        <v>0</v>
      </c>
      <c r="AG18" s="11">
        <v>0</v>
      </c>
      <c r="AH18" s="11">
        <v>0</v>
      </c>
      <c r="AI18" s="11">
        <v>0</v>
      </c>
      <c r="AJ18" s="11">
        <v>0</v>
      </c>
      <c r="AK18" s="11">
        <v>0</v>
      </c>
      <c r="AL18" s="11">
        <v>0</v>
      </c>
      <c r="AM18" s="11">
        <v>0</v>
      </c>
      <c r="AN18" s="11">
        <v>0</v>
      </c>
      <c r="AO18" s="11">
        <v>0</v>
      </c>
      <c r="AP18" s="11">
        <v>0</v>
      </c>
      <c r="AQ18" s="11">
        <v>0</v>
      </c>
      <c r="AR18" s="11">
        <v>0</v>
      </c>
      <c r="AS18" s="11">
        <v>0</v>
      </c>
      <c r="AT18" s="11">
        <v>0</v>
      </c>
      <c r="AU18" s="11">
        <v>0</v>
      </c>
      <c r="AV18" s="11">
        <v>0</v>
      </c>
      <c r="AW18" s="11">
        <v>0</v>
      </c>
      <c r="AX18" s="11">
        <v>0</v>
      </c>
      <c r="AY18" s="11">
        <v>0</v>
      </c>
      <c r="AZ18" s="11">
        <v>0</v>
      </c>
      <c r="BA18" s="11">
        <v>0</v>
      </c>
      <c r="BB18" s="11">
        <v>0</v>
      </c>
      <c r="BC18" s="11">
        <v>0</v>
      </c>
      <c r="BD18" s="11">
        <v>0</v>
      </c>
      <c r="BE18" s="11">
        <v>0</v>
      </c>
      <c r="BF18" s="11">
        <v>0</v>
      </c>
      <c r="BG18" s="11">
        <v>0</v>
      </c>
    </row>
    <row r="19" spans="1:59" ht="15" x14ac:dyDescent="0.25">
      <c r="A19" s="140">
        <f>PowellInflow.Unregulated!A19</f>
        <v>44075</v>
      </c>
      <c r="B19">
        <v>1</v>
      </c>
      <c r="C19">
        <v>1</v>
      </c>
      <c r="D19">
        <v>1</v>
      </c>
      <c r="E19" s="11">
        <v>0</v>
      </c>
      <c r="F19" s="11">
        <v>0</v>
      </c>
      <c r="G19" s="11">
        <v>0</v>
      </c>
      <c r="H19" s="11">
        <v>0</v>
      </c>
      <c r="I19" s="11">
        <v>0</v>
      </c>
      <c r="J19" s="11">
        <v>0</v>
      </c>
      <c r="K19" s="11">
        <v>0</v>
      </c>
      <c r="L19" s="11">
        <v>0</v>
      </c>
      <c r="M19" s="11">
        <v>0</v>
      </c>
      <c r="N19" s="11">
        <v>0</v>
      </c>
      <c r="O19" s="11">
        <v>0</v>
      </c>
      <c r="P19" s="11">
        <v>0</v>
      </c>
      <c r="Q19" s="11">
        <v>0</v>
      </c>
      <c r="R19" s="11">
        <v>0</v>
      </c>
      <c r="S19" s="11">
        <v>0</v>
      </c>
      <c r="T19" s="11">
        <v>0</v>
      </c>
      <c r="U19" s="11">
        <v>0</v>
      </c>
      <c r="V19" s="11">
        <v>0</v>
      </c>
      <c r="W19" s="11">
        <v>0</v>
      </c>
      <c r="X19" s="11">
        <v>0</v>
      </c>
      <c r="Y19" s="11">
        <v>0</v>
      </c>
      <c r="Z19" s="11">
        <v>0</v>
      </c>
      <c r="AA19" s="11">
        <v>0</v>
      </c>
      <c r="AB19" s="11">
        <v>0</v>
      </c>
      <c r="AC19" s="11">
        <v>0</v>
      </c>
      <c r="AD19" s="11">
        <v>0</v>
      </c>
      <c r="AE19" s="11">
        <v>0</v>
      </c>
      <c r="AF19" s="11">
        <v>0</v>
      </c>
      <c r="AG19" s="11">
        <v>0</v>
      </c>
      <c r="AH19" s="11">
        <v>0</v>
      </c>
      <c r="AI19" s="11">
        <v>0</v>
      </c>
      <c r="AJ19" s="11">
        <v>0</v>
      </c>
      <c r="AK19" s="11">
        <v>0</v>
      </c>
      <c r="AL19" s="11">
        <v>0</v>
      </c>
      <c r="AM19" s="11">
        <v>0</v>
      </c>
      <c r="AN19" s="11">
        <v>0</v>
      </c>
      <c r="AO19" s="11">
        <v>0</v>
      </c>
      <c r="AP19" s="11">
        <v>0</v>
      </c>
      <c r="AQ19" s="11">
        <v>0</v>
      </c>
      <c r="AR19" s="11">
        <v>0</v>
      </c>
      <c r="AS19" s="11">
        <v>0</v>
      </c>
      <c r="AT19" s="11">
        <v>0</v>
      </c>
      <c r="AU19" s="11">
        <v>0</v>
      </c>
      <c r="AV19" s="11">
        <v>0</v>
      </c>
      <c r="AW19" s="11">
        <v>0</v>
      </c>
      <c r="AX19" s="11">
        <v>0</v>
      </c>
      <c r="AY19" s="11">
        <v>0</v>
      </c>
      <c r="AZ19" s="11">
        <v>0</v>
      </c>
      <c r="BA19" s="11">
        <v>0</v>
      </c>
      <c r="BB19" s="11">
        <v>0</v>
      </c>
      <c r="BC19" s="11">
        <v>0</v>
      </c>
      <c r="BD19" s="11">
        <v>0</v>
      </c>
      <c r="BE19" s="11">
        <v>0</v>
      </c>
      <c r="BF19" s="11">
        <v>0</v>
      </c>
      <c r="BG19" s="11">
        <v>0</v>
      </c>
    </row>
    <row r="20" spans="1:59" ht="15" x14ac:dyDescent="0.25">
      <c r="A20" s="140">
        <f>PowellInflow.Unregulated!A20</f>
        <v>44105</v>
      </c>
      <c r="B20">
        <v>1</v>
      </c>
      <c r="C20">
        <v>1</v>
      </c>
      <c r="D20">
        <v>1</v>
      </c>
      <c r="E20" s="11">
        <v>0</v>
      </c>
      <c r="F20" s="11">
        <v>0</v>
      </c>
      <c r="G20" s="11">
        <v>0</v>
      </c>
      <c r="H20" s="11">
        <v>0</v>
      </c>
      <c r="I20" s="11">
        <v>0</v>
      </c>
      <c r="J20" s="11">
        <v>0</v>
      </c>
      <c r="K20" s="11">
        <v>0</v>
      </c>
      <c r="L20" s="11">
        <v>0</v>
      </c>
      <c r="M20" s="11">
        <v>0</v>
      </c>
      <c r="N20" s="11">
        <v>0</v>
      </c>
      <c r="O20" s="11">
        <v>0</v>
      </c>
      <c r="P20" s="11">
        <v>0</v>
      </c>
      <c r="Q20" s="11">
        <v>0</v>
      </c>
      <c r="R20" s="11">
        <v>0</v>
      </c>
      <c r="S20" s="11">
        <v>0</v>
      </c>
      <c r="T20" s="11">
        <v>0</v>
      </c>
      <c r="U20" s="11">
        <v>0</v>
      </c>
      <c r="V20" s="11">
        <v>0</v>
      </c>
      <c r="W20" s="11">
        <v>0</v>
      </c>
      <c r="X20" s="11">
        <v>0</v>
      </c>
      <c r="Y20" s="11">
        <v>0</v>
      </c>
      <c r="Z20" s="11">
        <v>0</v>
      </c>
      <c r="AA20" s="11">
        <v>0</v>
      </c>
      <c r="AB20" s="11">
        <v>0</v>
      </c>
      <c r="AC20" s="11">
        <v>0</v>
      </c>
      <c r="AD20" s="11">
        <v>0</v>
      </c>
      <c r="AE20" s="11">
        <v>0</v>
      </c>
      <c r="AF20" s="11">
        <v>0</v>
      </c>
      <c r="AG20" s="11">
        <v>0</v>
      </c>
      <c r="AH20" s="11">
        <v>0</v>
      </c>
      <c r="AI20" s="11">
        <v>0</v>
      </c>
      <c r="AJ20" s="11">
        <v>0</v>
      </c>
      <c r="AK20" s="11">
        <v>0</v>
      </c>
      <c r="AL20" s="11">
        <v>0</v>
      </c>
      <c r="AM20" s="11">
        <v>0</v>
      </c>
      <c r="AN20" s="11">
        <v>0</v>
      </c>
      <c r="AO20" s="11">
        <v>0</v>
      </c>
      <c r="AP20" s="11">
        <v>0</v>
      </c>
      <c r="AQ20" s="11">
        <v>0</v>
      </c>
      <c r="AR20" s="11">
        <v>0</v>
      </c>
      <c r="AS20" s="11">
        <v>0</v>
      </c>
      <c r="AT20" s="11">
        <v>0</v>
      </c>
      <c r="AU20" s="11">
        <v>0</v>
      </c>
      <c r="AV20" s="11">
        <v>0</v>
      </c>
      <c r="AW20" s="11">
        <v>0</v>
      </c>
      <c r="AX20" s="11">
        <v>0</v>
      </c>
      <c r="AY20" s="11">
        <v>0</v>
      </c>
      <c r="AZ20" s="11">
        <v>0</v>
      </c>
      <c r="BA20" s="11">
        <v>0</v>
      </c>
      <c r="BB20" s="11">
        <v>0</v>
      </c>
      <c r="BC20" s="11">
        <v>0</v>
      </c>
      <c r="BD20" s="11">
        <v>0</v>
      </c>
      <c r="BE20" s="11">
        <v>0</v>
      </c>
      <c r="BF20" s="11">
        <v>0</v>
      </c>
      <c r="BG20" s="11">
        <v>0</v>
      </c>
    </row>
    <row r="21" spans="1:59" ht="15" x14ac:dyDescent="0.25">
      <c r="A21" s="140">
        <f>PowellInflow.Unregulated!A21</f>
        <v>44136</v>
      </c>
      <c r="B21">
        <v>1</v>
      </c>
      <c r="C21">
        <v>1</v>
      </c>
      <c r="D21">
        <v>1</v>
      </c>
      <c r="E21" s="11">
        <v>0</v>
      </c>
      <c r="F21" s="11">
        <v>0</v>
      </c>
      <c r="G21" s="11">
        <v>0</v>
      </c>
      <c r="H21" s="11">
        <v>0</v>
      </c>
      <c r="I21" s="11">
        <v>0</v>
      </c>
      <c r="J21" s="11">
        <v>0</v>
      </c>
      <c r="K21" s="11">
        <v>0</v>
      </c>
      <c r="L21" s="11">
        <v>0</v>
      </c>
      <c r="M21" s="11">
        <v>0</v>
      </c>
      <c r="N21" s="11">
        <v>0</v>
      </c>
      <c r="O21" s="11">
        <v>0</v>
      </c>
      <c r="P21" s="11">
        <v>0</v>
      </c>
      <c r="Q21" s="11">
        <v>0</v>
      </c>
      <c r="R21" s="11">
        <v>0</v>
      </c>
      <c r="S21" s="11">
        <v>0</v>
      </c>
      <c r="T21" s="11">
        <v>0</v>
      </c>
      <c r="U21" s="11">
        <v>0</v>
      </c>
      <c r="V21" s="11">
        <v>0</v>
      </c>
      <c r="W21" s="11">
        <v>0</v>
      </c>
      <c r="X21" s="11">
        <v>0</v>
      </c>
      <c r="Y21" s="11">
        <v>0</v>
      </c>
      <c r="Z21" s="11">
        <v>0</v>
      </c>
      <c r="AA21" s="11">
        <v>0</v>
      </c>
      <c r="AB21" s="11">
        <v>0</v>
      </c>
      <c r="AC21" s="11">
        <v>0</v>
      </c>
      <c r="AD21" s="11">
        <v>0</v>
      </c>
      <c r="AE21" s="11">
        <v>0</v>
      </c>
      <c r="AF21" s="11">
        <v>0</v>
      </c>
      <c r="AG21" s="11">
        <v>0</v>
      </c>
      <c r="AH21" s="11">
        <v>0</v>
      </c>
      <c r="AI21" s="11">
        <v>0</v>
      </c>
      <c r="AJ21" s="11">
        <v>0</v>
      </c>
      <c r="AK21" s="11">
        <v>0</v>
      </c>
      <c r="AL21" s="11">
        <v>0</v>
      </c>
      <c r="AM21" s="11">
        <v>0</v>
      </c>
      <c r="AN21" s="11">
        <v>0</v>
      </c>
      <c r="AO21" s="11">
        <v>0</v>
      </c>
      <c r="AP21" s="11">
        <v>0</v>
      </c>
      <c r="AQ21" s="11">
        <v>0</v>
      </c>
      <c r="AR21" s="11">
        <v>0</v>
      </c>
      <c r="AS21" s="11">
        <v>0</v>
      </c>
      <c r="AT21" s="11">
        <v>0</v>
      </c>
      <c r="AU21" s="11">
        <v>0</v>
      </c>
      <c r="AV21" s="11">
        <v>0</v>
      </c>
      <c r="AW21" s="11">
        <v>0</v>
      </c>
      <c r="AX21" s="11">
        <v>0</v>
      </c>
      <c r="AY21" s="11">
        <v>0</v>
      </c>
      <c r="AZ21" s="11">
        <v>0</v>
      </c>
      <c r="BA21" s="11">
        <v>0</v>
      </c>
      <c r="BB21" s="11">
        <v>0</v>
      </c>
      <c r="BC21" s="11">
        <v>0</v>
      </c>
      <c r="BD21" s="11">
        <v>0</v>
      </c>
      <c r="BE21" s="11">
        <v>0</v>
      </c>
      <c r="BF21" s="11">
        <v>0</v>
      </c>
      <c r="BG21" s="11">
        <v>0</v>
      </c>
    </row>
    <row r="22" spans="1:59" ht="15" x14ac:dyDescent="0.25">
      <c r="A22" s="140">
        <f>PowellInflow.Unregulated!A22</f>
        <v>44166</v>
      </c>
      <c r="B22">
        <v>1</v>
      </c>
      <c r="C22">
        <v>1</v>
      </c>
      <c r="D22">
        <v>1</v>
      </c>
      <c r="E22" s="11">
        <v>0</v>
      </c>
      <c r="F22" s="11">
        <v>0</v>
      </c>
      <c r="G22" s="11">
        <v>0</v>
      </c>
      <c r="H22" s="11">
        <v>0</v>
      </c>
      <c r="I22" s="11">
        <v>0</v>
      </c>
      <c r="J22" s="11">
        <v>0</v>
      </c>
      <c r="K22" s="11">
        <v>0</v>
      </c>
      <c r="L22" s="11">
        <v>0</v>
      </c>
      <c r="M22" s="11">
        <v>0</v>
      </c>
      <c r="N22" s="11">
        <v>0</v>
      </c>
      <c r="O22" s="11">
        <v>0</v>
      </c>
      <c r="P22" s="11">
        <v>0</v>
      </c>
      <c r="Q22" s="11">
        <v>0</v>
      </c>
      <c r="R22" s="11">
        <v>0</v>
      </c>
      <c r="S22" s="11">
        <v>0</v>
      </c>
      <c r="T22" s="11">
        <v>0</v>
      </c>
      <c r="U22" s="11">
        <v>0</v>
      </c>
      <c r="V22" s="11">
        <v>0</v>
      </c>
      <c r="W22" s="11">
        <v>0</v>
      </c>
      <c r="X22" s="11">
        <v>0</v>
      </c>
      <c r="Y22" s="11">
        <v>0</v>
      </c>
      <c r="Z22" s="11">
        <v>0</v>
      </c>
      <c r="AA22" s="11">
        <v>0</v>
      </c>
      <c r="AB22" s="11">
        <v>0</v>
      </c>
      <c r="AC22" s="11">
        <v>0</v>
      </c>
      <c r="AD22" s="11">
        <v>0</v>
      </c>
      <c r="AE22" s="11">
        <v>0</v>
      </c>
      <c r="AF22" s="11">
        <v>0</v>
      </c>
      <c r="AG22" s="11">
        <v>0</v>
      </c>
      <c r="AH22" s="11">
        <v>0</v>
      </c>
      <c r="AI22" s="11">
        <v>0</v>
      </c>
      <c r="AJ22" s="11">
        <v>0</v>
      </c>
      <c r="AK22" s="11">
        <v>0</v>
      </c>
      <c r="AL22" s="11">
        <v>0</v>
      </c>
      <c r="AM22" s="11">
        <v>0</v>
      </c>
      <c r="AN22" s="11">
        <v>0</v>
      </c>
      <c r="AO22" s="11">
        <v>0</v>
      </c>
      <c r="AP22" s="11">
        <v>0</v>
      </c>
      <c r="AQ22" s="11">
        <v>0</v>
      </c>
      <c r="AR22" s="11">
        <v>0</v>
      </c>
      <c r="AS22" s="11">
        <v>0</v>
      </c>
      <c r="AT22" s="11">
        <v>0</v>
      </c>
      <c r="AU22" s="11">
        <v>0</v>
      </c>
      <c r="AV22" s="11">
        <v>0</v>
      </c>
      <c r="AW22" s="11">
        <v>0</v>
      </c>
      <c r="AX22" s="11">
        <v>0</v>
      </c>
      <c r="AY22" s="11">
        <v>0</v>
      </c>
      <c r="AZ22" s="11">
        <v>0</v>
      </c>
      <c r="BA22" s="11">
        <v>0</v>
      </c>
      <c r="BB22" s="11">
        <v>0</v>
      </c>
      <c r="BC22" s="11">
        <v>0</v>
      </c>
      <c r="BD22" s="11">
        <v>0</v>
      </c>
      <c r="BE22" s="11">
        <v>0</v>
      </c>
      <c r="BF22" s="11">
        <v>0</v>
      </c>
      <c r="BG22" s="11">
        <v>0</v>
      </c>
    </row>
    <row r="23" spans="1:59" ht="15" x14ac:dyDescent="0.25">
      <c r="A23" s="140">
        <f>PowellInflow.Unregulated!A23</f>
        <v>44197</v>
      </c>
      <c r="B23">
        <v>1</v>
      </c>
      <c r="C23">
        <v>1</v>
      </c>
      <c r="D23">
        <v>1</v>
      </c>
      <c r="E23" s="11">
        <v>0</v>
      </c>
      <c r="F23" s="11">
        <v>0</v>
      </c>
      <c r="G23" s="11">
        <v>0</v>
      </c>
      <c r="H23" s="11">
        <v>0</v>
      </c>
      <c r="I23" s="11">
        <v>0</v>
      </c>
      <c r="J23" s="11">
        <v>0</v>
      </c>
      <c r="K23" s="11">
        <v>0</v>
      </c>
      <c r="L23" s="11">
        <v>0</v>
      </c>
      <c r="M23" s="11">
        <v>0</v>
      </c>
      <c r="N23" s="11">
        <v>0</v>
      </c>
      <c r="O23" s="11">
        <v>0</v>
      </c>
      <c r="P23" s="11">
        <v>0</v>
      </c>
      <c r="Q23" s="11">
        <v>0</v>
      </c>
      <c r="R23" s="11">
        <v>0</v>
      </c>
      <c r="S23" s="11">
        <v>0</v>
      </c>
      <c r="T23" s="11">
        <v>0</v>
      </c>
      <c r="U23" s="11">
        <v>0</v>
      </c>
      <c r="V23" s="11">
        <v>0</v>
      </c>
      <c r="W23" s="11">
        <v>0</v>
      </c>
      <c r="X23" s="11">
        <v>0</v>
      </c>
      <c r="Y23" s="11">
        <v>0</v>
      </c>
      <c r="Z23" s="11">
        <v>0</v>
      </c>
      <c r="AA23" s="11">
        <v>0</v>
      </c>
      <c r="AB23" s="11">
        <v>0</v>
      </c>
      <c r="AC23" s="11">
        <v>0</v>
      </c>
      <c r="AD23" s="11">
        <v>0</v>
      </c>
      <c r="AE23" s="11">
        <v>0</v>
      </c>
      <c r="AF23" s="11">
        <v>0</v>
      </c>
      <c r="AG23" s="11">
        <v>0</v>
      </c>
      <c r="AH23" s="11">
        <v>0</v>
      </c>
      <c r="AI23" s="11">
        <v>0</v>
      </c>
      <c r="AJ23" s="11">
        <v>0</v>
      </c>
      <c r="AK23" s="11">
        <v>0</v>
      </c>
      <c r="AL23" s="11">
        <v>0</v>
      </c>
      <c r="AM23" s="11">
        <v>0</v>
      </c>
      <c r="AN23" s="11">
        <v>0</v>
      </c>
      <c r="AO23" s="11">
        <v>0</v>
      </c>
      <c r="AP23" s="11">
        <v>0</v>
      </c>
      <c r="AQ23" s="11">
        <v>0</v>
      </c>
      <c r="AR23" s="11">
        <v>0</v>
      </c>
      <c r="AS23" s="11">
        <v>0</v>
      </c>
      <c r="AT23" s="11">
        <v>0</v>
      </c>
      <c r="AU23" s="11">
        <v>0</v>
      </c>
      <c r="AV23" s="11">
        <v>0</v>
      </c>
      <c r="AW23" s="11">
        <v>0</v>
      </c>
      <c r="AX23" s="11">
        <v>0</v>
      </c>
      <c r="AY23" s="11">
        <v>0</v>
      </c>
      <c r="AZ23" s="11">
        <v>0</v>
      </c>
      <c r="BA23" s="11">
        <v>0</v>
      </c>
      <c r="BB23" s="11">
        <v>0</v>
      </c>
      <c r="BC23" s="11">
        <v>0</v>
      </c>
      <c r="BD23" s="11">
        <v>0</v>
      </c>
      <c r="BE23" s="11">
        <v>0</v>
      </c>
      <c r="BF23" s="11">
        <v>0</v>
      </c>
      <c r="BG23" s="11">
        <v>0</v>
      </c>
    </row>
    <row r="24" spans="1:59" ht="15" x14ac:dyDescent="0.25">
      <c r="A24" s="140">
        <f>PowellInflow.Unregulated!A24</f>
        <v>44228</v>
      </c>
      <c r="B24">
        <v>1</v>
      </c>
      <c r="C24">
        <v>1</v>
      </c>
      <c r="D24">
        <v>1</v>
      </c>
      <c r="E24" s="11">
        <v>0</v>
      </c>
      <c r="F24" s="11">
        <v>0</v>
      </c>
      <c r="G24" s="11">
        <v>0</v>
      </c>
      <c r="H24" s="11">
        <v>0</v>
      </c>
      <c r="I24" s="11">
        <v>0</v>
      </c>
      <c r="J24" s="11">
        <v>0</v>
      </c>
      <c r="K24" s="11">
        <v>0</v>
      </c>
      <c r="L24" s="11">
        <v>0</v>
      </c>
      <c r="M24" s="11">
        <v>0</v>
      </c>
      <c r="N24" s="11">
        <v>0</v>
      </c>
      <c r="O24" s="11">
        <v>0</v>
      </c>
      <c r="P24" s="11">
        <v>0</v>
      </c>
      <c r="Q24" s="11">
        <v>0</v>
      </c>
      <c r="R24" s="11">
        <v>0</v>
      </c>
      <c r="S24" s="11">
        <v>0</v>
      </c>
      <c r="T24" s="11">
        <v>0</v>
      </c>
      <c r="U24" s="11">
        <v>0</v>
      </c>
      <c r="V24" s="11">
        <v>0</v>
      </c>
      <c r="W24" s="11">
        <v>0</v>
      </c>
      <c r="X24" s="11">
        <v>0</v>
      </c>
      <c r="Y24" s="11">
        <v>0</v>
      </c>
      <c r="Z24" s="11">
        <v>0</v>
      </c>
      <c r="AA24" s="11">
        <v>0</v>
      </c>
      <c r="AB24" s="11">
        <v>0</v>
      </c>
      <c r="AC24" s="11">
        <v>0</v>
      </c>
      <c r="AD24" s="11">
        <v>0</v>
      </c>
      <c r="AE24" s="11">
        <v>0</v>
      </c>
      <c r="AF24" s="11">
        <v>0</v>
      </c>
      <c r="AG24" s="11">
        <v>0</v>
      </c>
      <c r="AH24" s="11">
        <v>0</v>
      </c>
      <c r="AI24" s="11">
        <v>0</v>
      </c>
      <c r="AJ24" s="11">
        <v>0</v>
      </c>
      <c r="AK24" s="11">
        <v>0</v>
      </c>
      <c r="AL24" s="11">
        <v>0</v>
      </c>
      <c r="AM24" s="11">
        <v>0</v>
      </c>
      <c r="AN24" s="11">
        <v>0</v>
      </c>
      <c r="AO24" s="11">
        <v>0</v>
      </c>
      <c r="AP24" s="11">
        <v>0</v>
      </c>
      <c r="AQ24" s="11">
        <v>0</v>
      </c>
      <c r="AR24" s="11">
        <v>0</v>
      </c>
      <c r="AS24" s="11">
        <v>0</v>
      </c>
      <c r="AT24" s="11">
        <v>0</v>
      </c>
      <c r="AU24" s="11">
        <v>0</v>
      </c>
      <c r="AV24" s="11">
        <v>0</v>
      </c>
      <c r="AW24" s="11">
        <v>0</v>
      </c>
      <c r="AX24" s="11">
        <v>0</v>
      </c>
      <c r="AY24" s="11">
        <v>0</v>
      </c>
      <c r="AZ24" s="11">
        <v>0</v>
      </c>
      <c r="BA24" s="11">
        <v>0</v>
      </c>
      <c r="BB24" s="11">
        <v>0</v>
      </c>
      <c r="BC24" s="11">
        <v>0</v>
      </c>
      <c r="BD24" s="11">
        <v>0</v>
      </c>
      <c r="BE24" s="11">
        <v>0</v>
      </c>
      <c r="BF24" s="11">
        <v>0</v>
      </c>
      <c r="BG24" s="11">
        <v>0</v>
      </c>
    </row>
    <row r="25" spans="1:59" ht="15" x14ac:dyDescent="0.25">
      <c r="A25" s="140">
        <f>PowellInflow.Unregulated!A25</f>
        <v>44256</v>
      </c>
      <c r="B25">
        <v>1</v>
      </c>
      <c r="C25">
        <v>1</v>
      </c>
      <c r="D25">
        <v>1</v>
      </c>
      <c r="E25" s="11">
        <v>0</v>
      </c>
      <c r="F25" s="11">
        <v>0</v>
      </c>
      <c r="G25" s="11">
        <v>0</v>
      </c>
      <c r="H25" s="11">
        <v>0</v>
      </c>
      <c r="I25" s="11">
        <v>0</v>
      </c>
      <c r="J25" s="11">
        <v>0</v>
      </c>
      <c r="K25" s="11">
        <v>0</v>
      </c>
      <c r="L25" s="11">
        <v>0</v>
      </c>
      <c r="M25" s="11">
        <v>0</v>
      </c>
      <c r="N25" s="11">
        <v>0</v>
      </c>
      <c r="O25" s="11">
        <v>0</v>
      </c>
      <c r="P25" s="11">
        <v>0</v>
      </c>
      <c r="Q25" s="11">
        <v>0</v>
      </c>
      <c r="R25" s="11">
        <v>0</v>
      </c>
      <c r="S25" s="11">
        <v>0</v>
      </c>
      <c r="T25" s="11">
        <v>0</v>
      </c>
      <c r="U25" s="11">
        <v>0</v>
      </c>
      <c r="V25" s="11">
        <v>0</v>
      </c>
      <c r="W25" s="11">
        <v>0</v>
      </c>
      <c r="X25" s="11">
        <v>0</v>
      </c>
      <c r="Y25" s="11">
        <v>0</v>
      </c>
      <c r="Z25" s="11">
        <v>0</v>
      </c>
      <c r="AA25" s="11">
        <v>0</v>
      </c>
      <c r="AB25" s="11">
        <v>0</v>
      </c>
      <c r="AC25" s="11">
        <v>0</v>
      </c>
      <c r="AD25" s="11">
        <v>0</v>
      </c>
      <c r="AE25" s="11">
        <v>0</v>
      </c>
      <c r="AF25" s="11">
        <v>0</v>
      </c>
      <c r="AG25" s="11">
        <v>0</v>
      </c>
      <c r="AH25" s="11">
        <v>0</v>
      </c>
      <c r="AI25" s="11">
        <v>0</v>
      </c>
      <c r="AJ25" s="11">
        <v>0</v>
      </c>
      <c r="AK25" s="11">
        <v>0</v>
      </c>
      <c r="AL25" s="11">
        <v>0</v>
      </c>
      <c r="AM25" s="11">
        <v>0</v>
      </c>
      <c r="AN25" s="11">
        <v>0</v>
      </c>
      <c r="AO25" s="11">
        <v>0</v>
      </c>
      <c r="AP25" s="11">
        <v>0</v>
      </c>
      <c r="AQ25" s="11">
        <v>0</v>
      </c>
      <c r="AR25" s="11">
        <v>0</v>
      </c>
      <c r="AS25" s="11">
        <v>0</v>
      </c>
      <c r="AT25" s="11">
        <v>0</v>
      </c>
      <c r="AU25" s="11">
        <v>0</v>
      </c>
      <c r="AV25" s="11">
        <v>0</v>
      </c>
      <c r="AW25" s="11">
        <v>0</v>
      </c>
      <c r="AX25" s="11">
        <v>0</v>
      </c>
      <c r="AY25" s="11">
        <v>0</v>
      </c>
      <c r="AZ25" s="11">
        <v>0</v>
      </c>
      <c r="BA25" s="11">
        <v>0</v>
      </c>
      <c r="BB25" s="11">
        <v>0</v>
      </c>
      <c r="BC25" s="11">
        <v>0</v>
      </c>
      <c r="BD25" s="11">
        <v>0</v>
      </c>
      <c r="BE25" s="11">
        <v>0</v>
      </c>
      <c r="BF25" s="11">
        <v>0</v>
      </c>
      <c r="BG25" s="11">
        <v>0</v>
      </c>
    </row>
    <row r="26" spans="1:59" ht="15" x14ac:dyDescent="0.25">
      <c r="A26" s="140">
        <f>PowellInflow.Unregulated!A26</f>
        <v>44287</v>
      </c>
      <c r="B26">
        <v>1</v>
      </c>
      <c r="C26">
        <v>1</v>
      </c>
      <c r="D26">
        <v>1</v>
      </c>
      <c r="E26" s="11">
        <v>0</v>
      </c>
      <c r="F26" s="11">
        <v>0</v>
      </c>
      <c r="G26" s="11">
        <v>0</v>
      </c>
      <c r="H26" s="11">
        <v>0</v>
      </c>
      <c r="I26" s="11">
        <v>0</v>
      </c>
      <c r="J26" s="11">
        <v>0</v>
      </c>
      <c r="K26" s="11">
        <v>0</v>
      </c>
      <c r="L26" s="11">
        <v>0</v>
      </c>
      <c r="M26" s="11">
        <v>0</v>
      </c>
      <c r="N26" s="11">
        <v>0</v>
      </c>
      <c r="O26" s="11">
        <v>0</v>
      </c>
      <c r="P26" s="11">
        <v>0</v>
      </c>
      <c r="Q26" s="11">
        <v>0</v>
      </c>
      <c r="R26" s="11">
        <v>0</v>
      </c>
      <c r="S26" s="11">
        <v>0</v>
      </c>
      <c r="T26" s="11">
        <v>0</v>
      </c>
      <c r="U26" s="11">
        <v>0</v>
      </c>
      <c r="V26" s="11">
        <v>0</v>
      </c>
      <c r="W26" s="11">
        <v>0</v>
      </c>
      <c r="X26" s="11">
        <v>0</v>
      </c>
      <c r="Y26" s="11">
        <v>0</v>
      </c>
      <c r="Z26" s="11">
        <v>0</v>
      </c>
      <c r="AA26" s="11">
        <v>0</v>
      </c>
      <c r="AB26" s="11">
        <v>0</v>
      </c>
      <c r="AC26" s="11">
        <v>0</v>
      </c>
      <c r="AD26" s="11">
        <v>0</v>
      </c>
      <c r="AE26" s="11">
        <v>0</v>
      </c>
      <c r="AF26" s="11">
        <v>0</v>
      </c>
      <c r="AG26" s="11">
        <v>0</v>
      </c>
      <c r="AH26" s="11">
        <v>0</v>
      </c>
      <c r="AI26" s="11">
        <v>0</v>
      </c>
      <c r="AJ26" s="11">
        <v>0</v>
      </c>
      <c r="AK26" s="11">
        <v>0</v>
      </c>
      <c r="AL26" s="11">
        <v>0</v>
      </c>
      <c r="AM26" s="11">
        <v>0</v>
      </c>
      <c r="AN26" s="11">
        <v>0</v>
      </c>
      <c r="AO26" s="11">
        <v>0</v>
      </c>
      <c r="AP26" s="11">
        <v>0</v>
      </c>
      <c r="AQ26" s="11">
        <v>0</v>
      </c>
      <c r="AR26" s="11">
        <v>0</v>
      </c>
      <c r="AS26" s="11">
        <v>0</v>
      </c>
      <c r="AT26" s="11">
        <v>0</v>
      </c>
      <c r="AU26" s="11">
        <v>0</v>
      </c>
      <c r="AV26" s="11">
        <v>0</v>
      </c>
      <c r="AW26" s="11">
        <v>0</v>
      </c>
      <c r="AX26" s="11">
        <v>0</v>
      </c>
      <c r="AY26" s="11">
        <v>0</v>
      </c>
      <c r="AZ26" s="11">
        <v>0</v>
      </c>
      <c r="BA26" s="11">
        <v>0</v>
      </c>
      <c r="BB26" s="11">
        <v>0</v>
      </c>
      <c r="BC26" s="11">
        <v>0</v>
      </c>
      <c r="BD26" s="11">
        <v>0</v>
      </c>
      <c r="BE26" s="11">
        <v>0</v>
      </c>
      <c r="BF26" s="11">
        <v>0</v>
      </c>
      <c r="BG26" s="11">
        <v>0</v>
      </c>
    </row>
    <row r="27" spans="1:59" ht="15" x14ac:dyDescent="0.25">
      <c r="A27" s="140">
        <f>PowellInflow.Unregulated!A27</f>
        <v>44317</v>
      </c>
      <c r="B27">
        <v>1</v>
      </c>
      <c r="C27">
        <v>1</v>
      </c>
      <c r="D27">
        <v>1</v>
      </c>
      <c r="E27" s="11">
        <v>0</v>
      </c>
      <c r="F27" s="11">
        <v>0</v>
      </c>
      <c r="G27" s="11">
        <v>0</v>
      </c>
      <c r="H27" s="11">
        <v>0</v>
      </c>
      <c r="I27" s="11">
        <v>0</v>
      </c>
      <c r="J27" s="11">
        <v>0</v>
      </c>
      <c r="K27" s="11">
        <v>0</v>
      </c>
      <c r="L27" s="11">
        <v>0</v>
      </c>
      <c r="M27" s="11">
        <v>0</v>
      </c>
      <c r="N27" s="11">
        <v>0</v>
      </c>
      <c r="O27" s="11">
        <v>0</v>
      </c>
      <c r="P27" s="11">
        <v>0</v>
      </c>
      <c r="Q27" s="11">
        <v>0</v>
      </c>
      <c r="R27" s="11">
        <v>0</v>
      </c>
      <c r="S27" s="11">
        <v>0</v>
      </c>
      <c r="T27" s="11">
        <v>0</v>
      </c>
      <c r="U27" s="11">
        <v>0</v>
      </c>
      <c r="V27" s="11">
        <v>0</v>
      </c>
      <c r="W27" s="11">
        <v>0</v>
      </c>
      <c r="X27" s="11">
        <v>0</v>
      </c>
      <c r="Y27" s="11">
        <v>0</v>
      </c>
      <c r="Z27" s="11">
        <v>0</v>
      </c>
      <c r="AA27" s="11">
        <v>0</v>
      </c>
      <c r="AB27" s="11">
        <v>0</v>
      </c>
      <c r="AC27" s="11">
        <v>0</v>
      </c>
      <c r="AD27" s="11">
        <v>0</v>
      </c>
      <c r="AE27" s="11">
        <v>0</v>
      </c>
      <c r="AF27" s="11">
        <v>0</v>
      </c>
      <c r="AG27" s="11">
        <v>0</v>
      </c>
      <c r="AH27" s="11">
        <v>0</v>
      </c>
      <c r="AI27" s="11">
        <v>0</v>
      </c>
      <c r="AJ27" s="11">
        <v>0</v>
      </c>
      <c r="AK27" s="11">
        <v>0</v>
      </c>
      <c r="AL27" s="11">
        <v>0</v>
      </c>
      <c r="AM27" s="11">
        <v>0</v>
      </c>
      <c r="AN27" s="11">
        <v>0</v>
      </c>
      <c r="AO27" s="11">
        <v>0</v>
      </c>
      <c r="AP27" s="11">
        <v>0</v>
      </c>
      <c r="AQ27" s="11">
        <v>0</v>
      </c>
      <c r="AR27" s="11">
        <v>0</v>
      </c>
      <c r="AS27" s="11">
        <v>0</v>
      </c>
      <c r="AT27" s="11">
        <v>0</v>
      </c>
      <c r="AU27" s="11">
        <v>0</v>
      </c>
      <c r="AV27" s="11">
        <v>0</v>
      </c>
      <c r="AW27" s="11">
        <v>0</v>
      </c>
      <c r="AX27" s="11">
        <v>0</v>
      </c>
      <c r="AY27" s="11">
        <v>0</v>
      </c>
      <c r="AZ27" s="11">
        <v>0</v>
      </c>
      <c r="BA27" s="11">
        <v>0</v>
      </c>
      <c r="BB27" s="11">
        <v>0</v>
      </c>
      <c r="BC27" s="11">
        <v>0</v>
      </c>
      <c r="BD27" s="11">
        <v>0</v>
      </c>
      <c r="BE27" s="11">
        <v>0</v>
      </c>
      <c r="BF27" s="11">
        <v>0</v>
      </c>
      <c r="BG27" s="11">
        <v>0</v>
      </c>
    </row>
    <row r="28" spans="1:59" ht="15" x14ac:dyDescent="0.25">
      <c r="A28" s="140">
        <f>PowellInflow.Unregulated!A28</f>
        <v>44348</v>
      </c>
      <c r="B28">
        <v>1</v>
      </c>
      <c r="C28">
        <v>1</v>
      </c>
      <c r="D28">
        <v>1</v>
      </c>
      <c r="E28" s="11">
        <v>0</v>
      </c>
      <c r="F28" s="11">
        <v>0</v>
      </c>
      <c r="G28" s="11">
        <v>0</v>
      </c>
      <c r="H28" s="11">
        <v>0</v>
      </c>
      <c r="I28" s="11">
        <v>0</v>
      </c>
      <c r="J28" s="11">
        <v>0</v>
      </c>
      <c r="K28" s="11">
        <v>0</v>
      </c>
      <c r="L28" s="11">
        <v>0</v>
      </c>
      <c r="M28" s="11">
        <v>0</v>
      </c>
      <c r="N28" s="11">
        <v>0</v>
      </c>
      <c r="O28" s="11">
        <v>0</v>
      </c>
      <c r="P28" s="11">
        <v>0</v>
      </c>
      <c r="Q28" s="11">
        <v>0</v>
      </c>
      <c r="R28" s="11">
        <v>0</v>
      </c>
      <c r="S28" s="11">
        <v>0</v>
      </c>
      <c r="T28" s="11">
        <v>0</v>
      </c>
      <c r="U28" s="11">
        <v>0</v>
      </c>
      <c r="V28" s="11">
        <v>0</v>
      </c>
      <c r="W28" s="11">
        <v>0</v>
      </c>
      <c r="X28" s="11">
        <v>0</v>
      </c>
      <c r="Y28" s="11">
        <v>0</v>
      </c>
      <c r="Z28" s="11">
        <v>0</v>
      </c>
      <c r="AA28" s="11">
        <v>0</v>
      </c>
      <c r="AB28" s="11">
        <v>0</v>
      </c>
      <c r="AC28" s="11">
        <v>0</v>
      </c>
      <c r="AD28" s="11">
        <v>0</v>
      </c>
      <c r="AE28" s="11">
        <v>0</v>
      </c>
      <c r="AF28" s="11">
        <v>0</v>
      </c>
      <c r="AG28" s="11">
        <v>0</v>
      </c>
      <c r="AH28" s="11">
        <v>0</v>
      </c>
      <c r="AI28" s="11">
        <v>0</v>
      </c>
      <c r="AJ28" s="11">
        <v>0</v>
      </c>
      <c r="AK28" s="11">
        <v>0</v>
      </c>
      <c r="AL28" s="11">
        <v>0</v>
      </c>
      <c r="AM28" s="11">
        <v>0</v>
      </c>
      <c r="AN28" s="11">
        <v>0</v>
      </c>
      <c r="AO28" s="11">
        <v>0</v>
      </c>
      <c r="AP28" s="11">
        <v>0</v>
      </c>
      <c r="AQ28" s="11">
        <v>0</v>
      </c>
      <c r="AR28" s="11">
        <v>0</v>
      </c>
      <c r="AS28" s="11">
        <v>0</v>
      </c>
      <c r="AT28" s="11">
        <v>0</v>
      </c>
      <c r="AU28" s="11">
        <v>0</v>
      </c>
      <c r="AV28" s="11">
        <v>0</v>
      </c>
      <c r="AW28" s="11">
        <v>0</v>
      </c>
      <c r="AX28" s="11">
        <v>0</v>
      </c>
      <c r="AY28" s="11">
        <v>0</v>
      </c>
      <c r="AZ28" s="11">
        <v>0</v>
      </c>
      <c r="BA28" s="11">
        <v>0</v>
      </c>
      <c r="BB28" s="11">
        <v>0</v>
      </c>
      <c r="BC28" s="11">
        <v>0</v>
      </c>
      <c r="BD28" s="11">
        <v>0</v>
      </c>
      <c r="BE28" s="11">
        <v>0</v>
      </c>
      <c r="BF28" s="11">
        <v>0</v>
      </c>
      <c r="BG28" s="11">
        <v>0</v>
      </c>
    </row>
    <row r="29" spans="1:59" ht="15" x14ac:dyDescent="0.25">
      <c r="A29" s="140">
        <f>PowellInflow.Unregulated!A29</f>
        <v>44378</v>
      </c>
      <c r="B29">
        <v>1</v>
      </c>
      <c r="C29">
        <v>1</v>
      </c>
      <c r="D29">
        <v>1</v>
      </c>
      <c r="E29" s="11">
        <v>0</v>
      </c>
      <c r="F29" s="11">
        <v>0</v>
      </c>
      <c r="G29" s="11">
        <v>0</v>
      </c>
      <c r="H29" s="11">
        <v>0</v>
      </c>
      <c r="I29" s="11">
        <v>0</v>
      </c>
      <c r="J29" s="11">
        <v>0</v>
      </c>
      <c r="K29" s="11">
        <v>0</v>
      </c>
      <c r="L29" s="11">
        <v>0</v>
      </c>
      <c r="M29" s="11">
        <v>0</v>
      </c>
      <c r="N29" s="11">
        <v>0</v>
      </c>
      <c r="O29" s="11">
        <v>0</v>
      </c>
      <c r="P29" s="11">
        <v>0</v>
      </c>
      <c r="Q29" s="11">
        <v>0</v>
      </c>
      <c r="R29" s="11">
        <v>0</v>
      </c>
      <c r="S29" s="11">
        <v>0</v>
      </c>
      <c r="T29" s="11">
        <v>0</v>
      </c>
      <c r="U29" s="11">
        <v>0</v>
      </c>
      <c r="V29" s="11">
        <v>0</v>
      </c>
      <c r="W29" s="11">
        <v>0</v>
      </c>
      <c r="X29" s="11">
        <v>0</v>
      </c>
      <c r="Y29" s="11">
        <v>0</v>
      </c>
      <c r="Z29" s="11">
        <v>0</v>
      </c>
      <c r="AA29" s="11">
        <v>0</v>
      </c>
      <c r="AB29" s="11">
        <v>0</v>
      </c>
      <c r="AC29" s="11">
        <v>0</v>
      </c>
      <c r="AD29" s="11">
        <v>0</v>
      </c>
      <c r="AE29" s="11">
        <v>0</v>
      </c>
      <c r="AF29" s="11">
        <v>0</v>
      </c>
      <c r="AG29" s="11">
        <v>0</v>
      </c>
      <c r="AH29" s="11">
        <v>0</v>
      </c>
      <c r="AI29" s="11">
        <v>0</v>
      </c>
      <c r="AJ29" s="11">
        <v>0</v>
      </c>
      <c r="AK29" s="11">
        <v>0</v>
      </c>
      <c r="AL29" s="11">
        <v>0</v>
      </c>
      <c r="AM29" s="11">
        <v>0</v>
      </c>
      <c r="AN29" s="11">
        <v>0</v>
      </c>
      <c r="AO29" s="11">
        <v>0</v>
      </c>
      <c r="AP29" s="11">
        <v>0</v>
      </c>
      <c r="AQ29" s="11">
        <v>0</v>
      </c>
      <c r="AR29" s="11">
        <v>0</v>
      </c>
      <c r="AS29" s="11">
        <v>0</v>
      </c>
      <c r="AT29" s="11">
        <v>0</v>
      </c>
      <c r="AU29" s="11">
        <v>0</v>
      </c>
      <c r="AV29" s="11">
        <v>0</v>
      </c>
      <c r="AW29" s="11">
        <v>0</v>
      </c>
      <c r="AX29" s="11">
        <v>0</v>
      </c>
      <c r="AY29" s="11">
        <v>0</v>
      </c>
      <c r="AZ29" s="11">
        <v>0</v>
      </c>
      <c r="BA29" s="11">
        <v>0</v>
      </c>
      <c r="BB29" s="11">
        <v>0</v>
      </c>
      <c r="BC29" s="11">
        <v>0</v>
      </c>
      <c r="BD29" s="11">
        <v>0</v>
      </c>
      <c r="BE29" s="11">
        <v>0</v>
      </c>
      <c r="BF29" s="11">
        <v>0</v>
      </c>
      <c r="BG29" s="11">
        <v>0</v>
      </c>
    </row>
    <row r="30" spans="1:59" ht="15" x14ac:dyDescent="0.25">
      <c r="A30" s="140">
        <f>PowellInflow.Unregulated!A30</f>
        <v>44409</v>
      </c>
      <c r="B30">
        <v>1</v>
      </c>
      <c r="C30">
        <v>1</v>
      </c>
      <c r="D30">
        <v>1</v>
      </c>
      <c r="E30" s="11">
        <v>0</v>
      </c>
      <c r="F30" s="11">
        <v>0</v>
      </c>
      <c r="G30" s="11">
        <v>0</v>
      </c>
      <c r="H30" s="11">
        <v>0</v>
      </c>
      <c r="I30" s="11">
        <v>0</v>
      </c>
      <c r="J30" s="11">
        <v>0</v>
      </c>
      <c r="K30" s="11">
        <v>0</v>
      </c>
      <c r="L30" s="11">
        <v>0</v>
      </c>
      <c r="M30" s="11">
        <v>0</v>
      </c>
      <c r="N30" s="11">
        <v>0</v>
      </c>
      <c r="O30" s="11">
        <v>0</v>
      </c>
      <c r="P30" s="11">
        <v>0</v>
      </c>
      <c r="Q30" s="11">
        <v>0</v>
      </c>
      <c r="R30" s="11">
        <v>0</v>
      </c>
      <c r="S30" s="11">
        <v>0</v>
      </c>
      <c r="T30" s="11">
        <v>0</v>
      </c>
      <c r="U30" s="11">
        <v>0</v>
      </c>
      <c r="V30" s="11">
        <v>0</v>
      </c>
      <c r="W30" s="11">
        <v>0</v>
      </c>
      <c r="X30" s="11">
        <v>0</v>
      </c>
      <c r="Y30" s="11">
        <v>0</v>
      </c>
      <c r="Z30" s="11">
        <v>0</v>
      </c>
      <c r="AA30" s="11">
        <v>0</v>
      </c>
      <c r="AB30" s="11">
        <v>0</v>
      </c>
      <c r="AC30" s="11">
        <v>0</v>
      </c>
      <c r="AD30" s="11">
        <v>0</v>
      </c>
      <c r="AE30" s="11">
        <v>0</v>
      </c>
      <c r="AF30" s="11">
        <v>0</v>
      </c>
      <c r="AG30" s="11">
        <v>0</v>
      </c>
      <c r="AH30" s="11">
        <v>0</v>
      </c>
      <c r="AI30" s="11">
        <v>0</v>
      </c>
      <c r="AJ30" s="11">
        <v>0</v>
      </c>
      <c r="AK30" s="11">
        <v>0</v>
      </c>
      <c r="AL30" s="11">
        <v>0</v>
      </c>
      <c r="AM30" s="11">
        <v>0</v>
      </c>
      <c r="AN30" s="11">
        <v>0</v>
      </c>
      <c r="AO30" s="11">
        <v>0</v>
      </c>
      <c r="AP30" s="11">
        <v>0</v>
      </c>
      <c r="AQ30" s="11">
        <v>0</v>
      </c>
      <c r="AR30" s="11">
        <v>0</v>
      </c>
      <c r="AS30" s="11">
        <v>0</v>
      </c>
      <c r="AT30" s="11">
        <v>0</v>
      </c>
      <c r="AU30" s="11">
        <v>0</v>
      </c>
      <c r="AV30" s="11">
        <v>0</v>
      </c>
      <c r="AW30" s="11">
        <v>0</v>
      </c>
      <c r="AX30" s="11">
        <v>0</v>
      </c>
      <c r="AY30" s="11">
        <v>0</v>
      </c>
      <c r="AZ30" s="11">
        <v>0</v>
      </c>
      <c r="BA30" s="11">
        <v>0</v>
      </c>
      <c r="BB30" s="11">
        <v>0</v>
      </c>
      <c r="BC30" s="11">
        <v>0</v>
      </c>
      <c r="BD30" s="11">
        <v>0</v>
      </c>
      <c r="BE30" s="11">
        <v>0</v>
      </c>
      <c r="BF30" s="11">
        <v>0</v>
      </c>
      <c r="BG30" s="11">
        <v>0</v>
      </c>
    </row>
    <row r="31" spans="1:59" ht="15" x14ac:dyDescent="0.25">
      <c r="A31" s="140">
        <f>PowellInflow.Unregulated!A31</f>
        <v>44440</v>
      </c>
      <c r="B31">
        <v>1</v>
      </c>
      <c r="C31">
        <v>1</v>
      </c>
      <c r="D31">
        <v>1</v>
      </c>
      <c r="E31" s="11">
        <v>0</v>
      </c>
      <c r="F31" s="11">
        <v>0</v>
      </c>
      <c r="G31" s="11">
        <v>0</v>
      </c>
      <c r="H31" s="11">
        <v>0</v>
      </c>
      <c r="I31" s="11">
        <v>0</v>
      </c>
      <c r="J31" s="11">
        <v>0</v>
      </c>
      <c r="K31" s="11">
        <v>0</v>
      </c>
      <c r="L31" s="11">
        <v>0</v>
      </c>
      <c r="M31" s="11">
        <v>0</v>
      </c>
      <c r="N31" s="11">
        <v>0</v>
      </c>
      <c r="O31" s="11">
        <v>0</v>
      </c>
      <c r="P31" s="11">
        <v>0</v>
      </c>
      <c r="Q31" s="11">
        <v>0</v>
      </c>
      <c r="R31" s="11">
        <v>0</v>
      </c>
      <c r="S31" s="11">
        <v>0</v>
      </c>
      <c r="T31" s="11">
        <v>0</v>
      </c>
      <c r="U31" s="11">
        <v>0</v>
      </c>
      <c r="V31" s="11">
        <v>0</v>
      </c>
      <c r="W31" s="11">
        <v>0</v>
      </c>
      <c r="X31" s="11">
        <v>0</v>
      </c>
      <c r="Y31" s="11">
        <v>0</v>
      </c>
      <c r="Z31" s="11">
        <v>0</v>
      </c>
      <c r="AA31" s="11">
        <v>0</v>
      </c>
      <c r="AB31" s="11">
        <v>0</v>
      </c>
      <c r="AC31" s="11">
        <v>0</v>
      </c>
      <c r="AD31" s="11">
        <v>0</v>
      </c>
      <c r="AE31" s="11">
        <v>0</v>
      </c>
      <c r="AF31" s="11">
        <v>0</v>
      </c>
      <c r="AG31" s="11">
        <v>0</v>
      </c>
      <c r="AH31" s="11">
        <v>0</v>
      </c>
      <c r="AI31" s="11">
        <v>0</v>
      </c>
      <c r="AJ31" s="11">
        <v>0</v>
      </c>
      <c r="AK31" s="11">
        <v>0</v>
      </c>
      <c r="AL31" s="11">
        <v>0</v>
      </c>
      <c r="AM31" s="11">
        <v>0</v>
      </c>
      <c r="AN31" s="11">
        <v>0</v>
      </c>
      <c r="AO31" s="11">
        <v>0</v>
      </c>
      <c r="AP31" s="11">
        <v>0</v>
      </c>
      <c r="AQ31" s="11">
        <v>0</v>
      </c>
      <c r="AR31" s="11">
        <v>0</v>
      </c>
      <c r="AS31" s="11">
        <v>0</v>
      </c>
      <c r="AT31" s="11">
        <v>0</v>
      </c>
      <c r="AU31" s="11">
        <v>0</v>
      </c>
      <c r="AV31" s="11">
        <v>0</v>
      </c>
      <c r="AW31" s="11">
        <v>0</v>
      </c>
      <c r="AX31" s="11">
        <v>0</v>
      </c>
      <c r="AY31" s="11">
        <v>0</v>
      </c>
      <c r="AZ31" s="11">
        <v>0</v>
      </c>
      <c r="BA31" s="11">
        <v>0</v>
      </c>
      <c r="BB31" s="11">
        <v>0</v>
      </c>
      <c r="BC31" s="11">
        <v>0</v>
      </c>
      <c r="BD31" s="11">
        <v>0</v>
      </c>
      <c r="BE31" s="11">
        <v>0</v>
      </c>
      <c r="BF31" s="11">
        <v>0</v>
      </c>
      <c r="BG31" s="11">
        <v>0</v>
      </c>
    </row>
    <row r="32" spans="1:59" ht="15" x14ac:dyDescent="0.25">
      <c r="A32" s="140">
        <f>PowellInflow.Unregulated!A32</f>
        <v>44470</v>
      </c>
      <c r="B32">
        <v>1</v>
      </c>
      <c r="C32">
        <v>1</v>
      </c>
      <c r="D32">
        <v>1</v>
      </c>
      <c r="E32" s="11">
        <v>0</v>
      </c>
      <c r="F32" s="11">
        <v>0</v>
      </c>
      <c r="G32" s="11">
        <v>0</v>
      </c>
      <c r="H32" s="11">
        <v>0</v>
      </c>
      <c r="I32" s="11">
        <v>0</v>
      </c>
      <c r="J32" s="11">
        <v>0</v>
      </c>
      <c r="K32" s="11">
        <v>0</v>
      </c>
      <c r="L32" s="11">
        <v>0</v>
      </c>
      <c r="M32" s="11">
        <v>0</v>
      </c>
      <c r="N32" s="11">
        <v>0</v>
      </c>
      <c r="O32" s="11">
        <v>0</v>
      </c>
      <c r="P32" s="11">
        <v>0</v>
      </c>
      <c r="Q32" s="11">
        <v>0</v>
      </c>
      <c r="R32" s="11">
        <v>0</v>
      </c>
      <c r="S32" s="11">
        <v>0</v>
      </c>
      <c r="T32" s="11">
        <v>0</v>
      </c>
      <c r="U32" s="11">
        <v>0</v>
      </c>
      <c r="V32" s="11">
        <v>0</v>
      </c>
      <c r="W32" s="11">
        <v>0</v>
      </c>
      <c r="X32" s="11">
        <v>0</v>
      </c>
      <c r="Y32" s="11">
        <v>0</v>
      </c>
      <c r="Z32" s="11">
        <v>0</v>
      </c>
      <c r="AA32" s="11">
        <v>0</v>
      </c>
      <c r="AB32" s="11">
        <v>0</v>
      </c>
      <c r="AC32" s="11">
        <v>0</v>
      </c>
      <c r="AD32" s="11">
        <v>0</v>
      </c>
      <c r="AE32" s="11">
        <v>0</v>
      </c>
      <c r="AF32" s="11">
        <v>0</v>
      </c>
      <c r="AG32" s="11">
        <v>0</v>
      </c>
      <c r="AH32" s="11">
        <v>0</v>
      </c>
      <c r="AI32" s="11">
        <v>0</v>
      </c>
      <c r="AJ32" s="11">
        <v>0</v>
      </c>
      <c r="AK32" s="11">
        <v>0</v>
      </c>
      <c r="AL32" s="11">
        <v>0</v>
      </c>
      <c r="AM32" s="11">
        <v>0</v>
      </c>
      <c r="AN32" s="11">
        <v>0</v>
      </c>
      <c r="AO32" s="11">
        <v>0</v>
      </c>
      <c r="AP32" s="11">
        <v>0</v>
      </c>
      <c r="AQ32" s="11">
        <v>0</v>
      </c>
      <c r="AR32" s="11">
        <v>0</v>
      </c>
      <c r="AS32" s="11">
        <v>0</v>
      </c>
      <c r="AT32" s="11">
        <v>0</v>
      </c>
      <c r="AU32" s="11">
        <v>0</v>
      </c>
      <c r="AV32" s="11">
        <v>0</v>
      </c>
      <c r="AW32" s="11">
        <v>0</v>
      </c>
      <c r="AX32" s="11">
        <v>0</v>
      </c>
      <c r="AY32" s="11">
        <v>0</v>
      </c>
      <c r="AZ32" s="11">
        <v>0</v>
      </c>
      <c r="BA32" s="11">
        <v>0</v>
      </c>
      <c r="BB32" s="11">
        <v>0</v>
      </c>
      <c r="BC32" s="11">
        <v>0</v>
      </c>
      <c r="BD32" s="11">
        <v>0</v>
      </c>
      <c r="BE32" s="11">
        <v>0</v>
      </c>
      <c r="BF32" s="11">
        <v>0</v>
      </c>
      <c r="BG32" s="11">
        <v>0</v>
      </c>
    </row>
    <row r="33" spans="1:59" ht="15" x14ac:dyDescent="0.25">
      <c r="A33" s="140">
        <f>PowellInflow.Unregulated!A33</f>
        <v>44501</v>
      </c>
      <c r="B33">
        <v>1</v>
      </c>
      <c r="C33">
        <v>1</v>
      </c>
      <c r="D33">
        <v>1</v>
      </c>
      <c r="E33" s="11">
        <v>0</v>
      </c>
      <c r="F33" s="11">
        <v>0</v>
      </c>
      <c r="G33" s="11">
        <v>0</v>
      </c>
      <c r="H33" s="11">
        <v>0</v>
      </c>
      <c r="I33" s="11">
        <v>0</v>
      </c>
      <c r="J33" s="11">
        <v>0</v>
      </c>
      <c r="K33" s="11">
        <v>0</v>
      </c>
      <c r="L33" s="11">
        <v>0</v>
      </c>
      <c r="M33" s="11">
        <v>0</v>
      </c>
      <c r="N33" s="11">
        <v>0</v>
      </c>
      <c r="O33" s="11">
        <v>0</v>
      </c>
      <c r="P33" s="11">
        <v>0</v>
      </c>
      <c r="Q33" s="11">
        <v>0</v>
      </c>
      <c r="R33" s="11">
        <v>0</v>
      </c>
      <c r="S33" s="11">
        <v>0</v>
      </c>
      <c r="T33" s="11">
        <v>0</v>
      </c>
      <c r="U33" s="11">
        <v>0</v>
      </c>
      <c r="V33" s="11">
        <v>0</v>
      </c>
      <c r="W33" s="11">
        <v>0</v>
      </c>
      <c r="X33" s="11">
        <v>0</v>
      </c>
      <c r="Y33" s="11">
        <v>0</v>
      </c>
      <c r="Z33" s="11">
        <v>0</v>
      </c>
      <c r="AA33" s="11">
        <v>0</v>
      </c>
      <c r="AB33" s="11">
        <v>0</v>
      </c>
      <c r="AC33" s="11">
        <v>0</v>
      </c>
      <c r="AD33" s="11">
        <v>0</v>
      </c>
      <c r="AE33" s="11">
        <v>0</v>
      </c>
      <c r="AF33" s="11">
        <v>0</v>
      </c>
      <c r="AG33" s="11">
        <v>0</v>
      </c>
      <c r="AH33" s="11">
        <v>0</v>
      </c>
      <c r="AI33" s="11">
        <v>0</v>
      </c>
      <c r="AJ33" s="11">
        <v>0</v>
      </c>
      <c r="AK33" s="11">
        <v>0</v>
      </c>
      <c r="AL33" s="11">
        <v>0</v>
      </c>
      <c r="AM33" s="11">
        <v>0</v>
      </c>
      <c r="AN33" s="11">
        <v>0</v>
      </c>
      <c r="AO33" s="11">
        <v>0</v>
      </c>
      <c r="AP33" s="11">
        <v>0</v>
      </c>
      <c r="AQ33" s="11">
        <v>0</v>
      </c>
      <c r="AR33" s="11">
        <v>0</v>
      </c>
      <c r="AS33" s="11">
        <v>0</v>
      </c>
      <c r="AT33" s="11">
        <v>0</v>
      </c>
      <c r="AU33" s="11">
        <v>0</v>
      </c>
      <c r="AV33" s="11">
        <v>0</v>
      </c>
      <c r="AW33" s="11">
        <v>0</v>
      </c>
      <c r="AX33" s="11">
        <v>0</v>
      </c>
      <c r="AY33" s="11">
        <v>0</v>
      </c>
      <c r="AZ33" s="11">
        <v>0</v>
      </c>
      <c r="BA33" s="11">
        <v>0</v>
      </c>
      <c r="BB33" s="11">
        <v>0</v>
      </c>
      <c r="BC33" s="11">
        <v>0</v>
      </c>
      <c r="BD33" s="11">
        <v>0</v>
      </c>
      <c r="BE33" s="11">
        <v>0</v>
      </c>
      <c r="BF33" s="11">
        <v>0</v>
      </c>
      <c r="BG33" s="11">
        <v>0</v>
      </c>
    </row>
    <row r="34" spans="1:59" ht="15" x14ac:dyDescent="0.25">
      <c r="A34" s="140">
        <f>PowellInflow.Unregulated!A34</f>
        <v>44531</v>
      </c>
      <c r="B34">
        <v>1</v>
      </c>
      <c r="C34">
        <v>1</v>
      </c>
      <c r="D34">
        <v>1</v>
      </c>
      <c r="E34" s="11">
        <v>0</v>
      </c>
      <c r="F34" s="11">
        <v>0</v>
      </c>
      <c r="G34" s="11">
        <v>0</v>
      </c>
      <c r="H34" s="11">
        <v>0</v>
      </c>
      <c r="I34" s="11">
        <v>0</v>
      </c>
      <c r="J34" s="11">
        <v>0</v>
      </c>
      <c r="K34" s="11">
        <v>0</v>
      </c>
      <c r="L34" s="11">
        <v>0</v>
      </c>
      <c r="M34" s="11">
        <v>0</v>
      </c>
      <c r="N34" s="11">
        <v>0</v>
      </c>
      <c r="O34" s="11">
        <v>0</v>
      </c>
      <c r="P34" s="11">
        <v>0</v>
      </c>
      <c r="Q34" s="11">
        <v>0</v>
      </c>
      <c r="R34" s="11">
        <v>0</v>
      </c>
      <c r="S34" s="11">
        <v>0</v>
      </c>
      <c r="T34" s="11">
        <v>0</v>
      </c>
      <c r="U34" s="11">
        <v>0</v>
      </c>
      <c r="V34" s="11">
        <v>0</v>
      </c>
      <c r="W34" s="11">
        <v>0</v>
      </c>
      <c r="X34" s="11">
        <v>0</v>
      </c>
      <c r="Y34" s="11">
        <v>0</v>
      </c>
      <c r="Z34" s="11">
        <v>0</v>
      </c>
      <c r="AA34" s="11">
        <v>0</v>
      </c>
      <c r="AB34" s="11">
        <v>0</v>
      </c>
      <c r="AC34" s="11">
        <v>0</v>
      </c>
      <c r="AD34" s="11">
        <v>0</v>
      </c>
      <c r="AE34" s="11">
        <v>0</v>
      </c>
      <c r="AF34" s="11">
        <v>0</v>
      </c>
      <c r="AG34" s="11">
        <v>0</v>
      </c>
      <c r="AH34" s="11">
        <v>0</v>
      </c>
      <c r="AI34" s="11">
        <v>0</v>
      </c>
      <c r="AJ34" s="11">
        <v>0</v>
      </c>
      <c r="AK34" s="11">
        <v>0</v>
      </c>
      <c r="AL34" s="11">
        <v>0</v>
      </c>
      <c r="AM34" s="11">
        <v>0</v>
      </c>
      <c r="AN34" s="11">
        <v>0</v>
      </c>
      <c r="AO34" s="11">
        <v>0</v>
      </c>
      <c r="AP34" s="11">
        <v>0</v>
      </c>
      <c r="AQ34" s="11">
        <v>0</v>
      </c>
      <c r="AR34" s="11">
        <v>0</v>
      </c>
      <c r="AS34" s="11">
        <v>0</v>
      </c>
      <c r="AT34" s="11">
        <v>0</v>
      </c>
      <c r="AU34" s="11">
        <v>0</v>
      </c>
      <c r="AV34" s="11">
        <v>0</v>
      </c>
      <c r="AW34" s="11">
        <v>0</v>
      </c>
      <c r="AX34" s="11">
        <v>0</v>
      </c>
      <c r="AY34" s="11">
        <v>0</v>
      </c>
      <c r="AZ34" s="11">
        <v>0</v>
      </c>
      <c r="BA34" s="11">
        <v>0</v>
      </c>
      <c r="BB34" s="11">
        <v>0</v>
      </c>
      <c r="BC34" s="11">
        <v>0</v>
      </c>
      <c r="BD34" s="11">
        <v>0</v>
      </c>
      <c r="BE34" s="11">
        <v>0</v>
      </c>
      <c r="BF34" s="11">
        <v>0</v>
      </c>
      <c r="BG34" s="11">
        <v>0</v>
      </c>
    </row>
    <row r="35" spans="1:59" ht="15" x14ac:dyDescent="0.25">
      <c r="A35" s="140">
        <f>PowellInflow.Unregulated!A35</f>
        <v>44562</v>
      </c>
      <c r="B35">
        <v>1</v>
      </c>
      <c r="C35">
        <v>1</v>
      </c>
      <c r="D35">
        <v>1</v>
      </c>
      <c r="E35" s="11">
        <v>0</v>
      </c>
      <c r="F35" s="11">
        <v>0</v>
      </c>
      <c r="G35" s="11">
        <v>0</v>
      </c>
      <c r="H35" s="11">
        <v>0</v>
      </c>
      <c r="I35" s="11">
        <v>0</v>
      </c>
      <c r="J35" s="11">
        <v>0</v>
      </c>
      <c r="K35" s="11">
        <v>0</v>
      </c>
      <c r="L35" s="11">
        <v>0</v>
      </c>
      <c r="M35" s="11">
        <v>0</v>
      </c>
      <c r="N35" s="11">
        <v>0</v>
      </c>
      <c r="O35" s="11">
        <v>0</v>
      </c>
      <c r="P35" s="11">
        <v>0</v>
      </c>
      <c r="Q35" s="11">
        <v>0</v>
      </c>
      <c r="R35" s="11">
        <v>0</v>
      </c>
      <c r="S35" s="11">
        <v>0</v>
      </c>
      <c r="T35" s="11">
        <v>0</v>
      </c>
      <c r="U35" s="11">
        <v>0</v>
      </c>
      <c r="V35" s="11">
        <v>0</v>
      </c>
      <c r="W35" s="11">
        <v>0</v>
      </c>
      <c r="X35" s="11">
        <v>0</v>
      </c>
      <c r="Y35" s="11">
        <v>0</v>
      </c>
      <c r="Z35" s="11">
        <v>0</v>
      </c>
      <c r="AA35" s="11">
        <v>0</v>
      </c>
      <c r="AB35" s="11">
        <v>0</v>
      </c>
      <c r="AC35" s="11">
        <v>0</v>
      </c>
      <c r="AD35" s="11">
        <v>0</v>
      </c>
      <c r="AE35" s="11">
        <v>0</v>
      </c>
      <c r="AF35" s="11">
        <v>0</v>
      </c>
      <c r="AG35" s="11">
        <v>0</v>
      </c>
      <c r="AH35" s="11">
        <v>0</v>
      </c>
      <c r="AI35" s="11">
        <v>0</v>
      </c>
      <c r="AJ35" s="11">
        <v>0</v>
      </c>
      <c r="AK35" s="11">
        <v>0</v>
      </c>
      <c r="AL35" s="11">
        <v>0</v>
      </c>
      <c r="AM35" s="11">
        <v>0</v>
      </c>
      <c r="AN35" s="11">
        <v>0</v>
      </c>
      <c r="AO35" s="11">
        <v>0</v>
      </c>
      <c r="AP35" s="11">
        <v>0</v>
      </c>
      <c r="AQ35" s="11">
        <v>0</v>
      </c>
      <c r="AR35" s="11">
        <v>0</v>
      </c>
      <c r="AS35" s="11">
        <v>0</v>
      </c>
      <c r="AT35" s="11">
        <v>0</v>
      </c>
      <c r="AU35" s="11">
        <v>0</v>
      </c>
      <c r="AV35" s="11">
        <v>0</v>
      </c>
      <c r="AW35" s="11">
        <v>0</v>
      </c>
      <c r="AX35" s="11">
        <v>0</v>
      </c>
      <c r="AY35" s="11">
        <v>0</v>
      </c>
      <c r="AZ35" s="11">
        <v>0</v>
      </c>
      <c r="BA35" s="11">
        <v>0</v>
      </c>
      <c r="BB35" s="11">
        <v>0</v>
      </c>
      <c r="BC35" s="11">
        <v>0</v>
      </c>
      <c r="BD35" s="11">
        <v>0</v>
      </c>
      <c r="BE35" s="11">
        <v>0</v>
      </c>
      <c r="BF35" s="11">
        <v>0</v>
      </c>
      <c r="BG35" s="11">
        <v>0</v>
      </c>
    </row>
    <row r="36" spans="1:59" ht="15" x14ac:dyDescent="0.25">
      <c r="A36" s="140">
        <f>PowellInflow.Unregulated!A36</f>
        <v>44593</v>
      </c>
      <c r="B36">
        <v>1</v>
      </c>
      <c r="C36">
        <v>1</v>
      </c>
      <c r="D36">
        <v>1</v>
      </c>
      <c r="E36" s="11">
        <v>0</v>
      </c>
      <c r="F36" s="11">
        <v>0</v>
      </c>
      <c r="G36" s="11">
        <v>0</v>
      </c>
      <c r="H36" s="11">
        <v>0</v>
      </c>
      <c r="I36" s="11">
        <v>0</v>
      </c>
      <c r="J36" s="11">
        <v>0</v>
      </c>
      <c r="K36" s="11">
        <v>0</v>
      </c>
      <c r="L36" s="11">
        <v>0</v>
      </c>
      <c r="M36" s="11">
        <v>0</v>
      </c>
      <c r="N36" s="11">
        <v>0</v>
      </c>
      <c r="O36" s="11">
        <v>0</v>
      </c>
      <c r="P36" s="11">
        <v>0</v>
      </c>
      <c r="Q36" s="11">
        <v>0</v>
      </c>
      <c r="R36" s="11">
        <v>0</v>
      </c>
      <c r="S36" s="11">
        <v>0</v>
      </c>
      <c r="T36" s="11">
        <v>0</v>
      </c>
      <c r="U36" s="11">
        <v>0</v>
      </c>
      <c r="V36" s="11">
        <v>0</v>
      </c>
      <c r="W36" s="11">
        <v>0</v>
      </c>
      <c r="X36" s="11">
        <v>0</v>
      </c>
      <c r="Y36" s="11">
        <v>0</v>
      </c>
      <c r="Z36" s="11">
        <v>0</v>
      </c>
      <c r="AA36" s="11">
        <v>0</v>
      </c>
      <c r="AB36" s="11">
        <v>0</v>
      </c>
      <c r="AC36" s="11">
        <v>0</v>
      </c>
      <c r="AD36" s="11">
        <v>0</v>
      </c>
      <c r="AE36" s="11">
        <v>0</v>
      </c>
      <c r="AF36" s="11">
        <v>0</v>
      </c>
      <c r="AG36" s="11">
        <v>0</v>
      </c>
      <c r="AH36" s="11">
        <v>0</v>
      </c>
      <c r="AI36" s="11">
        <v>0</v>
      </c>
      <c r="AJ36" s="11">
        <v>0</v>
      </c>
      <c r="AK36" s="11">
        <v>0</v>
      </c>
      <c r="AL36" s="11">
        <v>0</v>
      </c>
      <c r="AM36" s="11">
        <v>0</v>
      </c>
      <c r="AN36" s="11">
        <v>0</v>
      </c>
      <c r="AO36" s="11">
        <v>0</v>
      </c>
      <c r="AP36" s="11">
        <v>0</v>
      </c>
      <c r="AQ36" s="11">
        <v>0</v>
      </c>
      <c r="AR36" s="11">
        <v>0</v>
      </c>
      <c r="AS36" s="11">
        <v>0</v>
      </c>
      <c r="AT36" s="11">
        <v>0</v>
      </c>
      <c r="AU36" s="11">
        <v>0</v>
      </c>
      <c r="AV36" s="11">
        <v>0</v>
      </c>
      <c r="AW36" s="11">
        <v>0</v>
      </c>
      <c r="AX36" s="11">
        <v>0</v>
      </c>
      <c r="AY36" s="11">
        <v>0</v>
      </c>
      <c r="AZ36" s="11">
        <v>0</v>
      </c>
      <c r="BA36" s="11">
        <v>0</v>
      </c>
      <c r="BB36" s="11">
        <v>0</v>
      </c>
      <c r="BC36" s="11">
        <v>0</v>
      </c>
      <c r="BD36" s="11">
        <v>0</v>
      </c>
      <c r="BE36" s="11">
        <v>0</v>
      </c>
      <c r="BF36" s="11">
        <v>0</v>
      </c>
      <c r="BG36" s="11">
        <v>0</v>
      </c>
    </row>
    <row r="37" spans="1:59" ht="15" x14ac:dyDescent="0.25">
      <c r="A37" s="140">
        <f>PowellInflow.Unregulated!A37</f>
        <v>44621</v>
      </c>
      <c r="B37">
        <v>1</v>
      </c>
      <c r="C37">
        <v>1</v>
      </c>
      <c r="D37">
        <v>1</v>
      </c>
      <c r="E37" s="11">
        <v>0</v>
      </c>
      <c r="F37" s="11">
        <v>0</v>
      </c>
      <c r="G37" s="11">
        <v>0</v>
      </c>
      <c r="H37" s="11">
        <v>0</v>
      </c>
      <c r="I37" s="11">
        <v>0</v>
      </c>
      <c r="J37" s="11">
        <v>0</v>
      </c>
      <c r="K37" s="11">
        <v>0</v>
      </c>
      <c r="L37" s="11">
        <v>0</v>
      </c>
      <c r="M37" s="11">
        <v>0</v>
      </c>
      <c r="N37" s="11">
        <v>0</v>
      </c>
      <c r="O37" s="11">
        <v>0</v>
      </c>
      <c r="P37" s="11">
        <v>0</v>
      </c>
      <c r="Q37" s="11">
        <v>0</v>
      </c>
      <c r="R37" s="11">
        <v>0</v>
      </c>
      <c r="S37" s="11">
        <v>0</v>
      </c>
      <c r="T37" s="11">
        <v>0</v>
      </c>
      <c r="U37" s="11">
        <v>0</v>
      </c>
      <c r="V37" s="11">
        <v>0</v>
      </c>
      <c r="W37" s="11">
        <v>0</v>
      </c>
      <c r="X37" s="11">
        <v>0</v>
      </c>
      <c r="Y37" s="11">
        <v>0</v>
      </c>
      <c r="Z37" s="11">
        <v>0</v>
      </c>
      <c r="AA37" s="11">
        <v>0</v>
      </c>
      <c r="AB37" s="11">
        <v>0</v>
      </c>
      <c r="AC37" s="11">
        <v>0</v>
      </c>
      <c r="AD37" s="11">
        <v>0</v>
      </c>
      <c r="AE37" s="11">
        <v>0</v>
      </c>
      <c r="AF37" s="11">
        <v>0</v>
      </c>
      <c r="AG37" s="11">
        <v>0</v>
      </c>
      <c r="AH37" s="11">
        <v>0</v>
      </c>
      <c r="AI37" s="11">
        <v>0</v>
      </c>
      <c r="AJ37" s="11">
        <v>0</v>
      </c>
      <c r="AK37" s="11">
        <v>0</v>
      </c>
      <c r="AL37" s="11">
        <v>0</v>
      </c>
      <c r="AM37" s="11">
        <v>0</v>
      </c>
      <c r="AN37" s="11">
        <v>0</v>
      </c>
      <c r="AO37" s="11">
        <v>0</v>
      </c>
      <c r="AP37" s="11">
        <v>0</v>
      </c>
      <c r="AQ37" s="11">
        <v>0</v>
      </c>
      <c r="AR37" s="11">
        <v>0</v>
      </c>
      <c r="AS37" s="11">
        <v>0</v>
      </c>
      <c r="AT37" s="11">
        <v>0</v>
      </c>
      <c r="AU37" s="11">
        <v>0</v>
      </c>
      <c r="AV37" s="11">
        <v>0</v>
      </c>
      <c r="AW37" s="11">
        <v>0</v>
      </c>
      <c r="AX37" s="11">
        <v>0</v>
      </c>
      <c r="AY37" s="11">
        <v>0</v>
      </c>
      <c r="AZ37" s="11">
        <v>0</v>
      </c>
      <c r="BA37" s="11">
        <v>0</v>
      </c>
      <c r="BB37" s="11">
        <v>0</v>
      </c>
      <c r="BC37" s="11">
        <v>0</v>
      </c>
      <c r="BD37" s="11">
        <v>0</v>
      </c>
      <c r="BE37" s="11">
        <v>0</v>
      </c>
      <c r="BF37" s="11">
        <v>0</v>
      </c>
      <c r="BG37" s="11">
        <v>0</v>
      </c>
    </row>
    <row r="38" spans="1:59" ht="15" x14ac:dyDescent="0.25">
      <c r="A38" s="140">
        <f>PowellInflow.Unregulated!A38</f>
        <v>44652</v>
      </c>
      <c r="B38">
        <v>1</v>
      </c>
      <c r="C38">
        <v>1</v>
      </c>
      <c r="D38">
        <v>1</v>
      </c>
      <c r="E38" s="11">
        <v>0</v>
      </c>
      <c r="F38" s="11">
        <v>0</v>
      </c>
      <c r="G38" s="11">
        <v>0</v>
      </c>
      <c r="H38" s="11">
        <v>0</v>
      </c>
      <c r="I38" s="11">
        <v>0</v>
      </c>
      <c r="J38" s="11">
        <v>0</v>
      </c>
      <c r="K38" s="11">
        <v>0</v>
      </c>
      <c r="L38" s="11">
        <v>0</v>
      </c>
      <c r="M38" s="11">
        <v>0</v>
      </c>
      <c r="N38" s="11">
        <v>0</v>
      </c>
      <c r="O38" s="11">
        <v>0</v>
      </c>
      <c r="P38" s="11">
        <v>0</v>
      </c>
      <c r="Q38" s="11">
        <v>0</v>
      </c>
      <c r="R38" s="11">
        <v>0</v>
      </c>
      <c r="S38" s="11">
        <v>0</v>
      </c>
      <c r="T38" s="11">
        <v>0</v>
      </c>
      <c r="U38" s="11">
        <v>0</v>
      </c>
      <c r="V38" s="11">
        <v>0</v>
      </c>
      <c r="W38" s="11">
        <v>0</v>
      </c>
      <c r="X38" s="11">
        <v>0</v>
      </c>
      <c r="Y38" s="11">
        <v>0</v>
      </c>
      <c r="Z38" s="11">
        <v>0</v>
      </c>
      <c r="AA38" s="11">
        <v>0</v>
      </c>
      <c r="AB38" s="11">
        <v>0</v>
      </c>
      <c r="AC38" s="11">
        <v>0</v>
      </c>
      <c r="AD38" s="11">
        <v>0</v>
      </c>
      <c r="AE38" s="11">
        <v>0</v>
      </c>
      <c r="AF38" s="11">
        <v>0</v>
      </c>
      <c r="AG38" s="11">
        <v>0</v>
      </c>
      <c r="AH38" s="11">
        <v>0</v>
      </c>
      <c r="AI38" s="11">
        <v>0</v>
      </c>
      <c r="AJ38" s="11">
        <v>0</v>
      </c>
      <c r="AK38" s="11">
        <v>0</v>
      </c>
      <c r="AL38" s="11">
        <v>0</v>
      </c>
      <c r="AM38" s="11">
        <v>0</v>
      </c>
      <c r="AN38" s="11">
        <v>0</v>
      </c>
      <c r="AO38" s="11">
        <v>0</v>
      </c>
      <c r="AP38" s="11">
        <v>0</v>
      </c>
      <c r="AQ38" s="11">
        <v>0</v>
      </c>
      <c r="AR38" s="11">
        <v>0</v>
      </c>
      <c r="AS38" s="11">
        <v>0</v>
      </c>
      <c r="AT38" s="11">
        <v>0</v>
      </c>
      <c r="AU38" s="11">
        <v>0</v>
      </c>
      <c r="AV38" s="11">
        <v>0</v>
      </c>
      <c r="AW38" s="11">
        <v>0</v>
      </c>
      <c r="AX38" s="11">
        <v>0</v>
      </c>
      <c r="AY38" s="11">
        <v>0</v>
      </c>
      <c r="AZ38" s="11">
        <v>0</v>
      </c>
      <c r="BA38" s="11">
        <v>0</v>
      </c>
      <c r="BB38" s="11">
        <v>0</v>
      </c>
      <c r="BC38" s="11">
        <v>0</v>
      </c>
      <c r="BD38" s="11">
        <v>0</v>
      </c>
      <c r="BE38" s="11">
        <v>0</v>
      </c>
      <c r="BF38" s="11">
        <v>0</v>
      </c>
      <c r="BG38" s="11">
        <v>0</v>
      </c>
    </row>
    <row r="39" spans="1:59" ht="15" x14ac:dyDescent="0.25">
      <c r="A39" s="140">
        <f>PowellInflow.Unregulated!A39</f>
        <v>44682</v>
      </c>
      <c r="B39">
        <v>1</v>
      </c>
      <c r="C39">
        <v>1</v>
      </c>
      <c r="D39">
        <v>1</v>
      </c>
      <c r="E39" s="11">
        <v>0</v>
      </c>
      <c r="F39" s="11">
        <v>0</v>
      </c>
      <c r="G39" s="11">
        <v>0</v>
      </c>
      <c r="H39" s="11">
        <v>0</v>
      </c>
      <c r="I39" s="11">
        <v>0</v>
      </c>
      <c r="J39" s="11">
        <v>0</v>
      </c>
      <c r="K39" s="11">
        <v>0</v>
      </c>
      <c r="L39" s="11">
        <v>0</v>
      </c>
      <c r="M39" s="11">
        <v>0</v>
      </c>
      <c r="N39" s="11">
        <v>0</v>
      </c>
      <c r="O39" s="11">
        <v>0</v>
      </c>
      <c r="P39" s="11">
        <v>0</v>
      </c>
      <c r="Q39" s="11">
        <v>0</v>
      </c>
      <c r="R39" s="11">
        <v>0</v>
      </c>
      <c r="S39" s="11">
        <v>0</v>
      </c>
      <c r="T39" s="11">
        <v>0</v>
      </c>
      <c r="U39" s="11">
        <v>0</v>
      </c>
      <c r="V39" s="11">
        <v>0</v>
      </c>
      <c r="W39" s="11">
        <v>0</v>
      </c>
      <c r="X39" s="11">
        <v>0</v>
      </c>
      <c r="Y39" s="11">
        <v>0</v>
      </c>
      <c r="Z39" s="11">
        <v>0</v>
      </c>
      <c r="AA39" s="11">
        <v>0</v>
      </c>
      <c r="AB39" s="11">
        <v>0</v>
      </c>
      <c r="AC39" s="11">
        <v>0</v>
      </c>
      <c r="AD39" s="11">
        <v>0</v>
      </c>
      <c r="AE39" s="11">
        <v>0</v>
      </c>
      <c r="AF39" s="11">
        <v>0</v>
      </c>
      <c r="AG39" s="11">
        <v>0</v>
      </c>
      <c r="AH39" s="11">
        <v>0</v>
      </c>
      <c r="AI39" s="11">
        <v>0</v>
      </c>
      <c r="AJ39" s="11">
        <v>0</v>
      </c>
      <c r="AK39" s="11">
        <v>0</v>
      </c>
      <c r="AL39" s="11">
        <v>0</v>
      </c>
      <c r="AM39" s="11">
        <v>0</v>
      </c>
      <c r="AN39" s="11">
        <v>0</v>
      </c>
      <c r="AO39" s="11">
        <v>0</v>
      </c>
      <c r="AP39" s="11">
        <v>0</v>
      </c>
      <c r="AQ39" s="11">
        <v>0</v>
      </c>
      <c r="AR39" s="11">
        <v>0</v>
      </c>
      <c r="AS39" s="11">
        <v>0</v>
      </c>
      <c r="AT39" s="11">
        <v>0</v>
      </c>
      <c r="AU39" s="11">
        <v>0</v>
      </c>
      <c r="AV39" s="11">
        <v>0</v>
      </c>
      <c r="AW39" s="11">
        <v>0</v>
      </c>
      <c r="AX39" s="11">
        <v>0</v>
      </c>
      <c r="AY39" s="11">
        <v>0</v>
      </c>
      <c r="AZ39" s="11">
        <v>0</v>
      </c>
      <c r="BA39" s="11">
        <v>0</v>
      </c>
      <c r="BB39" s="11">
        <v>0</v>
      </c>
      <c r="BC39" s="11">
        <v>0</v>
      </c>
      <c r="BD39" s="11">
        <v>0</v>
      </c>
      <c r="BE39" s="11">
        <v>0</v>
      </c>
      <c r="BF39" s="11">
        <v>0</v>
      </c>
      <c r="BG39" s="11">
        <v>0</v>
      </c>
    </row>
    <row r="40" spans="1:59" ht="15" x14ac:dyDescent="0.25">
      <c r="A40" s="140">
        <f>PowellInflow.Unregulated!A40</f>
        <v>44713</v>
      </c>
      <c r="B40">
        <v>1</v>
      </c>
      <c r="C40">
        <v>1</v>
      </c>
      <c r="D40">
        <v>1</v>
      </c>
      <c r="E40" s="11">
        <v>0</v>
      </c>
      <c r="F40" s="11">
        <v>0</v>
      </c>
      <c r="G40" s="11">
        <v>0</v>
      </c>
      <c r="H40" s="11">
        <v>0</v>
      </c>
      <c r="I40" s="11">
        <v>0</v>
      </c>
      <c r="J40" s="11">
        <v>0</v>
      </c>
      <c r="K40" s="11">
        <v>0</v>
      </c>
      <c r="L40" s="11">
        <v>0</v>
      </c>
      <c r="M40" s="11">
        <v>0</v>
      </c>
      <c r="N40" s="11">
        <v>0</v>
      </c>
      <c r="O40" s="11">
        <v>0</v>
      </c>
      <c r="P40" s="11">
        <v>0</v>
      </c>
      <c r="Q40" s="11">
        <v>0</v>
      </c>
      <c r="R40" s="11">
        <v>0</v>
      </c>
      <c r="S40" s="11">
        <v>0</v>
      </c>
      <c r="T40" s="11">
        <v>0</v>
      </c>
      <c r="U40" s="11">
        <v>0</v>
      </c>
      <c r="V40" s="11">
        <v>0</v>
      </c>
      <c r="W40" s="11">
        <v>0</v>
      </c>
      <c r="X40" s="11">
        <v>0</v>
      </c>
      <c r="Y40" s="11">
        <v>0</v>
      </c>
      <c r="Z40" s="11">
        <v>0</v>
      </c>
      <c r="AA40" s="11">
        <v>0</v>
      </c>
      <c r="AB40" s="11">
        <v>0</v>
      </c>
      <c r="AC40" s="11">
        <v>0</v>
      </c>
      <c r="AD40" s="11">
        <v>0</v>
      </c>
      <c r="AE40" s="11">
        <v>0</v>
      </c>
      <c r="AF40" s="11">
        <v>0</v>
      </c>
      <c r="AG40" s="11">
        <v>0</v>
      </c>
      <c r="AH40" s="11">
        <v>0</v>
      </c>
      <c r="AI40" s="11">
        <v>0</v>
      </c>
      <c r="AJ40" s="11">
        <v>0</v>
      </c>
      <c r="AK40" s="11">
        <v>0</v>
      </c>
      <c r="AL40" s="11">
        <v>0</v>
      </c>
      <c r="AM40" s="11">
        <v>0</v>
      </c>
      <c r="AN40" s="11">
        <v>0</v>
      </c>
      <c r="AO40" s="11">
        <v>0</v>
      </c>
      <c r="AP40" s="11">
        <v>0</v>
      </c>
      <c r="AQ40" s="11">
        <v>0</v>
      </c>
      <c r="AR40" s="11">
        <v>0</v>
      </c>
      <c r="AS40" s="11">
        <v>0</v>
      </c>
      <c r="AT40" s="11">
        <v>0</v>
      </c>
      <c r="AU40" s="11">
        <v>0</v>
      </c>
      <c r="AV40" s="11">
        <v>0</v>
      </c>
      <c r="AW40" s="11">
        <v>0</v>
      </c>
      <c r="AX40" s="11">
        <v>0</v>
      </c>
      <c r="AY40" s="11">
        <v>0</v>
      </c>
      <c r="AZ40" s="11">
        <v>0</v>
      </c>
      <c r="BA40" s="11">
        <v>0</v>
      </c>
      <c r="BB40" s="11">
        <v>0</v>
      </c>
      <c r="BC40" s="11">
        <v>0</v>
      </c>
      <c r="BD40" s="11">
        <v>0</v>
      </c>
      <c r="BE40" s="11">
        <v>0</v>
      </c>
      <c r="BF40" s="11">
        <v>0</v>
      </c>
      <c r="BG40" s="11">
        <v>0</v>
      </c>
    </row>
    <row r="41" spans="1:59" ht="15" x14ac:dyDescent="0.25">
      <c r="A41" s="140">
        <f>PowellInflow.Unregulated!A41</f>
        <v>44743</v>
      </c>
      <c r="B41">
        <v>1</v>
      </c>
      <c r="C41">
        <v>1</v>
      </c>
      <c r="D41">
        <v>1</v>
      </c>
      <c r="E41" s="11">
        <v>0</v>
      </c>
      <c r="F41" s="11">
        <v>0</v>
      </c>
      <c r="G41" s="11">
        <v>0</v>
      </c>
      <c r="H41" s="11">
        <v>0</v>
      </c>
      <c r="I41" s="11">
        <v>0</v>
      </c>
      <c r="J41" s="11">
        <v>0</v>
      </c>
      <c r="K41" s="11">
        <v>0</v>
      </c>
      <c r="L41" s="11">
        <v>0</v>
      </c>
      <c r="M41" s="11">
        <v>0</v>
      </c>
      <c r="N41" s="11">
        <v>0</v>
      </c>
      <c r="O41" s="11">
        <v>0</v>
      </c>
      <c r="P41" s="11">
        <v>0</v>
      </c>
      <c r="Q41" s="11">
        <v>0</v>
      </c>
      <c r="R41" s="11">
        <v>0</v>
      </c>
      <c r="S41" s="11">
        <v>0</v>
      </c>
      <c r="T41" s="11">
        <v>0</v>
      </c>
      <c r="U41" s="11">
        <v>0</v>
      </c>
      <c r="V41" s="11">
        <v>0</v>
      </c>
      <c r="W41" s="11">
        <v>0</v>
      </c>
      <c r="X41" s="11">
        <v>0</v>
      </c>
      <c r="Y41" s="11">
        <v>0</v>
      </c>
      <c r="Z41" s="11">
        <v>0</v>
      </c>
      <c r="AA41" s="11">
        <v>0</v>
      </c>
      <c r="AB41" s="11">
        <v>0</v>
      </c>
      <c r="AC41" s="11">
        <v>0</v>
      </c>
      <c r="AD41" s="11">
        <v>0</v>
      </c>
      <c r="AE41" s="11">
        <v>0</v>
      </c>
      <c r="AF41" s="11">
        <v>0</v>
      </c>
      <c r="AG41" s="11">
        <v>0</v>
      </c>
      <c r="AH41" s="11">
        <v>0</v>
      </c>
      <c r="AI41" s="11">
        <v>0</v>
      </c>
      <c r="AJ41" s="11">
        <v>0</v>
      </c>
      <c r="AK41" s="11">
        <v>0</v>
      </c>
      <c r="AL41" s="11">
        <v>0</v>
      </c>
      <c r="AM41" s="11">
        <v>0</v>
      </c>
      <c r="AN41" s="11">
        <v>0</v>
      </c>
      <c r="AO41" s="11">
        <v>0</v>
      </c>
      <c r="AP41" s="11">
        <v>0</v>
      </c>
      <c r="AQ41" s="11">
        <v>0</v>
      </c>
      <c r="AR41" s="11">
        <v>0</v>
      </c>
      <c r="AS41" s="11">
        <v>0</v>
      </c>
      <c r="AT41" s="11">
        <v>0</v>
      </c>
      <c r="AU41" s="11">
        <v>0</v>
      </c>
      <c r="AV41" s="11">
        <v>0</v>
      </c>
      <c r="AW41" s="11">
        <v>0</v>
      </c>
      <c r="AX41" s="11">
        <v>0</v>
      </c>
      <c r="AY41" s="11">
        <v>0</v>
      </c>
      <c r="AZ41" s="11">
        <v>0</v>
      </c>
      <c r="BA41" s="11">
        <v>0</v>
      </c>
      <c r="BB41" s="11">
        <v>0</v>
      </c>
      <c r="BC41" s="11">
        <v>0</v>
      </c>
      <c r="BD41" s="11">
        <v>0</v>
      </c>
      <c r="BE41" s="11">
        <v>0</v>
      </c>
      <c r="BF41" s="11">
        <v>0</v>
      </c>
      <c r="BG41" s="11">
        <v>0</v>
      </c>
    </row>
    <row r="42" spans="1:59" ht="15" x14ac:dyDescent="0.25">
      <c r="A42" s="140">
        <f>PowellInflow.Unregulated!A42</f>
        <v>44774</v>
      </c>
      <c r="B42">
        <v>1</v>
      </c>
      <c r="C42">
        <v>1</v>
      </c>
      <c r="D42">
        <v>1</v>
      </c>
      <c r="E42" s="11">
        <v>0</v>
      </c>
      <c r="F42" s="11">
        <v>0</v>
      </c>
      <c r="G42" s="11">
        <v>0</v>
      </c>
      <c r="H42" s="11">
        <v>0</v>
      </c>
      <c r="I42" s="11">
        <v>0</v>
      </c>
      <c r="J42" s="11">
        <v>0</v>
      </c>
      <c r="K42" s="11">
        <v>0</v>
      </c>
      <c r="L42" s="11">
        <v>0</v>
      </c>
      <c r="M42" s="11">
        <v>0</v>
      </c>
      <c r="N42" s="11">
        <v>0</v>
      </c>
      <c r="O42" s="11">
        <v>0</v>
      </c>
      <c r="P42" s="11">
        <v>0</v>
      </c>
      <c r="Q42" s="11">
        <v>0</v>
      </c>
      <c r="R42" s="11">
        <v>0</v>
      </c>
      <c r="S42" s="11">
        <v>0</v>
      </c>
      <c r="T42" s="11">
        <v>0</v>
      </c>
      <c r="U42" s="11">
        <v>0</v>
      </c>
      <c r="V42" s="11">
        <v>0</v>
      </c>
      <c r="W42" s="11">
        <v>0</v>
      </c>
      <c r="X42" s="11">
        <v>0</v>
      </c>
      <c r="Y42" s="11">
        <v>0</v>
      </c>
      <c r="Z42" s="11">
        <v>0</v>
      </c>
      <c r="AA42" s="11">
        <v>0</v>
      </c>
      <c r="AB42" s="11">
        <v>0</v>
      </c>
      <c r="AC42" s="11">
        <v>0</v>
      </c>
      <c r="AD42" s="11">
        <v>0</v>
      </c>
      <c r="AE42" s="11">
        <v>0</v>
      </c>
      <c r="AF42" s="11">
        <v>0</v>
      </c>
      <c r="AG42" s="11">
        <v>0</v>
      </c>
      <c r="AH42" s="11">
        <v>0</v>
      </c>
      <c r="AI42" s="11">
        <v>0</v>
      </c>
      <c r="AJ42" s="11">
        <v>0</v>
      </c>
      <c r="AK42" s="11">
        <v>0</v>
      </c>
      <c r="AL42" s="11">
        <v>0</v>
      </c>
      <c r="AM42" s="11">
        <v>0</v>
      </c>
      <c r="AN42" s="11">
        <v>0</v>
      </c>
      <c r="AO42" s="11">
        <v>0</v>
      </c>
      <c r="AP42" s="11">
        <v>0</v>
      </c>
      <c r="AQ42" s="11">
        <v>0</v>
      </c>
      <c r="AR42" s="11">
        <v>0</v>
      </c>
      <c r="AS42" s="11">
        <v>0</v>
      </c>
      <c r="AT42" s="11">
        <v>0</v>
      </c>
      <c r="AU42" s="11">
        <v>0</v>
      </c>
      <c r="AV42" s="11">
        <v>0</v>
      </c>
      <c r="AW42" s="11">
        <v>0</v>
      </c>
      <c r="AX42" s="11">
        <v>0</v>
      </c>
      <c r="AY42" s="11">
        <v>0</v>
      </c>
      <c r="AZ42" s="11">
        <v>0</v>
      </c>
      <c r="BA42" s="11">
        <v>0</v>
      </c>
      <c r="BB42" s="11">
        <v>0</v>
      </c>
      <c r="BC42" s="11">
        <v>0</v>
      </c>
      <c r="BD42" s="11">
        <v>0</v>
      </c>
      <c r="BE42" s="11">
        <v>0</v>
      </c>
      <c r="BF42" s="11">
        <v>0</v>
      </c>
      <c r="BG42" s="11">
        <v>0</v>
      </c>
    </row>
    <row r="43" spans="1:59" ht="15" x14ac:dyDescent="0.25">
      <c r="A43" s="140">
        <f>PowellInflow.Unregulated!A43</f>
        <v>44805</v>
      </c>
      <c r="B43">
        <v>1</v>
      </c>
      <c r="C43">
        <v>1</v>
      </c>
      <c r="D43">
        <v>1</v>
      </c>
      <c r="E43" s="11">
        <v>0</v>
      </c>
      <c r="F43" s="11">
        <v>0</v>
      </c>
      <c r="G43" s="11">
        <v>0</v>
      </c>
      <c r="H43" s="11">
        <v>0</v>
      </c>
      <c r="I43" s="11">
        <v>0</v>
      </c>
      <c r="J43" s="11">
        <v>0</v>
      </c>
      <c r="K43" s="11">
        <v>0</v>
      </c>
      <c r="L43" s="11">
        <v>0</v>
      </c>
      <c r="M43" s="11">
        <v>0</v>
      </c>
      <c r="N43" s="11">
        <v>0</v>
      </c>
      <c r="O43" s="11">
        <v>0</v>
      </c>
      <c r="P43" s="11">
        <v>0</v>
      </c>
      <c r="Q43" s="11">
        <v>0</v>
      </c>
      <c r="R43" s="11">
        <v>0</v>
      </c>
      <c r="S43" s="11">
        <v>0</v>
      </c>
      <c r="T43" s="11">
        <v>0</v>
      </c>
      <c r="U43" s="11">
        <v>0</v>
      </c>
      <c r="V43" s="11">
        <v>0</v>
      </c>
      <c r="W43" s="11">
        <v>0</v>
      </c>
      <c r="X43" s="11">
        <v>0</v>
      </c>
      <c r="Y43" s="11">
        <v>0</v>
      </c>
      <c r="Z43" s="11">
        <v>0</v>
      </c>
      <c r="AA43" s="11">
        <v>0</v>
      </c>
      <c r="AB43" s="11">
        <v>0</v>
      </c>
      <c r="AC43" s="11">
        <v>0</v>
      </c>
      <c r="AD43" s="11">
        <v>0</v>
      </c>
      <c r="AE43" s="11">
        <v>0</v>
      </c>
      <c r="AF43" s="11">
        <v>0</v>
      </c>
      <c r="AG43" s="11">
        <v>0</v>
      </c>
      <c r="AH43" s="11">
        <v>0</v>
      </c>
      <c r="AI43" s="11">
        <v>0</v>
      </c>
      <c r="AJ43" s="11">
        <v>0</v>
      </c>
      <c r="AK43" s="11">
        <v>0</v>
      </c>
      <c r="AL43" s="11">
        <v>0</v>
      </c>
      <c r="AM43" s="11">
        <v>0</v>
      </c>
      <c r="AN43" s="11">
        <v>0</v>
      </c>
      <c r="AO43" s="11">
        <v>0</v>
      </c>
      <c r="AP43" s="11">
        <v>0</v>
      </c>
      <c r="AQ43" s="11">
        <v>0</v>
      </c>
      <c r="AR43" s="11">
        <v>0</v>
      </c>
      <c r="AS43" s="11">
        <v>0</v>
      </c>
      <c r="AT43" s="11">
        <v>0</v>
      </c>
      <c r="AU43" s="11">
        <v>0</v>
      </c>
      <c r="AV43" s="11">
        <v>0</v>
      </c>
      <c r="AW43" s="11">
        <v>0</v>
      </c>
      <c r="AX43" s="11">
        <v>0</v>
      </c>
      <c r="AY43" s="11">
        <v>0</v>
      </c>
      <c r="AZ43" s="11">
        <v>0</v>
      </c>
      <c r="BA43" s="11">
        <v>0</v>
      </c>
      <c r="BB43" s="11">
        <v>0</v>
      </c>
      <c r="BC43" s="11">
        <v>0</v>
      </c>
      <c r="BD43" s="11">
        <v>0</v>
      </c>
      <c r="BE43" s="11">
        <v>0</v>
      </c>
      <c r="BF43" s="11">
        <v>0</v>
      </c>
      <c r="BG43" s="11">
        <v>0</v>
      </c>
    </row>
    <row r="44" spans="1:59" ht="15" x14ac:dyDescent="0.25">
      <c r="A44" s="140">
        <f>PowellInflow.Unregulated!A44</f>
        <v>44835</v>
      </c>
      <c r="B44">
        <v>1</v>
      </c>
      <c r="C44">
        <v>1</v>
      </c>
      <c r="D44">
        <v>1</v>
      </c>
      <c r="E44" s="11">
        <v>0</v>
      </c>
      <c r="F44" s="11">
        <v>0</v>
      </c>
      <c r="G44" s="11">
        <v>0</v>
      </c>
      <c r="H44" s="11">
        <v>0</v>
      </c>
      <c r="I44" s="11">
        <v>0</v>
      </c>
      <c r="J44" s="11">
        <v>0</v>
      </c>
      <c r="K44" s="11">
        <v>0</v>
      </c>
      <c r="L44" s="11">
        <v>0</v>
      </c>
      <c r="M44" s="11">
        <v>0</v>
      </c>
      <c r="N44" s="11">
        <v>0</v>
      </c>
      <c r="O44" s="11">
        <v>0</v>
      </c>
      <c r="P44" s="11">
        <v>0</v>
      </c>
      <c r="Q44" s="11">
        <v>0</v>
      </c>
      <c r="R44" s="11">
        <v>0</v>
      </c>
      <c r="S44" s="11">
        <v>0</v>
      </c>
      <c r="T44" s="11">
        <v>0</v>
      </c>
      <c r="U44" s="11">
        <v>0</v>
      </c>
      <c r="V44" s="11">
        <v>0</v>
      </c>
      <c r="W44" s="11">
        <v>0</v>
      </c>
      <c r="X44" s="11">
        <v>0</v>
      </c>
      <c r="Y44" s="11">
        <v>0</v>
      </c>
      <c r="Z44" s="11">
        <v>0</v>
      </c>
      <c r="AA44" s="11">
        <v>0</v>
      </c>
      <c r="AB44" s="11">
        <v>0</v>
      </c>
      <c r="AC44" s="11">
        <v>0</v>
      </c>
      <c r="AD44" s="11">
        <v>0</v>
      </c>
      <c r="AE44" s="11">
        <v>0</v>
      </c>
      <c r="AF44" s="11">
        <v>0</v>
      </c>
      <c r="AG44" s="11">
        <v>0</v>
      </c>
      <c r="AH44" s="11">
        <v>0</v>
      </c>
      <c r="AI44" s="11">
        <v>0</v>
      </c>
      <c r="AJ44" s="11">
        <v>0</v>
      </c>
      <c r="AK44" s="11">
        <v>0</v>
      </c>
      <c r="AL44" s="11">
        <v>0</v>
      </c>
      <c r="AM44" s="11">
        <v>0</v>
      </c>
      <c r="AN44" s="11">
        <v>0</v>
      </c>
      <c r="AO44" s="11">
        <v>0</v>
      </c>
      <c r="AP44" s="11">
        <v>0</v>
      </c>
      <c r="AQ44" s="11">
        <v>0</v>
      </c>
      <c r="AR44" s="11">
        <v>0</v>
      </c>
      <c r="AS44" s="11">
        <v>0</v>
      </c>
      <c r="AT44" s="11">
        <v>0</v>
      </c>
      <c r="AU44" s="11">
        <v>0</v>
      </c>
      <c r="AV44" s="11">
        <v>0</v>
      </c>
      <c r="AW44" s="11">
        <v>0</v>
      </c>
      <c r="AX44" s="11">
        <v>0</v>
      </c>
      <c r="AY44" s="11">
        <v>0</v>
      </c>
      <c r="AZ44" s="11">
        <v>0</v>
      </c>
      <c r="BA44" s="11">
        <v>0</v>
      </c>
      <c r="BB44" s="11">
        <v>0</v>
      </c>
      <c r="BC44" s="11">
        <v>0</v>
      </c>
      <c r="BD44" s="11">
        <v>0</v>
      </c>
      <c r="BE44" s="11">
        <v>0</v>
      </c>
      <c r="BF44" s="11">
        <v>0</v>
      </c>
      <c r="BG44" s="11">
        <v>0</v>
      </c>
    </row>
    <row r="45" spans="1:59" ht="15" x14ac:dyDescent="0.25">
      <c r="A45" s="140">
        <f>PowellInflow.Unregulated!A45</f>
        <v>44866</v>
      </c>
      <c r="B45">
        <v>1</v>
      </c>
      <c r="C45">
        <v>1</v>
      </c>
      <c r="D45">
        <v>1</v>
      </c>
      <c r="E45" s="11">
        <v>0</v>
      </c>
      <c r="F45" s="11">
        <v>0</v>
      </c>
      <c r="G45" s="11">
        <v>0</v>
      </c>
      <c r="H45" s="11">
        <v>0</v>
      </c>
      <c r="I45" s="11">
        <v>0</v>
      </c>
      <c r="J45" s="11">
        <v>0</v>
      </c>
      <c r="K45" s="11">
        <v>0</v>
      </c>
      <c r="L45" s="11">
        <v>0</v>
      </c>
      <c r="M45" s="11">
        <v>0</v>
      </c>
      <c r="N45" s="11">
        <v>0</v>
      </c>
      <c r="O45" s="11">
        <v>0</v>
      </c>
      <c r="P45" s="11">
        <v>0</v>
      </c>
      <c r="Q45" s="11">
        <v>0</v>
      </c>
      <c r="R45" s="11">
        <v>0</v>
      </c>
      <c r="S45" s="11">
        <v>0</v>
      </c>
      <c r="T45" s="11">
        <v>0</v>
      </c>
      <c r="U45" s="11">
        <v>0</v>
      </c>
      <c r="V45" s="11">
        <v>0</v>
      </c>
      <c r="W45" s="11">
        <v>0</v>
      </c>
      <c r="X45" s="11">
        <v>0</v>
      </c>
      <c r="Y45" s="11">
        <v>0</v>
      </c>
      <c r="Z45" s="11">
        <v>0</v>
      </c>
      <c r="AA45" s="11">
        <v>0</v>
      </c>
      <c r="AB45" s="11">
        <v>0</v>
      </c>
      <c r="AC45" s="11">
        <v>0</v>
      </c>
      <c r="AD45" s="11">
        <v>0</v>
      </c>
      <c r="AE45" s="11">
        <v>0</v>
      </c>
      <c r="AF45" s="11">
        <v>0</v>
      </c>
      <c r="AG45" s="11">
        <v>0</v>
      </c>
      <c r="AH45" s="11">
        <v>0</v>
      </c>
      <c r="AI45" s="11">
        <v>0</v>
      </c>
      <c r="AJ45" s="11">
        <v>0</v>
      </c>
      <c r="AK45" s="11">
        <v>0</v>
      </c>
      <c r="AL45" s="11">
        <v>0</v>
      </c>
      <c r="AM45" s="11">
        <v>0</v>
      </c>
      <c r="AN45" s="11">
        <v>0</v>
      </c>
      <c r="AO45" s="11">
        <v>0</v>
      </c>
      <c r="AP45" s="11">
        <v>0</v>
      </c>
      <c r="AQ45" s="11">
        <v>0</v>
      </c>
      <c r="AR45" s="11">
        <v>0</v>
      </c>
      <c r="AS45" s="11">
        <v>0</v>
      </c>
      <c r="AT45" s="11">
        <v>0</v>
      </c>
      <c r="AU45" s="11">
        <v>0</v>
      </c>
      <c r="AV45" s="11">
        <v>0</v>
      </c>
      <c r="AW45" s="11">
        <v>0</v>
      </c>
      <c r="AX45" s="11">
        <v>0</v>
      </c>
      <c r="AY45" s="11">
        <v>0</v>
      </c>
      <c r="AZ45" s="11">
        <v>0</v>
      </c>
      <c r="BA45" s="11">
        <v>0</v>
      </c>
      <c r="BB45" s="11">
        <v>0</v>
      </c>
      <c r="BC45" s="11">
        <v>0</v>
      </c>
      <c r="BD45" s="11">
        <v>0</v>
      </c>
      <c r="BE45" s="11">
        <v>0</v>
      </c>
      <c r="BF45" s="11">
        <v>0</v>
      </c>
      <c r="BG45" s="11">
        <v>0</v>
      </c>
    </row>
    <row r="46" spans="1:59" ht="15" x14ac:dyDescent="0.25">
      <c r="A46" s="140">
        <f>PowellInflow.Unregulated!A46</f>
        <v>44896</v>
      </c>
      <c r="B46">
        <v>1</v>
      </c>
      <c r="C46">
        <v>1</v>
      </c>
      <c r="D46">
        <v>1</v>
      </c>
      <c r="E46" s="11">
        <v>0</v>
      </c>
      <c r="F46" s="11">
        <v>0</v>
      </c>
      <c r="G46" s="11">
        <v>0</v>
      </c>
      <c r="H46" s="11">
        <v>0</v>
      </c>
      <c r="I46" s="11">
        <v>0</v>
      </c>
      <c r="J46" s="11">
        <v>0</v>
      </c>
      <c r="K46" s="11">
        <v>0</v>
      </c>
      <c r="L46" s="11">
        <v>0</v>
      </c>
      <c r="M46" s="11">
        <v>0</v>
      </c>
      <c r="N46" s="11">
        <v>0</v>
      </c>
      <c r="O46" s="11">
        <v>0</v>
      </c>
      <c r="P46" s="11">
        <v>0</v>
      </c>
      <c r="Q46" s="11">
        <v>0</v>
      </c>
      <c r="R46" s="11">
        <v>0</v>
      </c>
      <c r="S46" s="11">
        <v>0</v>
      </c>
      <c r="T46" s="11">
        <v>0</v>
      </c>
      <c r="U46" s="11">
        <v>0</v>
      </c>
      <c r="V46" s="11">
        <v>0</v>
      </c>
      <c r="W46" s="11">
        <v>0</v>
      </c>
      <c r="X46" s="11">
        <v>0</v>
      </c>
      <c r="Y46" s="11">
        <v>0</v>
      </c>
      <c r="Z46" s="11">
        <v>0</v>
      </c>
      <c r="AA46" s="11">
        <v>0</v>
      </c>
      <c r="AB46" s="11">
        <v>0</v>
      </c>
      <c r="AC46" s="11">
        <v>0</v>
      </c>
      <c r="AD46" s="11">
        <v>0</v>
      </c>
      <c r="AE46" s="11">
        <v>0</v>
      </c>
      <c r="AF46" s="11">
        <v>0</v>
      </c>
      <c r="AG46" s="11">
        <v>0</v>
      </c>
      <c r="AH46" s="11">
        <v>0</v>
      </c>
      <c r="AI46" s="11">
        <v>0</v>
      </c>
      <c r="AJ46" s="11">
        <v>0</v>
      </c>
      <c r="AK46" s="11">
        <v>0</v>
      </c>
      <c r="AL46" s="11">
        <v>0</v>
      </c>
      <c r="AM46" s="11">
        <v>0</v>
      </c>
      <c r="AN46" s="11">
        <v>0</v>
      </c>
      <c r="AO46" s="11">
        <v>0</v>
      </c>
      <c r="AP46" s="11">
        <v>0</v>
      </c>
      <c r="AQ46" s="11">
        <v>0</v>
      </c>
      <c r="AR46" s="11">
        <v>0</v>
      </c>
      <c r="AS46" s="11">
        <v>0</v>
      </c>
      <c r="AT46" s="11">
        <v>0</v>
      </c>
      <c r="AU46" s="11">
        <v>0</v>
      </c>
      <c r="AV46" s="11">
        <v>0</v>
      </c>
      <c r="AW46" s="11">
        <v>0</v>
      </c>
      <c r="AX46" s="11">
        <v>0</v>
      </c>
      <c r="AY46" s="11">
        <v>0</v>
      </c>
      <c r="AZ46" s="11">
        <v>0</v>
      </c>
      <c r="BA46" s="11">
        <v>0</v>
      </c>
      <c r="BB46" s="11">
        <v>0</v>
      </c>
      <c r="BC46" s="11">
        <v>0</v>
      </c>
      <c r="BD46" s="11">
        <v>0</v>
      </c>
      <c r="BE46" s="11">
        <v>0</v>
      </c>
      <c r="BF46" s="11">
        <v>0</v>
      </c>
      <c r="BG46" s="11">
        <v>0</v>
      </c>
    </row>
    <row r="47" spans="1:59" ht="15" x14ac:dyDescent="0.25">
      <c r="A47" s="140">
        <f>PowellInflow.Unregulated!A47</f>
        <v>44927</v>
      </c>
      <c r="B47">
        <v>1</v>
      </c>
      <c r="C47">
        <v>1</v>
      </c>
      <c r="D47">
        <v>1</v>
      </c>
      <c r="E47" s="11">
        <v>0</v>
      </c>
      <c r="F47" s="11">
        <v>0</v>
      </c>
      <c r="G47" s="11">
        <v>0</v>
      </c>
      <c r="H47" s="11">
        <v>0</v>
      </c>
      <c r="I47" s="11">
        <v>0</v>
      </c>
      <c r="J47" s="11">
        <v>0</v>
      </c>
      <c r="K47" s="11">
        <v>0</v>
      </c>
      <c r="L47" s="11">
        <v>0</v>
      </c>
      <c r="M47" s="11">
        <v>0</v>
      </c>
      <c r="N47" s="11">
        <v>0</v>
      </c>
      <c r="O47" s="11">
        <v>0</v>
      </c>
      <c r="P47" s="11">
        <v>0</v>
      </c>
      <c r="Q47" s="11">
        <v>0</v>
      </c>
      <c r="R47" s="11">
        <v>0</v>
      </c>
      <c r="S47" s="11">
        <v>0</v>
      </c>
      <c r="T47" s="11">
        <v>0</v>
      </c>
      <c r="U47" s="11">
        <v>0</v>
      </c>
      <c r="V47" s="11">
        <v>0</v>
      </c>
      <c r="W47" s="11">
        <v>0</v>
      </c>
      <c r="X47" s="11">
        <v>0</v>
      </c>
      <c r="Y47" s="11">
        <v>0</v>
      </c>
      <c r="Z47" s="11">
        <v>0</v>
      </c>
      <c r="AA47" s="11">
        <v>0</v>
      </c>
      <c r="AB47" s="11">
        <v>0</v>
      </c>
      <c r="AC47" s="11">
        <v>0</v>
      </c>
      <c r="AD47" s="11">
        <v>0</v>
      </c>
      <c r="AE47" s="11">
        <v>0</v>
      </c>
      <c r="AF47" s="11">
        <v>0</v>
      </c>
      <c r="AG47" s="11">
        <v>0</v>
      </c>
      <c r="AH47" s="11">
        <v>0</v>
      </c>
      <c r="AI47" s="11">
        <v>0</v>
      </c>
      <c r="AJ47" s="11">
        <v>0</v>
      </c>
      <c r="AK47" s="11">
        <v>0</v>
      </c>
      <c r="AL47" s="11">
        <v>0</v>
      </c>
      <c r="AM47" s="11">
        <v>0</v>
      </c>
      <c r="AN47" s="11">
        <v>0</v>
      </c>
      <c r="AO47" s="11">
        <v>0</v>
      </c>
      <c r="AP47" s="11">
        <v>0</v>
      </c>
      <c r="AQ47" s="11">
        <v>0</v>
      </c>
      <c r="AR47" s="11">
        <v>0</v>
      </c>
      <c r="AS47" s="11">
        <v>0</v>
      </c>
      <c r="AT47" s="11">
        <v>0</v>
      </c>
      <c r="AU47" s="11">
        <v>0</v>
      </c>
      <c r="AV47" s="11">
        <v>0</v>
      </c>
      <c r="AW47" s="11">
        <v>0</v>
      </c>
      <c r="AX47" s="11">
        <v>0</v>
      </c>
      <c r="AY47" s="11">
        <v>0</v>
      </c>
      <c r="AZ47" s="11">
        <v>0</v>
      </c>
      <c r="BA47" s="11">
        <v>0</v>
      </c>
      <c r="BB47" s="11">
        <v>0</v>
      </c>
      <c r="BC47" s="11">
        <v>0</v>
      </c>
      <c r="BD47" s="11">
        <v>0</v>
      </c>
      <c r="BE47" s="11">
        <v>0</v>
      </c>
      <c r="BF47" s="11">
        <v>0</v>
      </c>
      <c r="BG47" s="11">
        <v>0</v>
      </c>
    </row>
    <row r="48" spans="1:59" ht="15" x14ac:dyDescent="0.25">
      <c r="A48" s="140">
        <f>PowellInflow.Unregulated!A48</f>
        <v>44958</v>
      </c>
      <c r="B48">
        <v>1</v>
      </c>
      <c r="C48">
        <v>1</v>
      </c>
      <c r="D48">
        <v>1</v>
      </c>
      <c r="E48" s="11">
        <v>0</v>
      </c>
      <c r="F48" s="11">
        <v>0</v>
      </c>
      <c r="G48" s="11">
        <v>0</v>
      </c>
      <c r="H48" s="11">
        <v>0</v>
      </c>
      <c r="I48" s="11">
        <v>0</v>
      </c>
      <c r="J48" s="11">
        <v>0</v>
      </c>
      <c r="K48" s="11">
        <v>0</v>
      </c>
      <c r="L48" s="11">
        <v>0</v>
      </c>
      <c r="M48" s="11">
        <v>0</v>
      </c>
      <c r="N48" s="11">
        <v>0</v>
      </c>
      <c r="O48" s="11">
        <v>0</v>
      </c>
      <c r="P48" s="11">
        <v>0</v>
      </c>
      <c r="Q48" s="11">
        <v>0</v>
      </c>
      <c r="R48" s="11">
        <v>0</v>
      </c>
      <c r="S48" s="11">
        <v>0</v>
      </c>
      <c r="T48" s="11">
        <v>0</v>
      </c>
      <c r="U48" s="11">
        <v>0</v>
      </c>
      <c r="V48" s="11">
        <v>0</v>
      </c>
      <c r="W48" s="11">
        <v>0</v>
      </c>
      <c r="X48" s="11">
        <v>0</v>
      </c>
      <c r="Y48" s="11">
        <v>0</v>
      </c>
      <c r="Z48" s="11">
        <v>0</v>
      </c>
      <c r="AA48" s="11">
        <v>0</v>
      </c>
      <c r="AB48" s="11">
        <v>0</v>
      </c>
      <c r="AC48" s="11">
        <v>0</v>
      </c>
      <c r="AD48" s="11">
        <v>0</v>
      </c>
      <c r="AE48" s="11">
        <v>0</v>
      </c>
      <c r="AF48" s="11">
        <v>0</v>
      </c>
      <c r="AG48" s="11">
        <v>0</v>
      </c>
      <c r="AH48" s="11">
        <v>0</v>
      </c>
      <c r="AI48" s="11">
        <v>0</v>
      </c>
      <c r="AJ48" s="11">
        <v>0</v>
      </c>
      <c r="AK48" s="11">
        <v>0</v>
      </c>
      <c r="AL48" s="11">
        <v>0</v>
      </c>
      <c r="AM48" s="11">
        <v>0</v>
      </c>
      <c r="AN48" s="11">
        <v>0</v>
      </c>
      <c r="AO48" s="11">
        <v>0</v>
      </c>
      <c r="AP48" s="11">
        <v>0</v>
      </c>
      <c r="AQ48" s="11">
        <v>0</v>
      </c>
      <c r="AR48" s="11">
        <v>0</v>
      </c>
      <c r="AS48" s="11">
        <v>0</v>
      </c>
      <c r="AT48" s="11">
        <v>0</v>
      </c>
      <c r="AU48" s="11">
        <v>0</v>
      </c>
      <c r="AV48" s="11">
        <v>0</v>
      </c>
      <c r="AW48" s="11">
        <v>0</v>
      </c>
      <c r="AX48" s="11">
        <v>0</v>
      </c>
      <c r="AY48" s="11">
        <v>0</v>
      </c>
      <c r="AZ48" s="11">
        <v>0</v>
      </c>
      <c r="BA48" s="11">
        <v>0</v>
      </c>
      <c r="BB48" s="11">
        <v>0</v>
      </c>
      <c r="BC48" s="11">
        <v>0</v>
      </c>
      <c r="BD48" s="11">
        <v>0</v>
      </c>
      <c r="BE48" s="11">
        <v>0</v>
      </c>
      <c r="BF48" s="11">
        <v>0</v>
      </c>
      <c r="BG48" s="11">
        <v>0</v>
      </c>
    </row>
    <row r="49" spans="1:59" ht="15" x14ac:dyDescent="0.25">
      <c r="A49" s="140">
        <f>PowellInflow.Unregulated!A49</f>
        <v>44986</v>
      </c>
      <c r="B49">
        <v>1</v>
      </c>
      <c r="C49">
        <v>1</v>
      </c>
      <c r="D49">
        <v>1</v>
      </c>
      <c r="E49" s="11">
        <v>0</v>
      </c>
      <c r="F49" s="11">
        <v>0</v>
      </c>
      <c r="G49" s="11">
        <v>0</v>
      </c>
      <c r="H49" s="11">
        <v>0</v>
      </c>
      <c r="I49" s="11">
        <v>0</v>
      </c>
      <c r="J49" s="11">
        <v>0</v>
      </c>
      <c r="K49" s="11">
        <v>0</v>
      </c>
      <c r="L49" s="11">
        <v>0</v>
      </c>
      <c r="M49" s="11">
        <v>0</v>
      </c>
      <c r="N49" s="11">
        <v>0</v>
      </c>
      <c r="O49" s="11">
        <v>0</v>
      </c>
      <c r="P49" s="11">
        <v>0</v>
      </c>
      <c r="Q49" s="11">
        <v>0</v>
      </c>
      <c r="R49" s="11">
        <v>0</v>
      </c>
      <c r="S49" s="11">
        <v>0</v>
      </c>
      <c r="T49" s="11">
        <v>0</v>
      </c>
      <c r="U49" s="11">
        <v>0</v>
      </c>
      <c r="V49" s="11">
        <v>0</v>
      </c>
      <c r="W49" s="11">
        <v>0</v>
      </c>
      <c r="X49" s="11">
        <v>0</v>
      </c>
      <c r="Y49" s="11">
        <v>0</v>
      </c>
      <c r="Z49" s="11">
        <v>0</v>
      </c>
      <c r="AA49" s="11">
        <v>0</v>
      </c>
      <c r="AB49" s="11">
        <v>0</v>
      </c>
      <c r="AC49" s="11">
        <v>0</v>
      </c>
      <c r="AD49" s="11">
        <v>0</v>
      </c>
      <c r="AE49" s="11">
        <v>0</v>
      </c>
      <c r="AF49" s="11">
        <v>0</v>
      </c>
      <c r="AG49" s="11">
        <v>0</v>
      </c>
      <c r="AH49" s="11">
        <v>0</v>
      </c>
      <c r="AI49" s="11">
        <v>0</v>
      </c>
      <c r="AJ49" s="11">
        <v>0</v>
      </c>
      <c r="AK49" s="11">
        <v>0</v>
      </c>
      <c r="AL49" s="11">
        <v>0</v>
      </c>
      <c r="AM49" s="11">
        <v>0</v>
      </c>
      <c r="AN49" s="11">
        <v>0</v>
      </c>
      <c r="AO49" s="11">
        <v>0</v>
      </c>
      <c r="AP49" s="11">
        <v>0</v>
      </c>
      <c r="AQ49" s="11">
        <v>0</v>
      </c>
      <c r="AR49" s="11">
        <v>0</v>
      </c>
      <c r="AS49" s="11">
        <v>0</v>
      </c>
      <c r="AT49" s="11">
        <v>0</v>
      </c>
      <c r="AU49" s="11">
        <v>0</v>
      </c>
      <c r="AV49" s="11">
        <v>0</v>
      </c>
      <c r="AW49" s="11">
        <v>0</v>
      </c>
      <c r="AX49" s="11">
        <v>0</v>
      </c>
      <c r="AY49" s="11">
        <v>0</v>
      </c>
      <c r="AZ49" s="11">
        <v>0</v>
      </c>
      <c r="BA49" s="11">
        <v>0</v>
      </c>
      <c r="BB49" s="11">
        <v>0</v>
      </c>
      <c r="BC49" s="11">
        <v>0</v>
      </c>
      <c r="BD49" s="11">
        <v>0</v>
      </c>
      <c r="BE49" s="11">
        <v>0</v>
      </c>
      <c r="BF49" s="11">
        <v>0</v>
      </c>
      <c r="BG49" s="11">
        <v>0</v>
      </c>
    </row>
    <row r="50" spans="1:59" ht="15" x14ac:dyDescent="0.25">
      <c r="A50" s="140">
        <f>PowellInflow.Unregulated!A50</f>
        <v>45017</v>
      </c>
      <c r="B50">
        <v>1</v>
      </c>
      <c r="C50">
        <v>1</v>
      </c>
      <c r="D50">
        <v>1</v>
      </c>
      <c r="E50" s="11">
        <v>0</v>
      </c>
      <c r="F50" s="11">
        <v>0</v>
      </c>
      <c r="G50" s="11">
        <v>0</v>
      </c>
      <c r="H50" s="11">
        <v>0</v>
      </c>
      <c r="I50" s="11">
        <v>0</v>
      </c>
      <c r="J50" s="11">
        <v>0</v>
      </c>
      <c r="K50" s="11">
        <v>0</v>
      </c>
      <c r="L50" s="11">
        <v>0</v>
      </c>
      <c r="M50" s="11">
        <v>0</v>
      </c>
      <c r="N50" s="11">
        <v>0</v>
      </c>
      <c r="O50" s="11">
        <v>0</v>
      </c>
      <c r="P50" s="11">
        <v>0</v>
      </c>
      <c r="Q50" s="11">
        <v>0</v>
      </c>
      <c r="R50" s="11">
        <v>0</v>
      </c>
      <c r="S50" s="11">
        <v>0</v>
      </c>
      <c r="T50" s="11">
        <v>0</v>
      </c>
      <c r="U50" s="11">
        <v>0</v>
      </c>
      <c r="V50" s="11">
        <v>0</v>
      </c>
      <c r="W50" s="11">
        <v>0</v>
      </c>
      <c r="X50" s="11">
        <v>0</v>
      </c>
      <c r="Y50" s="11">
        <v>0</v>
      </c>
      <c r="Z50" s="11">
        <v>0</v>
      </c>
      <c r="AA50" s="11">
        <v>0</v>
      </c>
      <c r="AB50" s="11">
        <v>0</v>
      </c>
      <c r="AC50" s="11">
        <v>0</v>
      </c>
      <c r="AD50" s="11">
        <v>0</v>
      </c>
      <c r="AE50" s="11">
        <v>0</v>
      </c>
      <c r="AF50" s="11">
        <v>0</v>
      </c>
      <c r="AG50" s="11">
        <v>0</v>
      </c>
      <c r="AH50" s="11">
        <v>0</v>
      </c>
      <c r="AI50" s="11">
        <v>0</v>
      </c>
      <c r="AJ50" s="11">
        <v>0</v>
      </c>
      <c r="AK50" s="11">
        <v>0</v>
      </c>
      <c r="AL50" s="11">
        <v>0</v>
      </c>
      <c r="AM50" s="11">
        <v>0</v>
      </c>
      <c r="AN50" s="11">
        <v>0</v>
      </c>
      <c r="AO50" s="11">
        <v>0</v>
      </c>
      <c r="AP50" s="11">
        <v>0</v>
      </c>
      <c r="AQ50" s="11">
        <v>0</v>
      </c>
      <c r="AR50" s="11">
        <v>0</v>
      </c>
      <c r="AS50" s="11">
        <v>0</v>
      </c>
      <c r="AT50" s="11">
        <v>0</v>
      </c>
      <c r="AU50" s="11">
        <v>0</v>
      </c>
      <c r="AV50" s="11">
        <v>0</v>
      </c>
      <c r="AW50" s="11">
        <v>0</v>
      </c>
      <c r="AX50" s="11">
        <v>0</v>
      </c>
      <c r="AY50" s="11">
        <v>0</v>
      </c>
      <c r="AZ50" s="11">
        <v>0</v>
      </c>
      <c r="BA50" s="11">
        <v>0</v>
      </c>
      <c r="BB50" s="11">
        <v>0</v>
      </c>
      <c r="BC50" s="11">
        <v>0</v>
      </c>
      <c r="BD50" s="11">
        <v>0</v>
      </c>
      <c r="BE50" s="11">
        <v>0</v>
      </c>
      <c r="BF50" s="11">
        <v>0</v>
      </c>
      <c r="BG50" s="11">
        <v>0</v>
      </c>
    </row>
    <row r="51" spans="1:59" ht="15" x14ac:dyDescent="0.25">
      <c r="A51" s="140">
        <f>PowellInflow.Unregulated!A51</f>
        <v>45047</v>
      </c>
      <c r="B51">
        <v>1</v>
      </c>
      <c r="C51">
        <v>1</v>
      </c>
      <c r="D51">
        <v>1</v>
      </c>
      <c r="E51" s="11">
        <v>0</v>
      </c>
      <c r="F51" s="11">
        <v>0</v>
      </c>
      <c r="G51" s="11">
        <v>0</v>
      </c>
      <c r="H51" s="11">
        <v>0</v>
      </c>
      <c r="I51" s="11">
        <v>0</v>
      </c>
      <c r="J51" s="11">
        <v>0</v>
      </c>
      <c r="K51" s="11">
        <v>0</v>
      </c>
      <c r="L51" s="11">
        <v>0</v>
      </c>
      <c r="M51" s="11">
        <v>0</v>
      </c>
      <c r="N51" s="11">
        <v>0</v>
      </c>
      <c r="O51" s="11">
        <v>0</v>
      </c>
      <c r="P51" s="11">
        <v>0</v>
      </c>
      <c r="Q51" s="11">
        <v>0</v>
      </c>
      <c r="R51" s="11">
        <v>0</v>
      </c>
      <c r="S51" s="11">
        <v>0</v>
      </c>
      <c r="T51" s="11">
        <v>0</v>
      </c>
      <c r="U51" s="11">
        <v>0</v>
      </c>
      <c r="V51" s="11">
        <v>0</v>
      </c>
      <c r="W51" s="11">
        <v>0</v>
      </c>
      <c r="X51" s="11">
        <v>0</v>
      </c>
      <c r="Y51" s="11">
        <v>0</v>
      </c>
      <c r="Z51" s="11">
        <v>0</v>
      </c>
      <c r="AA51" s="11">
        <v>0</v>
      </c>
      <c r="AB51" s="11">
        <v>0</v>
      </c>
      <c r="AC51" s="11">
        <v>0</v>
      </c>
      <c r="AD51" s="11">
        <v>0</v>
      </c>
      <c r="AE51" s="11">
        <v>0</v>
      </c>
      <c r="AF51" s="11">
        <v>0</v>
      </c>
      <c r="AG51" s="11">
        <v>0</v>
      </c>
      <c r="AH51" s="11">
        <v>0</v>
      </c>
      <c r="AI51" s="11">
        <v>0</v>
      </c>
      <c r="AJ51" s="11">
        <v>0</v>
      </c>
      <c r="AK51" s="11">
        <v>0</v>
      </c>
      <c r="AL51" s="11">
        <v>0</v>
      </c>
      <c r="AM51" s="11">
        <v>0</v>
      </c>
      <c r="AN51" s="11">
        <v>0</v>
      </c>
      <c r="AO51" s="11">
        <v>0</v>
      </c>
      <c r="AP51" s="11">
        <v>0</v>
      </c>
      <c r="AQ51" s="11">
        <v>0</v>
      </c>
      <c r="AR51" s="11">
        <v>0</v>
      </c>
      <c r="AS51" s="11">
        <v>0</v>
      </c>
      <c r="AT51" s="11">
        <v>0</v>
      </c>
      <c r="AU51" s="11">
        <v>0</v>
      </c>
      <c r="AV51" s="11">
        <v>0</v>
      </c>
      <c r="AW51" s="11">
        <v>0</v>
      </c>
      <c r="AX51" s="11">
        <v>0</v>
      </c>
      <c r="AY51" s="11">
        <v>0</v>
      </c>
      <c r="AZ51" s="11">
        <v>0</v>
      </c>
      <c r="BA51" s="11">
        <v>0</v>
      </c>
      <c r="BB51" s="11">
        <v>0</v>
      </c>
      <c r="BC51" s="11">
        <v>0</v>
      </c>
      <c r="BD51" s="11">
        <v>0</v>
      </c>
      <c r="BE51" s="11">
        <v>0</v>
      </c>
      <c r="BF51" s="11">
        <v>0</v>
      </c>
      <c r="BG51" s="11">
        <v>0</v>
      </c>
    </row>
    <row r="52" spans="1:59" ht="15" x14ac:dyDescent="0.25">
      <c r="A52" s="140">
        <f>PowellInflow.Unregulated!A52</f>
        <v>45078</v>
      </c>
      <c r="B52">
        <v>1</v>
      </c>
      <c r="C52">
        <v>1</v>
      </c>
      <c r="D52">
        <v>1</v>
      </c>
      <c r="E52" s="11">
        <v>0</v>
      </c>
      <c r="F52" s="11">
        <v>0</v>
      </c>
      <c r="G52" s="11">
        <v>0</v>
      </c>
      <c r="H52" s="11">
        <v>0</v>
      </c>
      <c r="I52" s="11">
        <v>0</v>
      </c>
      <c r="J52" s="11">
        <v>0</v>
      </c>
      <c r="K52" s="11">
        <v>0</v>
      </c>
      <c r="L52" s="11">
        <v>0</v>
      </c>
      <c r="M52" s="11">
        <v>0</v>
      </c>
      <c r="N52" s="11">
        <v>0</v>
      </c>
      <c r="O52" s="11">
        <v>0</v>
      </c>
      <c r="P52" s="11">
        <v>0</v>
      </c>
      <c r="Q52" s="11">
        <v>0</v>
      </c>
      <c r="R52" s="11">
        <v>0</v>
      </c>
      <c r="S52" s="11">
        <v>0</v>
      </c>
      <c r="T52" s="11">
        <v>0</v>
      </c>
      <c r="U52" s="11">
        <v>0</v>
      </c>
      <c r="V52" s="11">
        <v>0</v>
      </c>
      <c r="W52" s="11">
        <v>0</v>
      </c>
      <c r="X52" s="11">
        <v>0</v>
      </c>
      <c r="Y52" s="11">
        <v>0</v>
      </c>
      <c r="Z52" s="11">
        <v>0</v>
      </c>
      <c r="AA52" s="11">
        <v>0</v>
      </c>
      <c r="AB52" s="11">
        <v>0</v>
      </c>
      <c r="AC52" s="11">
        <v>0</v>
      </c>
      <c r="AD52" s="11">
        <v>0</v>
      </c>
      <c r="AE52" s="11">
        <v>0</v>
      </c>
      <c r="AF52" s="11">
        <v>0</v>
      </c>
      <c r="AG52" s="11">
        <v>0</v>
      </c>
      <c r="AH52" s="11">
        <v>0</v>
      </c>
      <c r="AI52" s="11">
        <v>0</v>
      </c>
      <c r="AJ52" s="11">
        <v>0</v>
      </c>
      <c r="AK52" s="11">
        <v>0</v>
      </c>
      <c r="AL52" s="11">
        <v>0</v>
      </c>
      <c r="AM52" s="11">
        <v>0</v>
      </c>
      <c r="AN52" s="11">
        <v>0</v>
      </c>
      <c r="AO52" s="11">
        <v>0</v>
      </c>
      <c r="AP52" s="11">
        <v>0</v>
      </c>
      <c r="AQ52" s="11">
        <v>0</v>
      </c>
      <c r="AR52" s="11">
        <v>0</v>
      </c>
      <c r="AS52" s="11">
        <v>0</v>
      </c>
      <c r="AT52" s="11">
        <v>0</v>
      </c>
      <c r="AU52" s="11">
        <v>0</v>
      </c>
      <c r="AV52" s="11">
        <v>0</v>
      </c>
      <c r="AW52" s="11">
        <v>0</v>
      </c>
      <c r="AX52" s="11">
        <v>0</v>
      </c>
      <c r="AY52" s="11">
        <v>0</v>
      </c>
      <c r="AZ52" s="11">
        <v>0</v>
      </c>
      <c r="BA52" s="11">
        <v>0</v>
      </c>
      <c r="BB52" s="11">
        <v>0</v>
      </c>
      <c r="BC52" s="11">
        <v>0</v>
      </c>
      <c r="BD52" s="11">
        <v>0</v>
      </c>
      <c r="BE52" s="11">
        <v>0</v>
      </c>
      <c r="BF52" s="11">
        <v>0</v>
      </c>
      <c r="BG52" s="11">
        <v>0</v>
      </c>
    </row>
    <row r="53" spans="1:59" ht="15" x14ac:dyDescent="0.25">
      <c r="A53" s="140">
        <f>PowellInflow.Unregulated!A53</f>
        <v>45108</v>
      </c>
      <c r="B53">
        <v>1</v>
      </c>
      <c r="C53">
        <v>1</v>
      </c>
      <c r="D53">
        <v>1</v>
      </c>
      <c r="E53" s="11">
        <v>0</v>
      </c>
      <c r="F53" s="11">
        <v>0</v>
      </c>
      <c r="G53" s="11">
        <v>0</v>
      </c>
      <c r="H53" s="11">
        <v>0</v>
      </c>
      <c r="I53" s="11">
        <v>0</v>
      </c>
      <c r="J53" s="11">
        <v>0</v>
      </c>
      <c r="K53" s="11">
        <v>0</v>
      </c>
      <c r="L53" s="11">
        <v>0</v>
      </c>
      <c r="M53" s="11">
        <v>0</v>
      </c>
      <c r="N53" s="11">
        <v>0</v>
      </c>
      <c r="O53" s="11">
        <v>0</v>
      </c>
      <c r="P53" s="11">
        <v>0</v>
      </c>
      <c r="Q53" s="11">
        <v>0</v>
      </c>
      <c r="R53" s="11">
        <v>0</v>
      </c>
      <c r="S53" s="11">
        <v>0</v>
      </c>
      <c r="T53" s="11">
        <v>0</v>
      </c>
      <c r="U53" s="11">
        <v>0</v>
      </c>
      <c r="V53" s="11">
        <v>0</v>
      </c>
      <c r="W53" s="11">
        <v>0</v>
      </c>
      <c r="X53" s="11">
        <v>0</v>
      </c>
      <c r="Y53" s="11">
        <v>0</v>
      </c>
      <c r="Z53" s="11">
        <v>0</v>
      </c>
      <c r="AA53" s="11">
        <v>0</v>
      </c>
      <c r="AB53" s="11">
        <v>0</v>
      </c>
      <c r="AC53" s="11">
        <v>0</v>
      </c>
      <c r="AD53" s="11">
        <v>0</v>
      </c>
      <c r="AE53" s="11">
        <v>0</v>
      </c>
      <c r="AF53" s="11">
        <v>0</v>
      </c>
      <c r="AG53" s="11">
        <v>0</v>
      </c>
      <c r="AH53" s="11">
        <v>0</v>
      </c>
      <c r="AI53" s="11">
        <v>0</v>
      </c>
      <c r="AJ53" s="11">
        <v>0</v>
      </c>
      <c r="AK53" s="11">
        <v>0</v>
      </c>
      <c r="AL53" s="11">
        <v>0</v>
      </c>
      <c r="AM53" s="11">
        <v>0</v>
      </c>
      <c r="AN53" s="11">
        <v>0</v>
      </c>
      <c r="AO53" s="11">
        <v>0</v>
      </c>
      <c r="AP53" s="11">
        <v>0</v>
      </c>
      <c r="AQ53" s="11">
        <v>0</v>
      </c>
      <c r="AR53" s="11">
        <v>0</v>
      </c>
      <c r="AS53" s="11">
        <v>0</v>
      </c>
      <c r="AT53" s="11">
        <v>0</v>
      </c>
      <c r="AU53" s="11">
        <v>0</v>
      </c>
      <c r="AV53" s="11">
        <v>0</v>
      </c>
      <c r="AW53" s="11">
        <v>0</v>
      </c>
      <c r="AX53" s="11">
        <v>0</v>
      </c>
      <c r="AY53" s="11">
        <v>0</v>
      </c>
      <c r="AZ53" s="11">
        <v>0</v>
      </c>
      <c r="BA53" s="11">
        <v>0</v>
      </c>
      <c r="BB53" s="11">
        <v>0</v>
      </c>
      <c r="BC53" s="11">
        <v>0</v>
      </c>
      <c r="BD53" s="11">
        <v>0</v>
      </c>
      <c r="BE53" s="11">
        <v>0</v>
      </c>
      <c r="BF53" s="11">
        <v>0</v>
      </c>
      <c r="BG53" s="11">
        <v>0</v>
      </c>
    </row>
    <row r="54" spans="1:59" ht="15" x14ac:dyDescent="0.25">
      <c r="A54" s="140">
        <f>PowellInflow.Unregulated!A54</f>
        <v>45139</v>
      </c>
      <c r="B54">
        <v>1</v>
      </c>
      <c r="C54">
        <v>1</v>
      </c>
      <c r="D54">
        <v>1</v>
      </c>
      <c r="E54" s="11">
        <v>0</v>
      </c>
      <c r="F54" s="11">
        <v>0</v>
      </c>
      <c r="G54" s="11">
        <v>0</v>
      </c>
      <c r="H54" s="11">
        <v>0</v>
      </c>
      <c r="I54" s="11">
        <v>0</v>
      </c>
      <c r="J54" s="11">
        <v>0</v>
      </c>
      <c r="K54" s="11">
        <v>0</v>
      </c>
      <c r="L54" s="11">
        <v>0</v>
      </c>
      <c r="M54" s="11">
        <v>0</v>
      </c>
      <c r="N54" s="11">
        <v>0</v>
      </c>
      <c r="O54" s="11">
        <v>0</v>
      </c>
      <c r="P54" s="11">
        <v>0</v>
      </c>
      <c r="Q54" s="11">
        <v>0</v>
      </c>
      <c r="R54" s="11">
        <v>0</v>
      </c>
      <c r="S54" s="11">
        <v>0</v>
      </c>
      <c r="T54" s="11">
        <v>0</v>
      </c>
      <c r="U54" s="11">
        <v>0</v>
      </c>
      <c r="V54" s="11">
        <v>0</v>
      </c>
      <c r="W54" s="11">
        <v>0</v>
      </c>
      <c r="X54" s="11">
        <v>0</v>
      </c>
      <c r="Y54" s="11">
        <v>0</v>
      </c>
      <c r="Z54" s="11">
        <v>0</v>
      </c>
      <c r="AA54" s="11">
        <v>0</v>
      </c>
      <c r="AB54" s="11">
        <v>0</v>
      </c>
      <c r="AC54" s="11">
        <v>0</v>
      </c>
      <c r="AD54" s="11">
        <v>0</v>
      </c>
      <c r="AE54" s="11">
        <v>0</v>
      </c>
      <c r="AF54" s="11">
        <v>0</v>
      </c>
      <c r="AG54" s="11">
        <v>0</v>
      </c>
      <c r="AH54" s="11">
        <v>0</v>
      </c>
      <c r="AI54" s="11">
        <v>0</v>
      </c>
      <c r="AJ54" s="11">
        <v>0</v>
      </c>
      <c r="AK54" s="11">
        <v>0</v>
      </c>
      <c r="AL54" s="11">
        <v>0</v>
      </c>
      <c r="AM54" s="11">
        <v>0</v>
      </c>
      <c r="AN54" s="11">
        <v>0</v>
      </c>
      <c r="AO54" s="11">
        <v>0</v>
      </c>
      <c r="AP54" s="11">
        <v>0</v>
      </c>
      <c r="AQ54" s="11">
        <v>0</v>
      </c>
      <c r="AR54" s="11">
        <v>0</v>
      </c>
      <c r="AS54" s="11">
        <v>0</v>
      </c>
      <c r="AT54" s="11">
        <v>0</v>
      </c>
      <c r="AU54" s="11">
        <v>0</v>
      </c>
      <c r="AV54" s="11">
        <v>0</v>
      </c>
      <c r="AW54" s="11">
        <v>0</v>
      </c>
      <c r="AX54" s="11">
        <v>0</v>
      </c>
      <c r="AY54" s="11">
        <v>0</v>
      </c>
      <c r="AZ54" s="11">
        <v>0</v>
      </c>
      <c r="BA54" s="11">
        <v>0</v>
      </c>
      <c r="BB54" s="11">
        <v>0</v>
      </c>
      <c r="BC54" s="11">
        <v>0</v>
      </c>
      <c r="BD54" s="11">
        <v>0</v>
      </c>
      <c r="BE54" s="11">
        <v>0</v>
      </c>
      <c r="BF54" s="11">
        <v>0</v>
      </c>
      <c r="BG54" s="11">
        <v>0</v>
      </c>
    </row>
    <row r="55" spans="1:59" ht="15" x14ac:dyDescent="0.25">
      <c r="A55" s="140">
        <f>PowellInflow.Unregulated!A55</f>
        <v>45170</v>
      </c>
      <c r="B55">
        <v>1</v>
      </c>
      <c r="C55">
        <v>1</v>
      </c>
      <c r="D55">
        <v>1</v>
      </c>
      <c r="E55" s="11">
        <v>0</v>
      </c>
      <c r="F55" s="11">
        <v>0</v>
      </c>
      <c r="G55" s="11">
        <v>0</v>
      </c>
      <c r="H55" s="11">
        <v>0</v>
      </c>
      <c r="I55" s="11">
        <v>0</v>
      </c>
      <c r="J55" s="11">
        <v>0</v>
      </c>
      <c r="K55" s="11">
        <v>0</v>
      </c>
      <c r="L55" s="11">
        <v>0</v>
      </c>
      <c r="M55" s="11">
        <v>0</v>
      </c>
      <c r="N55" s="11">
        <v>0</v>
      </c>
      <c r="O55" s="11">
        <v>0</v>
      </c>
      <c r="P55" s="11">
        <v>0</v>
      </c>
      <c r="Q55" s="11">
        <v>0</v>
      </c>
      <c r="R55" s="11">
        <v>0</v>
      </c>
      <c r="S55" s="11">
        <v>0</v>
      </c>
      <c r="T55" s="11">
        <v>0</v>
      </c>
      <c r="U55" s="11">
        <v>0</v>
      </c>
      <c r="V55" s="11">
        <v>0</v>
      </c>
      <c r="W55" s="11">
        <v>0</v>
      </c>
      <c r="X55" s="11">
        <v>0</v>
      </c>
      <c r="Y55" s="11">
        <v>0</v>
      </c>
      <c r="Z55" s="11">
        <v>0</v>
      </c>
      <c r="AA55" s="11">
        <v>0</v>
      </c>
      <c r="AB55" s="11">
        <v>0</v>
      </c>
      <c r="AC55" s="11">
        <v>0</v>
      </c>
      <c r="AD55" s="11">
        <v>0</v>
      </c>
      <c r="AE55" s="11">
        <v>0</v>
      </c>
      <c r="AF55" s="11">
        <v>0</v>
      </c>
      <c r="AG55" s="11">
        <v>0</v>
      </c>
      <c r="AH55" s="11">
        <v>0</v>
      </c>
      <c r="AI55" s="11">
        <v>0</v>
      </c>
      <c r="AJ55" s="11">
        <v>0</v>
      </c>
      <c r="AK55" s="11">
        <v>0</v>
      </c>
      <c r="AL55" s="11">
        <v>0</v>
      </c>
      <c r="AM55" s="11">
        <v>0</v>
      </c>
      <c r="AN55" s="11">
        <v>0</v>
      </c>
      <c r="AO55" s="11">
        <v>0</v>
      </c>
      <c r="AP55" s="11">
        <v>0</v>
      </c>
      <c r="AQ55" s="11">
        <v>0</v>
      </c>
      <c r="AR55" s="11">
        <v>0</v>
      </c>
      <c r="AS55" s="11">
        <v>0</v>
      </c>
      <c r="AT55" s="11">
        <v>0</v>
      </c>
      <c r="AU55" s="11">
        <v>0</v>
      </c>
      <c r="AV55" s="11">
        <v>0</v>
      </c>
      <c r="AW55" s="11">
        <v>0</v>
      </c>
      <c r="AX55" s="11">
        <v>0</v>
      </c>
      <c r="AY55" s="11">
        <v>0</v>
      </c>
      <c r="AZ55" s="11">
        <v>0</v>
      </c>
      <c r="BA55" s="11">
        <v>0</v>
      </c>
      <c r="BB55" s="11">
        <v>0</v>
      </c>
      <c r="BC55" s="11">
        <v>0</v>
      </c>
      <c r="BD55" s="11">
        <v>0</v>
      </c>
      <c r="BE55" s="11">
        <v>0</v>
      </c>
      <c r="BF55" s="11">
        <v>0</v>
      </c>
      <c r="BG55" s="11">
        <v>0</v>
      </c>
    </row>
    <row r="56" spans="1:59" ht="15" x14ac:dyDescent="0.25">
      <c r="A56" s="140">
        <f>PowellInflow.Unregulated!A56</f>
        <v>45200</v>
      </c>
      <c r="B56">
        <v>1</v>
      </c>
      <c r="C56">
        <v>1</v>
      </c>
      <c r="D56">
        <v>1</v>
      </c>
      <c r="E56" s="11">
        <v>0</v>
      </c>
      <c r="F56" s="11">
        <v>0</v>
      </c>
      <c r="G56" s="11">
        <v>0</v>
      </c>
      <c r="H56" s="11">
        <v>0</v>
      </c>
      <c r="I56" s="11">
        <v>0</v>
      </c>
      <c r="J56" s="11">
        <v>0</v>
      </c>
      <c r="K56" s="11">
        <v>0</v>
      </c>
      <c r="L56" s="11">
        <v>0</v>
      </c>
      <c r="M56" s="11">
        <v>0</v>
      </c>
      <c r="N56" s="11">
        <v>0</v>
      </c>
      <c r="O56" s="11">
        <v>0</v>
      </c>
      <c r="P56" s="11">
        <v>0</v>
      </c>
      <c r="Q56" s="11">
        <v>0</v>
      </c>
      <c r="R56" s="11">
        <v>0</v>
      </c>
      <c r="S56" s="11">
        <v>0</v>
      </c>
      <c r="T56" s="11">
        <v>0</v>
      </c>
      <c r="U56" s="11">
        <v>0</v>
      </c>
      <c r="V56" s="11">
        <v>0</v>
      </c>
      <c r="W56" s="11">
        <v>0</v>
      </c>
      <c r="X56" s="11">
        <v>0</v>
      </c>
      <c r="Y56" s="11">
        <v>0</v>
      </c>
      <c r="Z56" s="11">
        <v>0</v>
      </c>
      <c r="AA56" s="11">
        <v>0</v>
      </c>
      <c r="AB56" s="11">
        <v>0</v>
      </c>
      <c r="AC56" s="11">
        <v>0</v>
      </c>
      <c r="AD56" s="11">
        <v>0</v>
      </c>
      <c r="AE56" s="11">
        <v>0</v>
      </c>
      <c r="AF56" s="11">
        <v>0</v>
      </c>
      <c r="AG56" s="11">
        <v>0</v>
      </c>
      <c r="AH56" s="11">
        <v>0</v>
      </c>
      <c r="AI56" s="11">
        <v>0</v>
      </c>
      <c r="AJ56" s="11">
        <v>0</v>
      </c>
      <c r="AK56" s="11">
        <v>0</v>
      </c>
      <c r="AL56" s="11">
        <v>0</v>
      </c>
      <c r="AM56" s="11">
        <v>0</v>
      </c>
      <c r="AN56" s="11">
        <v>0</v>
      </c>
      <c r="AO56" s="11">
        <v>0</v>
      </c>
      <c r="AP56" s="11">
        <v>0</v>
      </c>
      <c r="AQ56" s="11">
        <v>0</v>
      </c>
      <c r="AR56" s="11">
        <v>0</v>
      </c>
      <c r="AS56" s="11">
        <v>0</v>
      </c>
      <c r="AT56" s="11">
        <v>0</v>
      </c>
      <c r="AU56" s="11">
        <v>0</v>
      </c>
      <c r="AV56" s="11">
        <v>0</v>
      </c>
      <c r="AW56" s="11">
        <v>0</v>
      </c>
      <c r="AX56" s="11">
        <v>0</v>
      </c>
      <c r="AY56" s="11">
        <v>0</v>
      </c>
      <c r="AZ56" s="11">
        <v>0</v>
      </c>
      <c r="BA56" s="11">
        <v>0</v>
      </c>
      <c r="BB56" s="11">
        <v>0</v>
      </c>
      <c r="BC56" s="11">
        <v>0</v>
      </c>
      <c r="BD56" s="11">
        <v>0</v>
      </c>
      <c r="BE56" s="11">
        <v>0</v>
      </c>
      <c r="BF56" s="11">
        <v>0</v>
      </c>
      <c r="BG56" s="11">
        <v>0</v>
      </c>
    </row>
    <row r="57" spans="1:59" ht="15" x14ac:dyDescent="0.25">
      <c r="A57" s="140">
        <f>PowellInflow.Unregulated!A57</f>
        <v>45231</v>
      </c>
      <c r="B57">
        <v>1</v>
      </c>
      <c r="C57">
        <v>1</v>
      </c>
      <c r="D57">
        <v>1</v>
      </c>
      <c r="E57" s="11">
        <v>0</v>
      </c>
      <c r="F57" s="11">
        <v>0</v>
      </c>
      <c r="G57" s="11">
        <v>0</v>
      </c>
      <c r="H57" s="11">
        <v>0</v>
      </c>
      <c r="I57" s="11">
        <v>0</v>
      </c>
      <c r="J57" s="11">
        <v>0</v>
      </c>
      <c r="K57" s="11">
        <v>0</v>
      </c>
      <c r="L57" s="11">
        <v>0</v>
      </c>
      <c r="M57" s="11">
        <v>0</v>
      </c>
      <c r="N57" s="11">
        <v>0</v>
      </c>
      <c r="O57" s="11">
        <v>0</v>
      </c>
      <c r="P57" s="11">
        <v>0</v>
      </c>
      <c r="Q57" s="11">
        <v>0</v>
      </c>
      <c r="R57" s="11">
        <v>0</v>
      </c>
      <c r="S57" s="11">
        <v>0</v>
      </c>
      <c r="T57" s="11">
        <v>0</v>
      </c>
      <c r="U57" s="11">
        <v>0</v>
      </c>
      <c r="V57" s="11">
        <v>0</v>
      </c>
      <c r="W57" s="11">
        <v>0</v>
      </c>
      <c r="X57" s="11">
        <v>0</v>
      </c>
      <c r="Y57" s="11">
        <v>0</v>
      </c>
      <c r="Z57" s="11">
        <v>0</v>
      </c>
      <c r="AA57" s="11">
        <v>0</v>
      </c>
      <c r="AB57" s="11">
        <v>0</v>
      </c>
      <c r="AC57" s="11">
        <v>0</v>
      </c>
      <c r="AD57" s="11">
        <v>0</v>
      </c>
      <c r="AE57" s="11">
        <v>0</v>
      </c>
      <c r="AF57" s="11">
        <v>0</v>
      </c>
      <c r="AG57" s="11">
        <v>0</v>
      </c>
      <c r="AH57" s="11">
        <v>0</v>
      </c>
      <c r="AI57" s="11">
        <v>0</v>
      </c>
      <c r="AJ57" s="11">
        <v>0</v>
      </c>
      <c r="AK57" s="11">
        <v>0</v>
      </c>
      <c r="AL57" s="11">
        <v>0</v>
      </c>
      <c r="AM57" s="11">
        <v>0</v>
      </c>
      <c r="AN57" s="11">
        <v>0</v>
      </c>
      <c r="AO57" s="11">
        <v>0</v>
      </c>
      <c r="AP57" s="11">
        <v>0</v>
      </c>
      <c r="AQ57" s="11">
        <v>0</v>
      </c>
      <c r="AR57" s="11">
        <v>0</v>
      </c>
      <c r="AS57" s="11">
        <v>0</v>
      </c>
      <c r="AT57" s="11">
        <v>0</v>
      </c>
      <c r="AU57" s="11">
        <v>0</v>
      </c>
      <c r="AV57" s="11">
        <v>0</v>
      </c>
      <c r="AW57" s="11">
        <v>0</v>
      </c>
      <c r="AX57" s="11">
        <v>0</v>
      </c>
      <c r="AY57" s="11">
        <v>0</v>
      </c>
      <c r="AZ57" s="11">
        <v>0</v>
      </c>
      <c r="BA57" s="11">
        <v>0</v>
      </c>
      <c r="BB57" s="11">
        <v>0</v>
      </c>
      <c r="BC57" s="11">
        <v>0</v>
      </c>
      <c r="BD57" s="11">
        <v>0</v>
      </c>
      <c r="BE57" s="11">
        <v>0</v>
      </c>
      <c r="BF57" s="11">
        <v>0</v>
      </c>
      <c r="BG57" s="11">
        <v>0</v>
      </c>
    </row>
    <row r="58" spans="1:59" ht="15" x14ac:dyDescent="0.25">
      <c r="A58" s="140">
        <f>PowellInflow.Unregulated!A58</f>
        <v>45261</v>
      </c>
      <c r="B58">
        <v>1</v>
      </c>
      <c r="C58">
        <v>1</v>
      </c>
      <c r="D58">
        <v>1</v>
      </c>
      <c r="E58" s="11">
        <v>0</v>
      </c>
      <c r="F58" s="11">
        <v>0</v>
      </c>
      <c r="G58" s="11">
        <v>0</v>
      </c>
      <c r="H58" s="11">
        <v>0</v>
      </c>
      <c r="I58" s="11">
        <v>0</v>
      </c>
      <c r="J58" s="11">
        <v>0</v>
      </c>
      <c r="K58" s="11">
        <v>0</v>
      </c>
      <c r="L58" s="11">
        <v>0</v>
      </c>
      <c r="M58" s="11">
        <v>0</v>
      </c>
      <c r="N58" s="11">
        <v>0</v>
      </c>
      <c r="O58" s="11">
        <v>0</v>
      </c>
      <c r="P58" s="11">
        <v>0</v>
      </c>
      <c r="Q58" s="11">
        <v>0</v>
      </c>
      <c r="R58" s="11">
        <v>0</v>
      </c>
      <c r="S58" s="11">
        <v>0</v>
      </c>
      <c r="T58" s="11">
        <v>0</v>
      </c>
      <c r="U58" s="11">
        <v>0</v>
      </c>
      <c r="V58" s="11">
        <v>0</v>
      </c>
      <c r="W58" s="11">
        <v>0</v>
      </c>
      <c r="X58" s="11">
        <v>0</v>
      </c>
      <c r="Y58" s="11">
        <v>0</v>
      </c>
      <c r="Z58" s="11">
        <v>0</v>
      </c>
      <c r="AA58" s="11">
        <v>0</v>
      </c>
      <c r="AB58" s="11">
        <v>0</v>
      </c>
      <c r="AC58" s="11">
        <v>0</v>
      </c>
      <c r="AD58" s="11">
        <v>0</v>
      </c>
      <c r="AE58" s="11">
        <v>0</v>
      </c>
      <c r="AF58" s="11">
        <v>0</v>
      </c>
      <c r="AG58" s="11">
        <v>0</v>
      </c>
      <c r="AH58" s="11">
        <v>0</v>
      </c>
      <c r="AI58" s="11">
        <v>0</v>
      </c>
      <c r="AJ58" s="11">
        <v>0</v>
      </c>
      <c r="AK58" s="11">
        <v>0</v>
      </c>
      <c r="AL58" s="11">
        <v>0</v>
      </c>
      <c r="AM58" s="11">
        <v>0</v>
      </c>
      <c r="AN58" s="11">
        <v>0</v>
      </c>
      <c r="AO58" s="11">
        <v>0</v>
      </c>
      <c r="AP58" s="11">
        <v>0</v>
      </c>
      <c r="AQ58" s="11">
        <v>0</v>
      </c>
      <c r="AR58" s="11">
        <v>0</v>
      </c>
      <c r="AS58" s="11">
        <v>0</v>
      </c>
      <c r="AT58" s="11">
        <v>0</v>
      </c>
      <c r="AU58" s="11">
        <v>0</v>
      </c>
      <c r="AV58" s="11">
        <v>0</v>
      </c>
      <c r="AW58" s="11">
        <v>0</v>
      </c>
      <c r="AX58" s="11">
        <v>0</v>
      </c>
      <c r="AY58" s="11">
        <v>0</v>
      </c>
      <c r="AZ58" s="11">
        <v>0</v>
      </c>
      <c r="BA58" s="11">
        <v>0</v>
      </c>
      <c r="BB58" s="11">
        <v>0</v>
      </c>
      <c r="BC58" s="11">
        <v>0</v>
      </c>
      <c r="BD58" s="11">
        <v>0</v>
      </c>
      <c r="BE58" s="11">
        <v>0</v>
      </c>
      <c r="BF58" s="11">
        <v>0</v>
      </c>
      <c r="BG58" s="11">
        <v>0</v>
      </c>
    </row>
    <row r="59" spans="1:59" ht="15" x14ac:dyDescent="0.25">
      <c r="A59" s="140">
        <f>PowellInflow.Unregulated!A59</f>
        <v>45292</v>
      </c>
      <c r="B59">
        <v>1</v>
      </c>
      <c r="C59">
        <v>1</v>
      </c>
      <c r="D59">
        <v>1</v>
      </c>
      <c r="E59" s="11">
        <v>0</v>
      </c>
      <c r="F59" s="11">
        <v>0</v>
      </c>
      <c r="G59" s="11">
        <v>0</v>
      </c>
      <c r="H59" s="11">
        <v>0</v>
      </c>
      <c r="I59" s="11">
        <v>0</v>
      </c>
      <c r="J59" s="11">
        <v>0</v>
      </c>
      <c r="K59" s="11">
        <v>0</v>
      </c>
      <c r="L59" s="11">
        <v>0</v>
      </c>
      <c r="M59" s="11">
        <v>0</v>
      </c>
      <c r="N59" s="11">
        <v>0</v>
      </c>
      <c r="O59" s="11">
        <v>0</v>
      </c>
      <c r="P59" s="11">
        <v>0</v>
      </c>
      <c r="Q59" s="11">
        <v>0</v>
      </c>
      <c r="R59" s="11">
        <v>0</v>
      </c>
      <c r="S59" s="11">
        <v>0</v>
      </c>
      <c r="T59" s="11">
        <v>0</v>
      </c>
      <c r="U59" s="11">
        <v>0</v>
      </c>
      <c r="V59" s="11">
        <v>0</v>
      </c>
      <c r="W59" s="11">
        <v>0</v>
      </c>
      <c r="X59" s="11">
        <v>0</v>
      </c>
      <c r="Y59" s="11">
        <v>0</v>
      </c>
      <c r="Z59" s="11">
        <v>0</v>
      </c>
      <c r="AA59" s="11">
        <v>0</v>
      </c>
      <c r="AB59" s="11">
        <v>0</v>
      </c>
      <c r="AC59" s="11">
        <v>0</v>
      </c>
      <c r="AD59" s="11">
        <v>0</v>
      </c>
      <c r="AE59" s="11">
        <v>0</v>
      </c>
      <c r="AF59" s="11">
        <v>0</v>
      </c>
      <c r="AG59" s="11">
        <v>0</v>
      </c>
      <c r="AH59" s="11">
        <v>0</v>
      </c>
      <c r="AI59" s="11">
        <v>0</v>
      </c>
      <c r="AJ59" s="11">
        <v>0</v>
      </c>
      <c r="AK59" s="11">
        <v>0</v>
      </c>
      <c r="AL59" s="11">
        <v>0</v>
      </c>
      <c r="AM59" s="11">
        <v>0</v>
      </c>
      <c r="AN59" s="11">
        <v>0</v>
      </c>
      <c r="AO59" s="11">
        <v>0</v>
      </c>
      <c r="AP59" s="11">
        <v>0</v>
      </c>
      <c r="AQ59" s="11">
        <v>0</v>
      </c>
      <c r="AR59" s="11">
        <v>0</v>
      </c>
      <c r="AS59" s="11">
        <v>0</v>
      </c>
      <c r="AT59" s="11">
        <v>0</v>
      </c>
      <c r="AU59" s="11">
        <v>0</v>
      </c>
      <c r="AV59" s="11">
        <v>0</v>
      </c>
      <c r="AW59" s="11">
        <v>0</v>
      </c>
      <c r="AX59" s="11">
        <v>0</v>
      </c>
      <c r="AY59" s="11">
        <v>0</v>
      </c>
      <c r="AZ59" s="11">
        <v>0</v>
      </c>
      <c r="BA59" s="11">
        <v>0</v>
      </c>
      <c r="BB59" s="11">
        <v>0</v>
      </c>
      <c r="BC59" s="11">
        <v>0</v>
      </c>
      <c r="BD59" s="11">
        <v>0</v>
      </c>
      <c r="BE59" s="11">
        <v>0</v>
      </c>
      <c r="BF59" s="11">
        <v>0</v>
      </c>
      <c r="BG59" s="11">
        <v>0</v>
      </c>
    </row>
    <row r="60" spans="1:59" ht="15" x14ac:dyDescent="0.25">
      <c r="A60" s="140">
        <f>PowellInflow.Unregulated!A60</f>
        <v>45323</v>
      </c>
      <c r="B60">
        <v>1</v>
      </c>
      <c r="C60">
        <v>1</v>
      </c>
      <c r="D60">
        <v>1</v>
      </c>
      <c r="E60" s="11">
        <v>0</v>
      </c>
      <c r="F60" s="11">
        <v>0</v>
      </c>
      <c r="G60" s="11">
        <v>0</v>
      </c>
      <c r="H60" s="11">
        <v>0</v>
      </c>
      <c r="I60" s="11">
        <v>0</v>
      </c>
      <c r="J60" s="11">
        <v>0</v>
      </c>
      <c r="K60" s="11">
        <v>0</v>
      </c>
      <c r="L60" s="11">
        <v>0</v>
      </c>
      <c r="M60" s="11">
        <v>0</v>
      </c>
      <c r="N60" s="11">
        <v>0</v>
      </c>
      <c r="O60" s="11">
        <v>0</v>
      </c>
      <c r="P60" s="11">
        <v>0</v>
      </c>
      <c r="Q60" s="11">
        <v>0</v>
      </c>
      <c r="R60" s="11">
        <v>0</v>
      </c>
      <c r="S60" s="11">
        <v>0</v>
      </c>
      <c r="T60" s="11">
        <v>0</v>
      </c>
      <c r="U60" s="11">
        <v>0</v>
      </c>
      <c r="V60" s="11">
        <v>0</v>
      </c>
      <c r="W60" s="11">
        <v>0</v>
      </c>
      <c r="X60" s="11">
        <v>0</v>
      </c>
      <c r="Y60" s="11">
        <v>0</v>
      </c>
      <c r="Z60" s="11">
        <v>0</v>
      </c>
      <c r="AA60" s="11">
        <v>0</v>
      </c>
      <c r="AB60" s="11">
        <v>0</v>
      </c>
      <c r="AC60" s="11">
        <v>0</v>
      </c>
      <c r="AD60" s="11">
        <v>0</v>
      </c>
      <c r="AE60" s="11">
        <v>0</v>
      </c>
      <c r="AF60" s="11">
        <v>0</v>
      </c>
      <c r="AG60" s="11">
        <v>0</v>
      </c>
      <c r="AH60" s="11">
        <v>0</v>
      </c>
      <c r="AI60" s="11">
        <v>0</v>
      </c>
      <c r="AJ60" s="11">
        <v>0</v>
      </c>
      <c r="AK60" s="11">
        <v>0</v>
      </c>
      <c r="AL60" s="11">
        <v>0</v>
      </c>
      <c r="AM60" s="11">
        <v>0</v>
      </c>
      <c r="AN60" s="11">
        <v>0</v>
      </c>
      <c r="AO60" s="11">
        <v>0</v>
      </c>
      <c r="AP60" s="11">
        <v>0</v>
      </c>
      <c r="AQ60" s="11">
        <v>0</v>
      </c>
      <c r="AR60" s="11">
        <v>0</v>
      </c>
      <c r="AS60" s="11">
        <v>0</v>
      </c>
      <c r="AT60" s="11">
        <v>0</v>
      </c>
      <c r="AU60" s="11">
        <v>0</v>
      </c>
      <c r="AV60" s="11">
        <v>0</v>
      </c>
      <c r="AW60" s="11">
        <v>0</v>
      </c>
      <c r="AX60" s="11">
        <v>0</v>
      </c>
      <c r="AY60" s="11">
        <v>0</v>
      </c>
      <c r="AZ60" s="11">
        <v>0</v>
      </c>
      <c r="BA60" s="11">
        <v>0</v>
      </c>
      <c r="BB60" s="11">
        <v>0</v>
      </c>
      <c r="BC60" s="11">
        <v>0</v>
      </c>
      <c r="BD60" s="11">
        <v>0</v>
      </c>
      <c r="BE60" s="11">
        <v>0</v>
      </c>
      <c r="BF60" s="11">
        <v>0</v>
      </c>
      <c r="BG60" s="11">
        <v>0</v>
      </c>
    </row>
    <row r="61" spans="1:59" ht="15" x14ac:dyDescent="0.25">
      <c r="A61" s="140">
        <f>PowellInflow.Unregulated!A61</f>
        <v>45352</v>
      </c>
      <c r="B61">
        <v>1</v>
      </c>
      <c r="C61">
        <v>1</v>
      </c>
      <c r="D61">
        <v>1</v>
      </c>
      <c r="E61" s="11">
        <v>0</v>
      </c>
      <c r="F61" s="11">
        <v>0</v>
      </c>
      <c r="G61" s="11">
        <v>0</v>
      </c>
      <c r="H61" s="11">
        <v>0</v>
      </c>
      <c r="I61" s="11">
        <v>0</v>
      </c>
      <c r="J61" s="11">
        <v>0</v>
      </c>
      <c r="K61" s="11">
        <v>0</v>
      </c>
      <c r="L61" s="11">
        <v>0</v>
      </c>
      <c r="M61" s="11">
        <v>0</v>
      </c>
      <c r="N61" s="11">
        <v>0</v>
      </c>
      <c r="O61" s="11">
        <v>0</v>
      </c>
      <c r="P61" s="11">
        <v>0</v>
      </c>
      <c r="Q61" s="11">
        <v>0</v>
      </c>
      <c r="R61" s="11">
        <v>0</v>
      </c>
      <c r="S61" s="11">
        <v>0</v>
      </c>
      <c r="T61" s="11">
        <v>0</v>
      </c>
      <c r="U61" s="11">
        <v>0</v>
      </c>
      <c r="V61" s="11">
        <v>0</v>
      </c>
      <c r="W61" s="11">
        <v>0</v>
      </c>
      <c r="X61" s="11">
        <v>0</v>
      </c>
      <c r="Y61" s="11">
        <v>0</v>
      </c>
      <c r="Z61" s="11">
        <v>0</v>
      </c>
      <c r="AA61" s="11">
        <v>0</v>
      </c>
      <c r="AB61" s="11">
        <v>0</v>
      </c>
      <c r="AC61" s="11">
        <v>0</v>
      </c>
      <c r="AD61" s="11">
        <v>0</v>
      </c>
      <c r="AE61" s="11">
        <v>0</v>
      </c>
      <c r="AF61" s="11">
        <v>0</v>
      </c>
      <c r="AG61" s="11">
        <v>0</v>
      </c>
      <c r="AH61" s="11">
        <v>0</v>
      </c>
      <c r="AI61" s="11">
        <v>0</v>
      </c>
      <c r="AJ61" s="11">
        <v>0</v>
      </c>
      <c r="AK61" s="11">
        <v>0</v>
      </c>
      <c r="AL61" s="11">
        <v>0</v>
      </c>
      <c r="AM61" s="11">
        <v>0</v>
      </c>
      <c r="AN61" s="11">
        <v>0</v>
      </c>
      <c r="AO61" s="11">
        <v>0</v>
      </c>
      <c r="AP61" s="11">
        <v>0</v>
      </c>
      <c r="AQ61" s="11">
        <v>0</v>
      </c>
      <c r="AR61" s="11">
        <v>0</v>
      </c>
      <c r="AS61" s="11">
        <v>0</v>
      </c>
      <c r="AT61" s="11">
        <v>0</v>
      </c>
      <c r="AU61" s="11">
        <v>0</v>
      </c>
      <c r="AV61" s="11">
        <v>0</v>
      </c>
      <c r="AW61" s="11">
        <v>0</v>
      </c>
      <c r="AX61" s="11">
        <v>0</v>
      </c>
      <c r="AY61" s="11">
        <v>0</v>
      </c>
      <c r="AZ61" s="11">
        <v>0</v>
      </c>
      <c r="BA61" s="11">
        <v>0</v>
      </c>
      <c r="BB61" s="11">
        <v>0</v>
      </c>
      <c r="BC61" s="11">
        <v>0</v>
      </c>
      <c r="BD61" s="11">
        <v>0</v>
      </c>
      <c r="BE61" s="11">
        <v>0</v>
      </c>
      <c r="BF61" s="11">
        <v>0</v>
      </c>
      <c r="BG61" s="11">
        <v>0</v>
      </c>
    </row>
    <row r="62" spans="1:59" ht="15" x14ac:dyDescent="0.25">
      <c r="A62" s="140">
        <f>PowellInflow.Unregulated!A62</f>
        <v>45383</v>
      </c>
      <c r="B62">
        <v>1</v>
      </c>
      <c r="C62">
        <v>1</v>
      </c>
      <c r="D62">
        <v>1</v>
      </c>
      <c r="E62" s="11">
        <v>0</v>
      </c>
      <c r="F62" s="11">
        <v>0</v>
      </c>
      <c r="G62" s="11">
        <v>0</v>
      </c>
      <c r="H62" s="11">
        <v>0</v>
      </c>
      <c r="I62" s="11">
        <v>0</v>
      </c>
      <c r="J62" s="11">
        <v>0</v>
      </c>
      <c r="K62" s="11">
        <v>0</v>
      </c>
      <c r="L62" s="11">
        <v>0</v>
      </c>
      <c r="M62" s="11">
        <v>0</v>
      </c>
      <c r="N62" s="11">
        <v>0</v>
      </c>
      <c r="O62" s="11">
        <v>0</v>
      </c>
      <c r="P62" s="11">
        <v>0</v>
      </c>
      <c r="Q62" s="11">
        <v>0</v>
      </c>
      <c r="R62" s="11">
        <v>0</v>
      </c>
      <c r="S62" s="11">
        <v>0</v>
      </c>
      <c r="T62" s="11">
        <v>0</v>
      </c>
      <c r="U62" s="11">
        <v>0</v>
      </c>
      <c r="V62" s="11">
        <v>0</v>
      </c>
      <c r="W62" s="11">
        <v>0</v>
      </c>
      <c r="X62" s="11">
        <v>0</v>
      </c>
      <c r="Y62" s="11">
        <v>0</v>
      </c>
      <c r="Z62" s="11">
        <v>0</v>
      </c>
      <c r="AA62" s="11">
        <v>0</v>
      </c>
      <c r="AB62" s="11">
        <v>0</v>
      </c>
      <c r="AC62" s="11">
        <v>0</v>
      </c>
      <c r="AD62" s="11">
        <v>0</v>
      </c>
      <c r="AE62" s="11">
        <v>0</v>
      </c>
      <c r="AF62" s="11">
        <v>0</v>
      </c>
      <c r="AG62" s="11">
        <v>0</v>
      </c>
      <c r="AH62" s="11">
        <v>0</v>
      </c>
      <c r="AI62" s="11">
        <v>0</v>
      </c>
      <c r="AJ62" s="11">
        <v>0</v>
      </c>
      <c r="AK62" s="11">
        <v>0</v>
      </c>
      <c r="AL62" s="11">
        <v>0</v>
      </c>
      <c r="AM62" s="11">
        <v>0</v>
      </c>
      <c r="AN62" s="11">
        <v>0</v>
      </c>
      <c r="AO62" s="11">
        <v>0</v>
      </c>
      <c r="AP62" s="11">
        <v>0</v>
      </c>
      <c r="AQ62" s="11">
        <v>0</v>
      </c>
      <c r="AR62" s="11">
        <v>0</v>
      </c>
      <c r="AS62" s="11">
        <v>0</v>
      </c>
      <c r="AT62" s="11">
        <v>0</v>
      </c>
      <c r="AU62" s="11">
        <v>0</v>
      </c>
      <c r="AV62" s="11">
        <v>0</v>
      </c>
      <c r="AW62" s="11">
        <v>0</v>
      </c>
      <c r="AX62" s="11">
        <v>0</v>
      </c>
      <c r="AY62" s="11">
        <v>0</v>
      </c>
      <c r="AZ62" s="11">
        <v>0</v>
      </c>
      <c r="BA62" s="11">
        <v>0</v>
      </c>
      <c r="BB62" s="11">
        <v>0</v>
      </c>
      <c r="BC62" s="11">
        <v>0</v>
      </c>
      <c r="BD62" s="11">
        <v>0</v>
      </c>
      <c r="BE62" s="11">
        <v>0</v>
      </c>
      <c r="BF62" s="11">
        <v>0</v>
      </c>
      <c r="BG62" s="11">
        <v>0</v>
      </c>
    </row>
    <row r="63" spans="1:59" ht="15" x14ac:dyDescent="0.25">
      <c r="A63" s="140">
        <f>PowellInflow.Unregulated!A63</f>
        <v>45413</v>
      </c>
      <c r="B63">
        <v>1</v>
      </c>
      <c r="C63">
        <v>1</v>
      </c>
      <c r="D63">
        <v>1</v>
      </c>
      <c r="E63" s="11">
        <v>0</v>
      </c>
      <c r="F63" s="11">
        <v>0</v>
      </c>
      <c r="G63" s="11">
        <v>0</v>
      </c>
      <c r="H63" s="11">
        <v>0</v>
      </c>
      <c r="I63" s="11">
        <v>0</v>
      </c>
      <c r="J63" s="11">
        <v>0</v>
      </c>
      <c r="K63" s="11">
        <v>0</v>
      </c>
      <c r="L63" s="11">
        <v>0</v>
      </c>
      <c r="M63" s="11">
        <v>0</v>
      </c>
      <c r="N63" s="11">
        <v>0</v>
      </c>
      <c r="O63" s="11">
        <v>0</v>
      </c>
      <c r="P63" s="11">
        <v>0</v>
      </c>
      <c r="Q63" s="11">
        <v>0</v>
      </c>
      <c r="R63" s="11">
        <v>0</v>
      </c>
      <c r="S63" s="11">
        <v>0</v>
      </c>
      <c r="T63" s="11">
        <v>0</v>
      </c>
      <c r="U63" s="11">
        <v>0</v>
      </c>
      <c r="V63" s="11">
        <v>0</v>
      </c>
      <c r="W63" s="11">
        <v>0</v>
      </c>
      <c r="X63" s="11">
        <v>0</v>
      </c>
      <c r="Y63" s="11">
        <v>0</v>
      </c>
      <c r="Z63" s="11">
        <v>0</v>
      </c>
      <c r="AA63" s="11">
        <v>0</v>
      </c>
      <c r="AB63" s="11">
        <v>0</v>
      </c>
      <c r="AC63" s="11">
        <v>0</v>
      </c>
      <c r="AD63" s="11">
        <v>0</v>
      </c>
      <c r="AE63" s="11">
        <v>0</v>
      </c>
      <c r="AF63" s="11">
        <v>0</v>
      </c>
      <c r="AG63" s="11">
        <v>0</v>
      </c>
      <c r="AH63" s="11">
        <v>0</v>
      </c>
      <c r="AI63" s="11">
        <v>0</v>
      </c>
      <c r="AJ63" s="11">
        <v>0</v>
      </c>
      <c r="AK63" s="11">
        <v>0</v>
      </c>
      <c r="AL63" s="11">
        <v>0</v>
      </c>
      <c r="AM63" s="11">
        <v>0</v>
      </c>
      <c r="AN63" s="11">
        <v>0</v>
      </c>
      <c r="AO63" s="11">
        <v>0</v>
      </c>
      <c r="AP63" s="11">
        <v>0</v>
      </c>
      <c r="AQ63" s="11">
        <v>0</v>
      </c>
      <c r="AR63" s="11">
        <v>0</v>
      </c>
      <c r="AS63" s="11">
        <v>0</v>
      </c>
      <c r="AT63" s="11">
        <v>0</v>
      </c>
      <c r="AU63" s="11">
        <v>0</v>
      </c>
      <c r="AV63" s="11">
        <v>0</v>
      </c>
      <c r="AW63" s="11">
        <v>0</v>
      </c>
      <c r="AX63" s="11">
        <v>0</v>
      </c>
      <c r="AY63" s="11">
        <v>0</v>
      </c>
      <c r="AZ63" s="11">
        <v>0</v>
      </c>
      <c r="BA63" s="11">
        <v>0</v>
      </c>
      <c r="BB63" s="11">
        <v>0</v>
      </c>
      <c r="BC63" s="11">
        <v>0</v>
      </c>
      <c r="BD63" s="11">
        <v>0</v>
      </c>
      <c r="BE63" s="11">
        <v>0</v>
      </c>
      <c r="BF63" s="11">
        <v>0</v>
      </c>
      <c r="BG63" s="11">
        <v>0</v>
      </c>
    </row>
    <row r="64" spans="1:59" ht="15" x14ac:dyDescent="0.25">
      <c r="A64" s="140">
        <f>PowellInflow.Unregulated!A64</f>
        <v>45444</v>
      </c>
      <c r="B64">
        <v>1</v>
      </c>
      <c r="C64">
        <v>1</v>
      </c>
      <c r="D64">
        <v>1</v>
      </c>
      <c r="E64" s="11">
        <v>0</v>
      </c>
      <c r="F64" s="11">
        <v>0</v>
      </c>
      <c r="G64" s="11">
        <v>0</v>
      </c>
      <c r="H64" s="11">
        <v>0</v>
      </c>
      <c r="I64" s="11">
        <v>0</v>
      </c>
      <c r="J64" s="11">
        <v>0</v>
      </c>
      <c r="K64" s="11">
        <v>0</v>
      </c>
      <c r="L64" s="11">
        <v>0</v>
      </c>
      <c r="M64" s="11">
        <v>0</v>
      </c>
      <c r="N64" s="11">
        <v>0</v>
      </c>
      <c r="O64" s="11">
        <v>0</v>
      </c>
      <c r="P64" s="11">
        <v>0</v>
      </c>
      <c r="Q64" s="11">
        <v>0</v>
      </c>
      <c r="R64" s="11">
        <v>0</v>
      </c>
      <c r="S64" s="11">
        <v>0</v>
      </c>
      <c r="T64" s="11">
        <v>0</v>
      </c>
      <c r="U64" s="11">
        <v>0</v>
      </c>
      <c r="V64" s="11">
        <v>0</v>
      </c>
      <c r="W64" s="11">
        <v>0</v>
      </c>
      <c r="X64" s="11">
        <v>0</v>
      </c>
      <c r="Y64" s="11">
        <v>0</v>
      </c>
      <c r="Z64" s="11">
        <v>0</v>
      </c>
      <c r="AA64" s="11">
        <v>0</v>
      </c>
      <c r="AB64" s="11">
        <v>0</v>
      </c>
      <c r="AC64" s="11">
        <v>0</v>
      </c>
      <c r="AD64" s="11">
        <v>0</v>
      </c>
      <c r="AE64" s="11">
        <v>0</v>
      </c>
      <c r="AF64" s="11">
        <v>0</v>
      </c>
      <c r="AG64" s="11">
        <v>0</v>
      </c>
      <c r="AH64" s="11">
        <v>0</v>
      </c>
      <c r="AI64" s="11">
        <v>0</v>
      </c>
      <c r="AJ64" s="11">
        <v>0</v>
      </c>
      <c r="AK64" s="11">
        <v>0</v>
      </c>
      <c r="AL64" s="11">
        <v>0</v>
      </c>
      <c r="AM64" s="11">
        <v>0</v>
      </c>
      <c r="AN64" s="11">
        <v>0</v>
      </c>
      <c r="AO64" s="11">
        <v>0</v>
      </c>
      <c r="AP64" s="11">
        <v>0</v>
      </c>
      <c r="AQ64" s="11">
        <v>0</v>
      </c>
      <c r="AR64" s="11">
        <v>0</v>
      </c>
      <c r="AS64" s="11">
        <v>0</v>
      </c>
      <c r="AT64" s="11">
        <v>0</v>
      </c>
      <c r="AU64" s="11">
        <v>0</v>
      </c>
      <c r="AV64" s="11">
        <v>0</v>
      </c>
      <c r="AW64" s="11">
        <v>0</v>
      </c>
      <c r="AX64" s="11">
        <v>0</v>
      </c>
      <c r="AY64" s="11">
        <v>0</v>
      </c>
      <c r="AZ64" s="11">
        <v>0</v>
      </c>
      <c r="BA64" s="11">
        <v>0</v>
      </c>
      <c r="BB64" s="11">
        <v>0</v>
      </c>
      <c r="BC64" s="11">
        <v>0</v>
      </c>
      <c r="BD64" s="11">
        <v>0</v>
      </c>
      <c r="BE64" s="11">
        <v>0</v>
      </c>
      <c r="BF64" s="11">
        <v>0</v>
      </c>
      <c r="BG64" s="11">
        <v>0</v>
      </c>
    </row>
    <row r="65" spans="1:59" ht="15" x14ac:dyDescent="0.25">
      <c r="A65" s="140">
        <f>PowellInflow.Unregulated!A65</f>
        <v>45474</v>
      </c>
      <c r="B65">
        <v>1</v>
      </c>
      <c r="C65">
        <v>1</v>
      </c>
      <c r="D65">
        <v>1</v>
      </c>
      <c r="E65" s="11">
        <v>0</v>
      </c>
      <c r="F65" s="11">
        <v>0</v>
      </c>
      <c r="G65" s="11">
        <v>0</v>
      </c>
      <c r="H65" s="11">
        <v>0</v>
      </c>
      <c r="I65" s="11">
        <v>0</v>
      </c>
      <c r="J65" s="11">
        <v>0</v>
      </c>
      <c r="K65" s="11">
        <v>0</v>
      </c>
      <c r="L65" s="11">
        <v>0</v>
      </c>
      <c r="M65" s="11">
        <v>0</v>
      </c>
      <c r="N65" s="11">
        <v>0</v>
      </c>
      <c r="O65" s="11">
        <v>0</v>
      </c>
      <c r="P65" s="11">
        <v>0</v>
      </c>
      <c r="Q65" s="11">
        <v>0</v>
      </c>
      <c r="R65" s="11">
        <v>0</v>
      </c>
      <c r="S65" s="11">
        <v>0</v>
      </c>
      <c r="T65" s="11">
        <v>0</v>
      </c>
      <c r="U65" s="11">
        <v>0</v>
      </c>
      <c r="V65" s="11">
        <v>0</v>
      </c>
      <c r="W65" s="11">
        <v>0</v>
      </c>
      <c r="X65" s="11">
        <v>0</v>
      </c>
      <c r="Y65" s="11">
        <v>0</v>
      </c>
      <c r="Z65" s="11">
        <v>0</v>
      </c>
      <c r="AA65" s="11">
        <v>0</v>
      </c>
      <c r="AB65" s="11">
        <v>0</v>
      </c>
      <c r="AC65" s="11">
        <v>0</v>
      </c>
      <c r="AD65" s="11">
        <v>0</v>
      </c>
      <c r="AE65" s="11">
        <v>0</v>
      </c>
      <c r="AF65" s="11">
        <v>0</v>
      </c>
      <c r="AG65" s="11">
        <v>0</v>
      </c>
      <c r="AH65" s="11">
        <v>0</v>
      </c>
      <c r="AI65" s="11">
        <v>0</v>
      </c>
      <c r="AJ65" s="11">
        <v>0</v>
      </c>
      <c r="AK65" s="11">
        <v>0</v>
      </c>
      <c r="AL65" s="11">
        <v>0</v>
      </c>
      <c r="AM65" s="11">
        <v>0</v>
      </c>
      <c r="AN65" s="11">
        <v>0</v>
      </c>
      <c r="AO65" s="11">
        <v>0</v>
      </c>
      <c r="AP65" s="11">
        <v>0</v>
      </c>
      <c r="AQ65" s="11">
        <v>0</v>
      </c>
      <c r="AR65" s="11">
        <v>0</v>
      </c>
      <c r="AS65" s="11">
        <v>0</v>
      </c>
      <c r="AT65" s="11">
        <v>0</v>
      </c>
      <c r="AU65" s="11">
        <v>0</v>
      </c>
      <c r="AV65" s="11">
        <v>0</v>
      </c>
      <c r="AW65" s="11">
        <v>0</v>
      </c>
      <c r="AX65" s="11">
        <v>0</v>
      </c>
      <c r="AY65" s="11">
        <v>0</v>
      </c>
      <c r="AZ65" s="11">
        <v>0</v>
      </c>
      <c r="BA65" s="11">
        <v>0</v>
      </c>
      <c r="BB65" s="11">
        <v>0</v>
      </c>
      <c r="BC65" s="11">
        <v>0</v>
      </c>
      <c r="BD65" s="11">
        <v>0</v>
      </c>
      <c r="BE65" s="11">
        <v>0</v>
      </c>
      <c r="BF65" s="11">
        <v>0</v>
      </c>
      <c r="BG65" s="11">
        <v>0</v>
      </c>
    </row>
    <row r="66" spans="1:59" ht="15" x14ac:dyDescent="0.25">
      <c r="A66" s="140">
        <f>PowellInflow.Unregulated!A66</f>
        <v>45505</v>
      </c>
      <c r="B66">
        <v>1</v>
      </c>
      <c r="C66">
        <v>1</v>
      </c>
      <c r="D66">
        <v>1</v>
      </c>
      <c r="E66" s="11">
        <v>0</v>
      </c>
      <c r="F66" s="11">
        <v>0</v>
      </c>
      <c r="G66" s="11">
        <v>0</v>
      </c>
      <c r="H66" s="11">
        <v>0</v>
      </c>
      <c r="I66" s="11">
        <v>0</v>
      </c>
      <c r="J66" s="11">
        <v>0</v>
      </c>
      <c r="K66" s="11">
        <v>0</v>
      </c>
      <c r="L66" s="11">
        <v>0</v>
      </c>
      <c r="M66" s="11">
        <v>0</v>
      </c>
      <c r="N66" s="11">
        <v>0</v>
      </c>
      <c r="O66" s="11">
        <v>0</v>
      </c>
      <c r="P66" s="11">
        <v>0</v>
      </c>
      <c r="Q66" s="11">
        <v>0</v>
      </c>
      <c r="R66" s="11">
        <v>0</v>
      </c>
      <c r="S66" s="11">
        <v>0</v>
      </c>
      <c r="T66" s="11">
        <v>0</v>
      </c>
      <c r="U66" s="11">
        <v>0</v>
      </c>
      <c r="V66" s="11">
        <v>0</v>
      </c>
      <c r="W66" s="11">
        <v>0</v>
      </c>
      <c r="X66" s="11">
        <v>0</v>
      </c>
      <c r="Y66" s="11">
        <v>0</v>
      </c>
      <c r="Z66" s="11">
        <v>0</v>
      </c>
      <c r="AA66" s="11">
        <v>0</v>
      </c>
      <c r="AB66" s="11">
        <v>0</v>
      </c>
      <c r="AC66" s="11">
        <v>0</v>
      </c>
      <c r="AD66" s="11">
        <v>0</v>
      </c>
      <c r="AE66" s="11">
        <v>0</v>
      </c>
      <c r="AF66" s="11">
        <v>0</v>
      </c>
      <c r="AG66" s="11">
        <v>0</v>
      </c>
      <c r="AH66" s="11">
        <v>0</v>
      </c>
      <c r="AI66" s="11">
        <v>0</v>
      </c>
      <c r="AJ66" s="11">
        <v>0</v>
      </c>
      <c r="AK66" s="11">
        <v>0</v>
      </c>
      <c r="AL66" s="11">
        <v>0</v>
      </c>
      <c r="AM66" s="11">
        <v>0</v>
      </c>
      <c r="AN66" s="11">
        <v>0</v>
      </c>
      <c r="AO66" s="11">
        <v>0</v>
      </c>
      <c r="AP66" s="11">
        <v>0</v>
      </c>
      <c r="AQ66" s="11">
        <v>0</v>
      </c>
      <c r="AR66" s="11">
        <v>0</v>
      </c>
      <c r="AS66" s="11">
        <v>0</v>
      </c>
      <c r="AT66" s="11">
        <v>0</v>
      </c>
      <c r="AU66" s="11">
        <v>0</v>
      </c>
      <c r="AV66" s="11">
        <v>0</v>
      </c>
      <c r="AW66" s="11">
        <v>0</v>
      </c>
      <c r="AX66" s="11">
        <v>0</v>
      </c>
      <c r="AY66" s="11">
        <v>0</v>
      </c>
      <c r="AZ66" s="11">
        <v>0</v>
      </c>
      <c r="BA66" s="11">
        <v>0</v>
      </c>
      <c r="BB66" s="11">
        <v>0</v>
      </c>
      <c r="BC66" s="11">
        <v>0</v>
      </c>
      <c r="BD66" s="11">
        <v>0</v>
      </c>
      <c r="BE66" s="11">
        <v>0</v>
      </c>
      <c r="BF66" s="11">
        <v>0</v>
      </c>
      <c r="BG66" s="11">
        <v>0</v>
      </c>
    </row>
    <row r="67" spans="1:59" ht="15" x14ac:dyDescent="0.25">
      <c r="A67" s="140">
        <f>PowellInflow.Unregulated!A67</f>
        <v>45536</v>
      </c>
      <c r="B67">
        <v>1</v>
      </c>
      <c r="C67">
        <v>1</v>
      </c>
      <c r="D67">
        <v>1</v>
      </c>
      <c r="E67" s="11">
        <v>0</v>
      </c>
      <c r="F67" s="11">
        <v>0</v>
      </c>
      <c r="G67" s="11">
        <v>0</v>
      </c>
      <c r="H67" s="11">
        <v>0</v>
      </c>
      <c r="I67" s="11">
        <v>0</v>
      </c>
      <c r="J67" s="11">
        <v>0</v>
      </c>
      <c r="K67" s="11">
        <v>0</v>
      </c>
      <c r="L67" s="11">
        <v>0</v>
      </c>
      <c r="M67" s="11">
        <v>0</v>
      </c>
      <c r="N67" s="11">
        <v>0</v>
      </c>
      <c r="O67" s="11">
        <v>0</v>
      </c>
      <c r="P67" s="11">
        <v>0</v>
      </c>
      <c r="Q67" s="11">
        <v>0</v>
      </c>
      <c r="R67" s="11">
        <v>0</v>
      </c>
      <c r="S67" s="11">
        <v>0</v>
      </c>
      <c r="T67" s="11">
        <v>0</v>
      </c>
      <c r="U67" s="11">
        <v>0</v>
      </c>
      <c r="V67" s="11">
        <v>0</v>
      </c>
      <c r="W67" s="11">
        <v>0</v>
      </c>
      <c r="X67" s="11">
        <v>0</v>
      </c>
      <c r="Y67" s="11">
        <v>0</v>
      </c>
      <c r="Z67" s="11">
        <v>0</v>
      </c>
      <c r="AA67" s="11">
        <v>0</v>
      </c>
      <c r="AB67" s="11">
        <v>0</v>
      </c>
      <c r="AC67" s="11">
        <v>0</v>
      </c>
      <c r="AD67" s="11">
        <v>0</v>
      </c>
      <c r="AE67" s="11">
        <v>0</v>
      </c>
      <c r="AF67" s="11">
        <v>0</v>
      </c>
      <c r="AG67" s="11">
        <v>0</v>
      </c>
      <c r="AH67" s="11">
        <v>0</v>
      </c>
      <c r="AI67" s="11">
        <v>0</v>
      </c>
      <c r="AJ67" s="11">
        <v>0</v>
      </c>
      <c r="AK67" s="11">
        <v>0</v>
      </c>
      <c r="AL67" s="11">
        <v>0</v>
      </c>
      <c r="AM67" s="11">
        <v>0</v>
      </c>
      <c r="AN67" s="11">
        <v>0</v>
      </c>
      <c r="AO67" s="11">
        <v>0</v>
      </c>
      <c r="AP67" s="11">
        <v>0</v>
      </c>
      <c r="AQ67" s="11">
        <v>0</v>
      </c>
      <c r="AR67" s="11">
        <v>0</v>
      </c>
      <c r="AS67" s="11">
        <v>0</v>
      </c>
      <c r="AT67" s="11">
        <v>0</v>
      </c>
      <c r="AU67" s="11">
        <v>0</v>
      </c>
      <c r="AV67" s="11">
        <v>0</v>
      </c>
      <c r="AW67" s="11">
        <v>0</v>
      </c>
      <c r="AX67" s="11">
        <v>0</v>
      </c>
      <c r="AY67" s="11">
        <v>0</v>
      </c>
      <c r="AZ67" s="11">
        <v>0</v>
      </c>
      <c r="BA67" s="11">
        <v>0</v>
      </c>
      <c r="BB67" s="11">
        <v>0</v>
      </c>
      <c r="BC67" s="11">
        <v>0</v>
      </c>
      <c r="BD67" s="11">
        <v>0</v>
      </c>
      <c r="BE67" s="11">
        <v>0</v>
      </c>
      <c r="BF67" s="11">
        <v>0</v>
      </c>
      <c r="BG67" s="11">
        <v>0</v>
      </c>
    </row>
    <row r="68" spans="1:59" ht="15" x14ac:dyDescent="0.25">
      <c r="A68" s="140">
        <f>PowellInflow.Unregulated!A68</f>
        <v>0</v>
      </c>
      <c r="B68">
        <v>1</v>
      </c>
      <c r="C68">
        <v>1</v>
      </c>
      <c r="D68">
        <v>1</v>
      </c>
      <c r="E68" s="11">
        <v>0</v>
      </c>
      <c r="F68" s="11">
        <v>0</v>
      </c>
      <c r="G68" s="11">
        <v>0</v>
      </c>
      <c r="H68" s="11">
        <v>0</v>
      </c>
      <c r="I68" s="11">
        <v>0</v>
      </c>
      <c r="J68" s="11">
        <v>0</v>
      </c>
      <c r="K68" s="11">
        <v>0</v>
      </c>
      <c r="L68" s="11">
        <v>0</v>
      </c>
      <c r="M68" s="11">
        <v>0</v>
      </c>
      <c r="N68" s="11">
        <v>0</v>
      </c>
      <c r="O68" s="11">
        <v>0</v>
      </c>
      <c r="P68" s="11">
        <v>0</v>
      </c>
      <c r="Q68" s="11">
        <v>0</v>
      </c>
      <c r="R68" s="11">
        <v>0</v>
      </c>
      <c r="S68" s="11">
        <v>0</v>
      </c>
      <c r="T68" s="11">
        <v>0</v>
      </c>
      <c r="U68" s="11">
        <v>0</v>
      </c>
      <c r="V68" s="11">
        <v>0</v>
      </c>
      <c r="W68" s="11">
        <v>0</v>
      </c>
      <c r="X68" s="11">
        <v>0</v>
      </c>
      <c r="Y68" s="11">
        <v>0</v>
      </c>
      <c r="Z68" s="11">
        <v>0</v>
      </c>
      <c r="AA68" s="11">
        <v>0</v>
      </c>
      <c r="AB68" s="11">
        <v>0</v>
      </c>
      <c r="AC68" s="11">
        <v>0</v>
      </c>
      <c r="AD68" s="11">
        <v>0</v>
      </c>
      <c r="AE68" s="11">
        <v>0</v>
      </c>
      <c r="AF68" s="11">
        <v>0</v>
      </c>
      <c r="AG68" s="11">
        <v>0</v>
      </c>
      <c r="AH68" s="11">
        <v>0</v>
      </c>
      <c r="AI68" s="11">
        <v>0</v>
      </c>
      <c r="AJ68" s="11">
        <v>0</v>
      </c>
      <c r="AK68" s="11">
        <v>0</v>
      </c>
      <c r="AL68" s="11">
        <v>0</v>
      </c>
      <c r="AM68" s="11">
        <v>0</v>
      </c>
      <c r="AN68" s="11">
        <v>0</v>
      </c>
      <c r="AO68" s="11">
        <v>0</v>
      </c>
      <c r="AP68" s="11">
        <v>0</v>
      </c>
      <c r="AQ68" s="11">
        <v>0</v>
      </c>
      <c r="AR68" s="11">
        <v>0</v>
      </c>
      <c r="AS68" s="11">
        <v>0</v>
      </c>
      <c r="AT68" s="11">
        <v>0</v>
      </c>
      <c r="AU68" s="11">
        <v>0</v>
      </c>
      <c r="AV68" s="11">
        <v>0</v>
      </c>
      <c r="AW68" s="11">
        <v>0</v>
      </c>
      <c r="AX68" s="11">
        <v>0</v>
      </c>
      <c r="AY68" s="11">
        <v>0</v>
      </c>
      <c r="AZ68" s="11">
        <v>0</v>
      </c>
      <c r="BA68" s="11">
        <v>0</v>
      </c>
      <c r="BB68" s="11">
        <v>0</v>
      </c>
      <c r="BC68" s="11">
        <v>0</v>
      </c>
      <c r="BD68" s="11">
        <v>0</v>
      </c>
      <c r="BE68" s="11">
        <v>0</v>
      </c>
      <c r="BF68" s="11">
        <v>0</v>
      </c>
      <c r="BG68" s="11">
        <v>0</v>
      </c>
    </row>
    <row r="69" spans="1:59" ht="15" x14ac:dyDescent="0.25">
      <c r="A69" s="140">
        <f>PowellInflow.Unregulated!A69</f>
        <v>0</v>
      </c>
      <c r="B69">
        <v>1</v>
      </c>
      <c r="C69">
        <v>1</v>
      </c>
      <c r="D69">
        <v>1</v>
      </c>
      <c r="E69" s="11">
        <v>0</v>
      </c>
      <c r="F69" s="11">
        <v>0</v>
      </c>
      <c r="G69" s="11">
        <v>0</v>
      </c>
      <c r="H69" s="11">
        <v>0</v>
      </c>
      <c r="I69" s="11">
        <v>0</v>
      </c>
      <c r="J69" s="11">
        <v>0</v>
      </c>
      <c r="K69" s="11">
        <v>0</v>
      </c>
      <c r="L69" s="11">
        <v>0</v>
      </c>
      <c r="M69" s="11">
        <v>0</v>
      </c>
      <c r="N69" s="11">
        <v>0</v>
      </c>
      <c r="O69" s="11">
        <v>0</v>
      </c>
      <c r="P69" s="11">
        <v>0</v>
      </c>
      <c r="Q69" s="11">
        <v>0</v>
      </c>
      <c r="R69" s="11">
        <v>0</v>
      </c>
      <c r="S69" s="11">
        <v>0</v>
      </c>
      <c r="T69" s="11">
        <v>0</v>
      </c>
      <c r="U69" s="11">
        <v>0</v>
      </c>
      <c r="V69" s="11">
        <v>0</v>
      </c>
      <c r="W69" s="11">
        <v>0</v>
      </c>
      <c r="X69" s="11">
        <v>0</v>
      </c>
      <c r="Y69" s="11">
        <v>0</v>
      </c>
      <c r="Z69" s="11">
        <v>0</v>
      </c>
      <c r="AA69" s="11">
        <v>0</v>
      </c>
      <c r="AB69" s="11">
        <v>0</v>
      </c>
      <c r="AC69" s="11">
        <v>0</v>
      </c>
      <c r="AD69" s="11">
        <v>0</v>
      </c>
      <c r="AE69" s="11">
        <v>0</v>
      </c>
      <c r="AF69" s="11">
        <v>0</v>
      </c>
      <c r="AG69" s="11">
        <v>0</v>
      </c>
      <c r="AH69" s="11">
        <v>0</v>
      </c>
      <c r="AI69" s="11">
        <v>0</v>
      </c>
      <c r="AJ69" s="11">
        <v>0</v>
      </c>
      <c r="AK69" s="11">
        <v>0</v>
      </c>
      <c r="AL69" s="11">
        <v>0</v>
      </c>
      <c r="AM69" s="11">
        <v>0</v>
      </c>
      <c r="AN69" s="11">
        <v>0</v>
      </c>
      <c r="AO69" s="11">
        <v>0</v>
      </c>
      <c r="AP69" s="11">
        <v>0</v>
      </c>
      <c r="AQ69" s="11">
        <v>0</v>
      </c>
      <c r="AR69" s="11">
        <v>0</v>
      </c>
      <c r="AS69" s="11">
        <v>0</v>
      </c>
      <c r="AT69" s="11">
        <v>0</v>
      </c>
      <c r="AU69" s="11">
        <v>0</v>
      </c>
      <c r="AV69" s="11">
        <v>0</v>
      </c>
      <c r="AW69" s="11">
        <v>0</v>
      </c>
      <c r="AX69" s="11">
        <v>0</v>
      </c>
      <c r="AY69" s="11">
        <v>0</v>
      </c>
      <c r="AZ69" s="11">
        <v>0</v>
      </c>
      <c r="BA69" s="11">
        <v>0</v>
      </c>
      <c r="BB69" s="11">
        <v>0</v>
      </c>
      <c r="BC69" s="11">
        <v>0</v>
      </c>
      <c r="BD69" s="11">
        <v>0</v>
      </c>
      <c r="BE69" s="11">
        <v>0</v>
      </c>
      <c r="BF69" s="11">
        <v>0</v>
      </c>
      <c r="BG69" s="11">
        <v>0</v>
      </c>
    </row>
    <row r="70" spans="1:59" ht="15" x14ac:dyDescent="0.25">
      <c r="A70" s="140">
        <f>PowellInflow.Unregulated!A70</f>
        <v>0</v>
      </c>
      <c r="B70">
        <v>1</v>
      </c>
      <c r="C70">
        <v>1</v>
      </c>
      <c r="D70">
        <v>1</v>
      </c>
      <c r="E70" s="11">
        <v>0</v>
      </c>
      <c r="F70" s="11">
        <v>0</v>
      </c>
      <c r="G70" s="11">
        <v>0</v>
      </c>
      <c r="H70" s="11">
        <v>0</v>
      </c>
      <c r="I70" s="11">
        <v>0</v>
      </c>
      <c r="J70" s="11">
        <v>0</v>
      </c>
      <c r="K70" s="11">
        <v>0</v>
      </c>
      <c r="L70" s="11">
        <v>0</v>
      </c>
      <c r="M70" s="11">
        <v>0</v>
      </c>
      <c r="N70" s="11">
        <v>0</v>
      </c>
      <c r="O70" s="11">
        <v>0</v>
      </c>
      <c r="P70" s="11">
        <v>0</v>
      </c>
      <c r="Q70" s="11">
        <v>0</v>
      </c>
      <c r="R70" s="11">
        <v>0</v>
      </c>
      <c r="S70" s="11">
        <v>0</v>
      </c>
      <c r="T70" s="11">
        <v>0</v>
      </c>
      <c r="U70" s="11">
        <v>0</v>
      </c>
      <c r="V70" s="11">
        <v>0</v>
      </c>
      <c r="W70" s="11">
        <v>0</v>
      </c>
      <c r="X70" s="11">
        <v>0</v>
      </c>
      <c r="Y70" s="11">
        <v>0</v>
      </c>
      <c r="Z70" s="11">
        <v>0</v>
      </c>
      <c r="AA70" s="11">
        <v>0</v>
      </c>
      <c r="AB70" s="11">
        <v>0</v>
      </c>
      <c r="AC70" s="11">
        <v>0</v>
      </c>
      <c r="AD70" s="11">
        <v>0</v>
      </c>
      <c r="AE70" s="11">
        <v>0</v>
      </c>
      <c r="AF70" s="11">
        <v>0</v>
      </c>
      <c r="AG70" s="11">
        <v>0</v>
      </c>
      <c r="AH70" s="11">
        <v>0</v>
      </c>
      <c r="AI70" s="11">
        <v>0</v>
      </c>
      <c r="AJ70" s="11">
        <v>0</v>
      </c>
      <c r="AK70" s="11">
        <v>0</v>
      </c>
      <c r="AL70" s="11">
        <v>0</v>
      </c>
      <c r="AM70" s="11">
        <v>0</v>
      </c>
      <c r="AN70" s="11">
        <v>0</v>
      </c>
      <c r="AO70" s="11">
        <v>0</v>
      </c>
      <c r="AP70" s="11">
        <v>0</v>
      </c>
      <c r="AQ70" s="11">
        <v>0</v>
      </c>
      <c r="AR70" s="11">
        <v>0</v>
      </c>
      <c r="AS70" s="11">
        <v>0</v>
      </c>
      <c r="AT70" s="11">
        <v>0</v>
      </c>
      <c r="AU70" s="11">
        <v>0</v>
      </c>
      <c r="AV70" s="11">
        <v>0</v>
      </c>
      <c r="AW70" s="11">
        <v>0</v>
      </c>
      <c r="AX70" s="11">
        <v>0</v>
      </c>
      <c r="AY70" s="11">
        <v>0</v>
      </c>
      <c r="AZ70" s="11">
        <v>0</v>
      </c>
      <c r="BA70" s="11">
        <v>0</v>
      </c>
      <c r="BB70" s="11">
        <v>0</v>
      </c>
      <c r="BC70" s="11">
        <v>0</v>
      </c>
      <c r="BD70" s="11">
        <v>0</v>
      </c>
      <c r="BE70" s="11">
        <v>0</v>
      </c>
      <c r="BF70" s="11">
        <v>0</v>
      </c>
      <c r="BG70" s="11">
        <v>0</v>
      </c>
    </row>
    <row r="71" spans="1:59" ht="15" x14ac:dyDescent="0.25">
      <c r="A71" s="140">
        <f>PowellInflow.Unregulated!A71</f>
        <v>0</v>
      </c>
      <c r="B71">
        <v>1</v>
      </c>
      <c r="C71">
        <v>1</v>
      </c>
      <c r="D71">
        <v>1</v>
      </c>
      <c r="E71" s="11">
        <v>0</v>
      </c>
      <c r="F71" s="11">
        <v>0</v>
      </c>
      <c r="G71" s="11">
        <v>0</v>
      </c>
      <c r="H71" s="11">
        <v>0</v>
      </c>
      <c r="I71" s="11">
        <v>0</v>
      </c>
      <c r="J71" s="11">
        <v>0</v>
      </c>
      <c r="K71" s="11">
        <v>0</v>
      </c>
      <c r="L71" s="11">
        <v>0</v>
      </c>
      <c r="M71" s="11">
        <v>0</v>
      </c>
      <c r="N71" s="11">
        <v>0</v>
      </c>
      <c r="O71" s="11">
        <v>0</v>
      </c>
      <c r="P71" s="11">
        <v>0</v>
      </c>
      <c r="Q71" s="11">
        <v>0</v>
      </c>
      <c r="R71" s="11">
        <v>0</v>
      </c>
      <c r="S71" s="11">
        <v>0</v>
      </c>
      <c r="T71" s="11">
        <v>0</v>
      </c>
      <c r="U71" s="11">
        <v>0</v>
      </c>
      <c r="V71" s="11">
        <v>0</v>
      </c>
      <c r="W71" s="11">
        <v>0</v>
      </c>
      <c r="X71" s="11">
        <v>0</v>
      </c>
      <c r="Y71" s="11">
        <v>0</v>
      </c>
      <c r="Z71" s="11">
        <v>0</v>
      </c>
      <c r="AA71" s="11">
        <v>0</v>
      </c>
      <c r="AB71" s="11">
        <v>0</v>
      </c>
      <c r="AC71" s="11">
        <v>0</v>
      </c>
      <c r="AD71" s="11">
        <v>0</v>
      </c>
      <c r="AE71" s="11">
        <v>0</v>
      </c>
      <c r="AF71" s="11">
        <v>0</v>
      </c>
      <c r="AG71" s="11">
        <v>0</v>
      </c>
      <c r="AH71" s="11">
        <v>0</v>
      </c>
      <c r="AI71" s="11">
        <v>0</v>
      </c>
      <c r="AJ71" s="11">
        <v>0</v>
      </c>
      <c r="AK71" s="11">
        <v>0</v>
      </c>
      <c r="AL71" s="11">
        <v>0</v>
      </c>
      <c r="AM71" s="11">
        <v>0</v>
      </c>
      <c r="AN71" s="11">
        <v>0</v>
      </c>
      <c r="AO71" s="11">
        <v>0</v>
      </c>
      <c r="AP71" s="11">
        <v>0</v>
      </c>
      <c r="AQ71" s="11">
        <v>0</v>
      </c>
      <c r="AR71" s="11">
        <v>0</v>
      </c>
      <c r="AS71" s="11">
        <v>0</v>
      </c>
      <c r="AT71" s="11">
        <v>0</v>
      </c>
      <c r="AU71" s="11">
        <v>0</v>
      </c>
      <c r="AV71" s="11">
        <v>0</v>
      </c>
      <c r="AW71" s="11">
        <v>0</v>
      </c>
      <c r="AX71" s="11">
        <v>0</v>
      </c>
      <c r="AY71" s="11">
        <v>0</v>
      </c>
      <c r="AZ71" s="11">
        <v>0</v>
      </c>
      <c r="BA71" s="11">
        <v>0</v>
      </c>
      <c r="BB71" s="11">
        <v>0</v>
      </c>
      <c r="BC71" s="11">
        <v>0</v>
      </c>
      <c r="BD71" s="11">
        <v>0</v>
      </c>
      <c r="BE71" s="11">
        <v>0</v>
      </c>
      <c r="BF71" s="11">
        <v>0</v>
      </c>
      <c r="BG71" s="11">
        <v>0</v>
      </c>
    </row>
    <row r="72" spans="1:59" ht="15" x14ac:dyDescent="0.25">
      <c r="A72" s="140">
        <f>PowellInflow.Unregulated!A72</f>
        <v>0</v>
      </c>
      <c r="B72">
        <v>1</v>
      </c>
      <c r="C72">
        <v>1</v>
      </c>
      <c r="D72">
        <v>1</v>
      </c>
      <c r="E72" s="11">
        <v>0</v>
      </c>
      <c r="F72" s="11">
        <v>0</v>
      </c>
      <c r="G72" s="11">
        <v>0</v>
      </c>
      <c r="H72" s="11">
        <v>0</v>
      </c>
      <c r="I72" s="11">
        <v>0</v>
      </c>
      <c r="J72" s="11">
        <v>0</v>
      </c>
      <c r="K72" s="11">
        <v>0</v>
      </c>
      <c r="L72" s="11">
        <v>0</v>
      </c>
      <c r="M72" s="11">
        <v>0</v>
      </c>
      <c r="N72" s="11">
        <v>0</v>
      </c>
      <c r="O72" s="11">
        <v>0</v>
      </c>
      <c r="P72" s="11">
        <v>0</v>
      </c>
      <c r="Q72" s="11">
        <v>0</v>
      </c>
      <c r="R72" s="11">
        <v>0</v>
      </c>
      <c r="S72" s="11">
        <v>0</v>
      </c>
      <c r="T72" s="11">
        <v>0</v>
      </c>
      <c r="U72" s="11">
        <v>0</v>
      </c>
      <c r="V72" s="11">
        <v>0</v>
      </c>
      <c r="W72" s="11">
        <v>0</v>
      </c>
      <c r="X72" s="11">
        <v>0</v>
      </c>
      <c r="Y72" s="11">
        <v>0</v>
      </c>
      <c r="Z72" s="11">
        <v>0</v>
      </c>
      <c r="AA72" s="11">
        <v>0</v>
      </c>
      <c r="AB72" s="11">
        <v>0</v>
      </c>
      <c r="AC72" s="11">
        <v>0</v>
      </c>
      <c r="AD72" s="11">
        <v>0</v>
      </c>
      <c r="AE72" s="11">
        <v>0</v>
      </c>
      <c r="AF72" s="11">
        <v>0</v>
      </c>
      <c r="AG72" s="11">
        <v>0</v>
      </c>
      <c r="AH72" s="11">
        <v>0</v>
      </c>
      <c r="AI72" s="11">
        <v>0</v>
      </c>
      <c r="AJ72" s="11">
        <v>0</v>
      </c>
      <c r="AK72" s="11">
        <v>0</v>
      </c>
      <c r="AL72" s="11">
        <v>0</v>
      </c>
      <c r="AM72" s="11">
        <v>0</v>
      </c>
      <c r="AN72" s="11">
        <v>0</v>
      </c>
      <c r="AO72" s="11">
        <v>0</v>
      </c>
      <c r="AP72" s="11">
        <v>0</v>
      </c>
      <c r="AQ72" s="11">
        <v>0</v>
      </c>
      <c r="AR72" s="11">
        <v>0</v>
      </c>
      <c r="AS72" s="11">
        <v>0</v>
      </c>
      <c r="AT72" s="11">
        <v>0</v>
      </c>
      <c r="AU72" s="11">
        <v>0</v>
      </c>
      <c r="AV72" s="11">
        <v>0</v>
      </c>
      <c r="AW72" s="11">
        <v>0</v>
      </c>
      <c r="AX72" s="11">
        <v>0</v>
      </c>
      <c r="AY72" s="11">
        <v>0</v>
      </c>
      <c r="AZ72" s="11">
        <v>0</v>
      </c>
      <c r="BA72" s="11">
        <v>0</v>
      </c>
      <c r="BB72" s="11">
        <v>0</v>
      </c>
      <c r="BC72" s="11">
        <v>0</v>
      </c>
      <c r="BD72" s="11">
        <v>0</v>
      </c>
      <c r="BE72" s="11">
        <v>0</v>
      </c>
      <c r="BF72" s="11">
        <v>0</v>
      </c>
      <c r="BG72" s="11">
        <v>0</v>
      </c>
    </row>
    <row r="73" spans="1:59" ht="15" x14ac:dyDescent="0.25">
      <c r="A73" s="140">
        <f>PowellInflow.Unregulated!A73</f>
        <v>0</v>
      </c>
      <c r="B73">
        <v>1</v>
      </c>
      <c r="C73">
        <v>1</v>
      </c>
      <c r="D73">
        <v>1</v>
      </c>
      <c r="E73" s="11">
        <v>0</v>
      </c>
      <c r="F73" s="11">
        <v>0</v>
      </c>
      <c r="G73" s="11">
        <v>0</v>
      </c>
      <c r="H73" s="11">
        <v>0</v>
      </c>
      <c r="I73" s="11">
        <v>0</v>
      </c>
      <c r="J73" s="11">
        <v>0</v>
      </c>
      <c r="K73" s="11">
        <v>0</v>
      </c>
      <c r="L73" s="11">
        <v>0</v>
      </c>
      <c r="M73" s="11">
        <v>0</v>
      </c>
      <c r="N73" s="11">
        <v>0</v>
      </c>
      <c r="O73" s="11">
        <v>0</v>
      </c>
      <c r="P73" s="11">
        <v>0</v>
      </c>
      <c r="Q73" s="11">
        <v>0</v>
      </c>
      <c r="R73" s="11">
        <v>0</v>
      </c>
      <c r="S73" s="11">
        <v>0</v>
      </c>
      <c r="T73" s="11">
        <v>0</v>
      </c>
      <c r="U73" s="11">
        <v>0</v>
      </c>
      <c r="V73" s="11">
        <v>0</v>
      </c>
      <c r="W73" s="11">
        <v>0</v>
      </c>
      <c r="X73" s="11">
        <v>0</v>
      </c>
      <c r="Y73" s="11">
        <v>0</v>
      </c>
      <c r="Z73" s="11">
        <v>0</v>
      </c>
      <c r="AA73" s="11">
        <v>0</v>
      </c>
      <c r="AB73" s="11">
        <v>0</v>
      </c>
      <c r="AC73" s="11">
        <v>0</v>
      </c>
      <c r="AD73" s="11">
        <v>0</v>
      </c>
      <c r="AE73" s="11">
        <v>0</v>
      </c>
      <c r="AF73" s="11">
        <v>0</v>
      </c>
      <c r="AG73" s="11">
        <v>0</v>
      </c>
      <c r="AH73" s="11">
        <v>0</v>
      </c>
      <c r="AI73" s="11">
        <v>0</v>
      </c>
      <c r="AJ73" s="11">
        <v>0</v>
      </c>
      <c r="AK73" s="11">
        <v>0</v>
      </c>
      <c r="AL73" s="11">
        <v>0</v>
      </c>
      <c r="AM73" s="11">
        <v>0</v>
      </c>
      <c r="AN73" s="11">
        <v>0</v>
      </c>
      <c r="AO73" s="11">
        <v>0</v>
      </c>
      <c r="AP73" s="11">
        <v>0</v>
      </c>
      <c r="AQ73" s="11">
        <v>0</v>
      </c>
      <c r="AR73" s="11">
        <v>0</v>
      </c>
      <c r="AS73" s="11">
        <v>0</v>
      </c>
      <c r="AT73" s="11">
        <v>0</v>
      </c>
      <c r="AU73" s="11">
        <v>0</v>
      </c>
      <c r="AV73" s="11">
        <v>0</v>
      </c>
      <c r="AW73" s="11">
        <v>0</v>
      </c>
      <c r="AX73" s="11">
        <v>0</v>
      </c>
      <c r="AY73" s="11">
        <v>0</v>
      </c>
      <c r="AZ73" s="11">
        <v>0</v>
      </c>
      <c r="BA73" s="11">
        <v>0</v>
      </c>
      <c r="BB73" s="11">
        <v>0</v>
      </c>
      <c r="BC73" s="11">
        <v>0</v>
      </c>
      <c r="BD73" s="11">
        <v>0</v>
      </c>
      <c r="BE73" s="11">
        <v>0</v>
      </c>
      <c r="BF73" s="11">
        <v>0</v>
      </c>
      <c r="BG73" s="11">
        <v>0</v>
      </c>
    </row>
    <row r="74" spans="1:59" ht="15" x14ac:dyDescent="0.25">
      <c r="A74" s="140">
        <f>PowellInflow.Unregulated!A74</f>
        <v>0</v>
      </c>
      <c r="B74">
        <v>1</v>
      </c>
      <c r="C74">
        <v>1</v>
      </c>
      <c r="D74">
        <v>1</v>
      </c>
      <c r="E74" s="11">
        <v>0</v>
      </c>
      <c r="F74" s="11">
        <v>0</v>
      </c>
      <c r="G74" s="11">
        <v>0</v>
      </c>
      <c r="H74" s="11">
        <v>0</v>
      </c>
      <c r="I74" s="11">
        <v>0</v>
      </c>
      <c r="J74" s="11">
        <v>0</v>
      </c>
      <c r="K74" s="11">
        <v>0</v>
      </c>
      <c r="L74" s="11">
        <v>0</v>
      </c>
      <c r="M74" s="11">
        <v>0</v>
      </c>
      <c r="N74" s="11">
        <v>0</v>
      </c>
      <c r="O74" s="11">
        <v>0</v>
      </c>
      <c r="P74" s="11">
        <v>0</v>
      </c>
      <c r="Q74" s="11">
        <v>0</v>
      </c>
      <c r="R74" s="11">
        <v>0</v>
      </c>
      <c r="S74" s="11">
        <v>0</v>
      </c>
      <c r="T74" s="11">
        <v>0</v>
      </c>
      <c r="U74" s="11">
        <v>0</v>
      </c>
      <c r="V74" s="11">
        <v>0</v>
      </c>
      <c r="W74" s="11">
        <v>0</v>
      </c>
      <c r="X74" s="11">
        <v>0</v>
      </c>
      <c r="Y74" s="11">
        <v>0</v>
      </c>
      <c r="Z74" s="11">
        <v>0</v>
      </c>
      <c r="AA74" s="11">
        <v>0</v>
      </c>
      <c r="AB74" s="11">
        <v>0</v>
      </c>
      <c r="AC74" s="11">
        <v>0</v>
      </c>
      <c r="AD74" s="11">
        <v>0</v>
      </c>
      <c r="AE74" s="11">
        <v>0</v>
      </c>
      <c r="AF74" s="11">
        <v>0</v>
      </c>
      <c r="AG74" s="11">
        <v>0</v>
      </c>
      <c r="AH74" s="11">
        <v>0</v>
      </c>
      <c r="AI74" s="11">
        <v>0</v>
      </c>
      <c r="AJ74" s="11">
        <v>0</v>
      </c>
      <c r="AK74" s="11">
        <v>0</v>
      </c>
      <c r="AL74" s="11">
        <v>0</v>
      </c>
      <c r="AM74" s="11">
        <v>0</v>
      </c>
      <c r="AN74" s="11">
        <v>0</v>
      </c>
      <c r="AO74" s="11">
        <v>0</v>
      </c>
      <c r="AP74" s="11">
        <v>0</v>
      </c>
      <c r="AQ74" s="11">
        <v>0</v>
      </c>
      <c r="AR74" s="11">
        <v>0</v>
      </c>
      <c r="AS74" s="11">
        <v>0</v>
      </c>
      <c r="AT74" s="11">
        <v>0</v>
      </c>
      <c r="AU74" s="11">
        <v>0</v>
      </c>
      <c r="AV74" s="11">
        <v>0</v>
      </c>
      <c r="AW74" s="11">
        <v>0</v>
      </c>
      <c r="AX74" s="11">
        <v>0</v>
      </c>
      <c r="AY74" s="11">
        <v>0</v>
      </c>
      <c r="AZ74" s="11">
        <v>0</v>
      </c>
      <c r="BA74" s="11">
        <v>0</v>
      </c>
      <c r="BB74" s="11">
        <v>0</v>
      </c>
      <c r="BC74" s="11">
        <v>0</v>
      </c>
      <c r="BD74" s="11">
        <v>0</v>
      </c>
      <c r="BE74" s="11">
        <v>0</v>
      </c>
      <c r="BF74" s="11">
        <v>0</v>
      </c>
      <c r="BG74" s="11">
        <v>0</v>
      </c>
    </row>
    <row r="75" spans="1:59" ht="15" x14ac:dyDescent="0.25">
      <c r="A75" s="140">
        <f>PowellInflow.Unregulated!A75</f>
        <v>0</v>
      </c>
      <c r="B75">
        <v>1</v>
      </c>
      <c r="C75">
        <v>1</v>
      </c>
      <c r="D75">
        <v>1</v>
      </c>
      <c r="E75" s="11">
        <v>0</v>
      </c>
      <c r="F75" s="11">
        <v>0</v>
      </c>
      <c r="G75" s="11">
        <v>0</v>
      </c>
      <c r="H75" s="11">
        <v>0</v>
      </c>
      <c r="I75" s="11">
        <v>0</v>
      </c>
      <c r="J75" s="11">
        <v>0</v>
      </c>
      <c r="K75" s="11">
        <v>0</v>
      </c>
      <c r="L75" s="11">
        <v>0</v>
      </c>
      <c r="M75" s="11">
        <v>0</v>
      </c>
      <c r="N75" s="11">
        <v>0</v>
      </c>
      <c r="O75" s="11">
        <v>0</v>
      </c>
      <c r="P75" s="11">
        <v>0</v>
      </c>
      <c r="Q75" s="11">
        <v>0</v>
      </c>
      <c r="R75" s="11">
        <v>0</v>
      </c>
      <c r="S75" s="11">
        <v>0</v>
      </c>
      <c r="T75" s="11">
        <v>0</v>
      </c>
      <c r="U75" s="11">
        <v>0</v>
      </c>
      <c r="V75" s="11">
        <v>0</v>
      </c>
      <c r="W75" s="11">
        <v>0</v>
      </c>
      <c r="X75" s="11">
        <v>0</v>
      </c>
      <c r="Y75" s="11">
        <v>0</v>
      </c>
      <c r="Z75" s="11">
        <v>0</v>
      </c>
      <c r="AA75" s="11">
        <v>0</v>
      </c>
      <c r="AB75" s="11">
        <v>0</v>
      </c>
      <c r="AC75" s="11">
        <v>0</v>
      </c>
      <c r="AD75" s="11">
        <v>0</v>
      </c>
      <c r="AE75" s="11">
        <v>0</v>
      </c>
      <c r="AF75" s="11">
        <v>0</v>
      </c>
      <c r="AG75" s="11">
        <v>0</v>
      </c>
      <c r="AH75" s="11">
        <v>0</v>
      </c>
      <c r="AI75" s="11">
        <v>0</v>
      </c>
      <c r="AJ75" s="11">
        <v>0</v>
      </c>
      <c r="AK75" s="11">
        <v>0</v>
      </c>
      <c r="AL75" s="11">
        <v>0</v>
      </c>
      <c r="AM75" s="11">
        <v>0</v>
      </c>
      <c r="AN75" s="11">
        <v>0</v>
      </c>
      <c r="AO75" s="11">
        <v>0</v>
      </c>
      <c r="AP75" s="11">
        <v>0</v>
      </c>
      <c r="AQ75" s="11">
        <v>0</v>
      </c>
      <c r="AR75" s="11">
        <v>0</v>
      </c>
      <c r="AS75" s="11">
        <v>0</v>
      </c>
      <c r="AT75" s="11">
        <v>0</v>
      </c>
      <c r="AU75" s="11">
        <v>0</v>
      </c>
      <c r="AV75" s="11">
        <v>0</v>
      </c>
      <c r="AW75" s="11">
        <v>0</v>
      </c>
      <c r="AX75" s="11">
        <v>0</v>
      </c>
      <c r="AY75" s="11">
        <v>0</v>
      </c>
      <c r="AZ75" s="11">
        <v>0</v>
      </c>
      <c r="BA75" s="11">
        <v>0</v>
      </c>
      <c r="BB75" s="11">
        <v>0</v>
      </c>
      <c r="BC75" s="11">
        <v>0</v>
      </c>
      <c r="BD75" s="11">
        <v>0</v>
      </c>
      <c r="BE75" s="11">
        <v>0</v>
      </c>
      <c r="BF75" s="11">
        <v>0</v>
      </c>
      <c r="BG75" s="11">
        <v>0</v>
      </c>
    </row>
    <row r="76" spans="1:59" ht="15" x14ac:dyDescent="0.25">
      <c r="A76" s="140">
        <f>PowellInflow.Unregulated!A76</f>
        <v>0</v>
      </c>
      <c r="B76">
        <v>1</v>
      </c>
      <c r="C76">
        <v>1</v>
      </c>
      <c r="D76">
        <v>1</v>
      </c>
      <c r="E76" s="11">
        <v>0</v>
      </c>
      <c r="F76" s="11">
        <v>0</v>
      </c>
      <c r="G76" s="11">
        <v>0</v>
      </c>
      <c r="H76" s="11">
        <v>0</v>
      </c>
      <c r="I76" s="11">
        <v>0</v>
      </c>
      <c r="J76" s="11">
        <v>0</v>
      </c>
      <c r="K76" s="11">
        <v>0</v>
      </c>
      <c r="L76" s="11">
        <v>0</v>
      </c>
      <c r="M76" s="11">
        <v>0</v>
      </c>
      <c r="N76" s="11">
        <v>0</v>
      </c>
      <c r="O76" s="11">
        <v>0</v>
      </c>
      <c r="P76" s="11">
        <v>0</v>
      </c>
      <c r="Q76" s="11">
        <v>0</v>
      </c>
      <c r="R76" s="11">
        <v>0</v>
      </c>
      <c r="S76" s="11">
        <v>0</v>
      </c>
      <c r="T76" s="11">
        <v>0</v>
      </c>
      <c r="U76" s="11">
        <v>0</v>
      </c>
      <c r="V76" s="11">
        <v>0</v>
      </c>
      <c r="W76" s="11">
        <v>0</v>
      </c>
      <c r="X76" s="11">
        <v>0</v>
      </c>
      <c r="Y76" s="11">
        <v>0</v>
      </c>
      <c r="Z76" s="11">
        <v>0</v>
      </c>
      <c r="AA76" s="11">
        <v>0</v>
      </c>
      <c r="AB76" s="11">
        <v>0</v>
      </c>
      <c r="AC76" s="11">
        <v>0</v>
      </c>
      <c r="AD76" s="11">
        <v>0</v>
      </c>
      <c r="AE76" s="11">
        <v>0</v>
      </c>
      <c r="AF76" s="11">
        <v>0</v>
      </c>
      <c r="AG76" s="11">
        <v>0</v>
      </c>
      <c r="AH76" s="11">
        <v>0</v>
      </c>
      <c r="AI76" s="11">
        <v>0</v>
      </c>
      <c r="AJ76" s="11">
        <v>0</v>
      </c>
      <c r="AK76" s="11">
        <v>0</v>
      </c>
      <c r="AL76" s="11">
        <v>0</v>
      </c>
      <c r="AM76" s="11">
        <v>0</v>
      </c>
      <c r="AN76" s="11">
        <v>0</v>
      </c>
      <c r="AO76" s="11">
        <v>0</v>
      </c>
      <c r="AP76" s="11">
        <v>0</v>
      </c>
      <c r="AQ76" s="11">
        <v>0</v>
      </c>
      <c r="AR76" s="11">
        <v>0</v>
      </c>
      <c r="AS76" s="11">
        <v>0</v>
      </c>
      <c r="AT76" s="11">
        <v>0</v>
      </c>
      <c r="AU76" s="11">
        <v>0</v>
      </c>
      <c r="AV76" s="11">
        <v>0</v>
      </c>
      <c r="AW76" s="11">
        <v>0</v>
      </c>
      <c r="AX76" s="11">
        <v>0</v>
      </c>
      <c r="AY76" s="11">
        <v>0</v>
      </c>
      <c r="AZ76" s="11">
        <v>0</v>
      </c>
      <c r="BA76" s="11">
        <v>0</v>
      </c>
      <c r="BB76" s="11">
        <v>0</v>
      </c>
      <c r="BC76" s="11">
        <v>0</v>
      </c>
      <c r="BD76" s="11">
        <v>0</v>
      </c>
      <c r="BE76" s="11">
        <v>0</v>
      </c>
      <c r="BF76" s="11">
        <v>0</v>
      </c>
      <c r="BG76" s="11">
        <v>0</v>
      </c>
    </row>
    <row r="77" spans="1:59" ht="15" x14ac:dyDescent="0.25">
      <c r="A77" s="140">
        <f>PowellInflow.Unregulated!A77</f>
        <v>0</v>
      </c>
      <c r="B77">
        <v>1</v>
      </c>
      <c r="C77">
        <v>1</v>
      </c>
      <c r="D77">
        <v>1</v>
      </c>
      <c r="E77" s="11">
        <v>0</v>
      </c>
      <c r="F77" s="11">
        <v>0</v>
      </c>
      <c r="G77" s="11">
        <v>0</v>
      </c>
      <c r="H77" s="11">
        <v>0</v>
      </c>
      <c r="I77" s="11">
        <v>0</v>
      </c>
      <c r="J77" s="11">
        <v>0</v>
      </c>
      <c r="K77" s="11">
        <v>0</v>
      </c>
      <c r="L77" s="11">
        <v>0</v>
      </c>
      <c r="M77" s="11">
        <v>0</v>
      </c>
      <c r="N77" s="11">
        <v>0</v>
      </c>
      <c r="O77" s="11">
        <v>0</v>
      </c>
      <c r="P77" s="11">
        <v>0</v>
      </c>
      <c r="Q77" s="11">
        <v>0</v>
      </c>
      <c r="R77" s="11">
        <v>0</v>
      </c>
      <c r="S77" s="11">
        <v>0</v>
      </c>
      <c r="T77" s="11">
        <v>0</v>
      </c>
      <c r="U77" s="11">
        <v>0</v>
      </c>
      <c r="V77" s="11">
        <v>0</v>
      </c>
      <c r="W77" s="11">
        <v>0</v>
      </c>
      <c r="X77" s="11">
        <v>0</v>
      </c>
      <c r="Y77" s="11">
        <v>0</v>
      </c>
      <c r="Z77" s="11">
        <v>0</v>
      </c>
      <c r="AA77" s="11">
        <v>0</v>
      </c>
      <c r="AB77" s="11">
        <v>0</v>
      </c>
      <c r="AC77" s="11">
        <v>0</v>
      </c>
      <c r="AD77" s="11">
        <v>0</v>
      </c>
      <c r="AE77" s="11">
        <v>0</v>
      </c>
      <c r="AF77" s="11">
        <v>0</v>
      </c>
      <c r="AG77" s="11">
        <v>0</v>
      </c>
      <c r="AH77" s="11">
        <v>0</v>
      </c>
      <c r="AI77" s="11">
        <v>0</v>
      </c>
      <c r="AJ77" s="11">
        <v>0</v>
      </c>
      <c r="AK77" s="11">
        <v>0</v>
      </c>
      <c r="AL77" s="11">
        <v>0</v>
      </c>
      <c r="AM77" s="11">
        <v>0</v>
      </c>
      <c r="AN77" s="11">
        <v>0</v>
      </c>
      <c r="AO77" s="11">
        <v>0</v>
      </c>
      <c r="AP77" s="11">
        <v>0</v>
      </c>
      <c r="AQ77" s="11">
        <v>0</v>
      </c>
      <c r="AR77" s="11">
        <v>0</v>
      </c>
      <c r="AS77" s="11">
        <v>0</v>
      </c>
      <c r="AT77" s="11">
        <v>0</v>
      </c>
      <c r="AU77" s="11">
        <v>0</v>
      </c>
      <c r="AV77" s="11">
        <v>0</v>
      </c>
      <c r="AW77" s="11">
        <v>0</v>
      </c>
      <c r="AX77" s="11">
        <v>0</v>
      </c>
      <c r="AY77" s="11">
        <v>0</v>
      </c>
      <c r="AZ77" s="11">
        <v>0</v>
      </c>
      <c r="BA77" s="11">
        <v>0</v>
      </c>
      <c r="BB77" s="11">
        <v>0</v>
      </c>
      <c r="BC77" s="11">
        <v>0</v>
      </c>
      <c r="BD77" s="11">
        <v>0</v>
      </c>
      <c r="BE77" s="11">
        <v>0</v>
      </c>
      <c r="BF77" s="11">
        <v>0</v>
      </c>
      <c r="BG77" s="11">
        <v>0</v>
      </c>
    </row>
    <row r="78" spans="1:59" ht="15" x14ac:dyDescent="0.25">
      <c r="A78" s="140">
        <f>PowellInflow.Unregulated!A78</f>
        <v>0</v>
      </c>
      <c r="B78">
        <v>1</v>
      </c>
      <c r="C78">
        <v>1</v>
      </c>
      <c r="D78">
        <v>1</v>
      </c>
      <c r="E78" s="11">
        <v>0</v>
      </c>
      <c r="F78" s="11">
        <v>0</v>
      </c>
      <c r="G78" s="11">
        <v>0</v>
      </c>
      <c r="H78" s="11">
        <v>0</v>
      </c>
      <c r="I78" s="11">
        <v>0</v>
      </c>
      <c r="J78" s="11">
        <v>0</v>
      </c>
      <c r="K78" s="11">
        <v>0</v>
      </c>
      <c r="L78" s="11">
        <v>0</v>
      </c>
      <c r="M78" s="11">
        <v>0</v>
      </c>
      <c r="N78" s="11">
        <v>0</v>
      </c>
      <c r="O78" s="11">
        <v>0</v>
      </c>
      <c r="P78" s="11">
        <v>0</v>
      </c>
      <c r="Q78" s="11">
        <v>0</v>
      </c>
      <c r="R78" s="11">
        <v>0</v>
      </c>
      <c r="S78" s="11">
        <v>0</v>
      </c>
      <c r="T78" s="11">
        <v>0</v>
      </c>
      <c r="U78" s="11">
        <v>0</v>
      </c>
      <c r="V78" s="11">
        <v>0</v>
      </c>
      <c r="W78" s="11">
        <v>0</v>
      </c>
      <c r="X78" s="11">
        <v>0</v>
      </c>
      <c r="Y78" s="11">
        <v>0</v>
      </c>
      <c r="Z78" s="11">
        <v>0</v>
      </c>
      <c r="AA78" s="11">
        <v>0</v>
      </c>
      <c r="AB78" s="11">
        <v>0</v>
      </c>
      <c r="AC78" s="11">
        <v>0</v>
      </c>
      <c r="AD78" s="11">
        <v>0</v>
      </c>
      <c r="AE78" s="11">
        <v>0</v>
      </c>
      <c r="AF78" s="11">
        <v>0</v>
      </c>
      <c r="AG78" s="11">
        <v>0</v>
      </c>
      <c r="AH78" s="11">
        <v>0</v>
      </c>
      <c r="AI78" s="11">
        <v>0</v>
      </c>
      <c r="AJ78" s="11">
        <v>0</v>
      </c>
      <c r="AK78" s="11">
        <v>0</v>
      </c>
      <c r="AL78" s="11">
        <v>0</v>
      </c>
      <c r="AM78" s="11">
        <v>0</v>
      </c>
      <c r="AN78" s="11">
        <v>0</v>
      </c>
      <c r="AO78" s="11">
        <v>0</v>
      </c>
      <c r="AP78" s="11">
        <v>0</v>
      </c>
      <c r="AQ78" s="11">
        <v>0</v>
      </c>
      <c r="AR78" s="11">
        <v>0</v>
      </c>
      <c r="AS78" s="11">
        <v>0</v>
      </c>
      <c r="AT78" s="11">
        <v>0</v>
      </c>
      <c r="AU78" s="11">
        <v>0</v>
      </c>
      <c r="AV78" s="11">
        <v>0</v>
      </c>
      <c r="AW78" s="11">
        <v>0</v>
      </c>
      <c r="AX78" s="11">
        <v>0</v>
      </c>
      <c r="AY78" s="11">
        <v>0</v>
      </c>
      <c r="AZ78" s="11">
        <v>0</v>
      </c>
      <c r="BA78" s="11">
        <v>0</v>
      </c>
      <c r="BB78" s="11">
        <v>0</v>
      </c>
      <c r="BC78" s="11">
        <v>0</v>
      </c>
      <c r="BD78" s="11">
        <v>0</v>
      </c>
      <c r="BE78" s="11">
        <v>0</v>
      </c>
      <c r="BF78" s="11">
        <v>0</v>
      </c>
      <c r="BG78" s="11">
        <v>0</v>
      </c>
    </row>
    <row r="79" spans="1:59" ht="15" x14ac:dyDescent="0.25">
      <c r="A79" s="140">
        <f>PowellInflow.Unregulated!A79</f>
        <v>0</v>
      </c>
      <c r="B79">
        <v>1</v>
      </c>
      <c r="C79">
        <v>1</v>
      </c>
      <c r="D79">
        <v>1</v>
      </c>
      <c r="E79" s="11">
        <v>0</v>
      </c>
      <c r="F79" s="11">
        <v>0</v>
      </c>
      <c r="G79" s="11">
        <v>0</v>
      </c>
      <c r="H79" s="11">
        <v>0</v>
      </c>
      <c r="I79" s="11">
        <v>0</v>
      </c>
      <c r="J79" s="11">
        <v>0</v>
      </c>
      <c r="K79" s="11">
        <v>0</v>
      </c>
      <c r="L79" s="11">
        <v>0</v>
      </c>
      <c r="M79" s="11">
        <v>0</v>
      </c>
      <c r="N79" s="11">
        <v>0</v>
      </c>
      <c r="O79" s="11">
        <v>0</v>
      </c>
      <c r="P79" s="11">
        <v>0</v>
      </c>
      <c r="Q79" s="11">
        <v>0</v>
      </c>
      <c r="R79" s="11">
        <v>0</v>
      </c>
      <c r="S79" s="11">
        <v>0</v>
      </c>
      <c r="T79" s="11">
        <v>0</v>
      </c>
      <c r="U79" s="11">
        <v>0</v>
      </c>
      <c r="V79" s="11">
        <v>0</v>
      </c>
      <c r="W79" s="11">
        <v>0</v>
      </c>
      <c r="X79" s="11">
        <v>0</v>
      </c>
      <c r="Y79" s="11">
        <v>0</v>
      </c>
      <c r="Z79" s="11">
        <v>0</v>
      </c>
      <c r="AA79" s="11">
        <v>0</v>
      </c>
      <c r="AB79" s="11">
        <v>0</v>
      </c>
      <c r="AC79" s="11">
        <v>0</v>
      </c>
      <c r="AD79" s="11">
        <v>0</v>
      </c>
      <c r="AE79" s="11">
        <v>0</v>
      </c>
      <c r="AF79" s="11">
        <v>0</v>
      </c>
      <c r="AG79" s="11">
        <v>0</v>
      </c>
      <c r="AH79" s="11">
        <v>0</v>
      </c>
      <c r="AI79" s="11">
        <v>0</v>
      </c>
      <c r="AJ79" s="11">
        <v>0</v>
      </c>
      <c r="AK79" s="11">
        <v>0</v>
      </c>
      <c r="AL79" s="11">
        <v>0</v>
      </c>
      <c r="AM79" s="11">
        <v>0</v>
      </c>
      <c r="AN79" s="11">
        <v>0</v>
      </c>
      <c r="AO79" s="11">
        <v>0</v>
      </c>
      <c r="AP79" s="11">
        <v>0</v>
      </c>
      <c r="AQ79" s="11">
        <v>0</v>
      </c>
      <c r="AR79" s="11">
        <v>0</v>
      </c>
      <c r="AS79" s="11">
        <v>0</v>
      </c>
      <c r="AT79" s="11">
        <v>0</v>
      </c>
      <c r="AU79" s="11">
        <v>0</v>
      </c>
      <c r="AV79" s="11">
        <v>0</v>
      </c>
      <c r="AW79" s="11">
        <v>0</v>
      </c>
      <c r="AX79" s="11">
        <v>0</v>
      </c>
      <c r="AY79" s="11">
        <v>0</v>
      </c>
      <c r="AZ79" s="11">
        <v>0</v>
      </c>
      <c r="BA79" s="11">
        <v>0</v>
      </c>
      <c r="BB79" s="11">
        <v>0</v>
      </c>
      <c r="BC79" s="11">
        <v>0</v>
      </c>
      <c r="BD79" s="11">
        <v>0</v>
      </c>
      <c r="BE79" s="11">
        <v>0</v>
      </c>
      <c r="BF79" s="11">
        <v>0</v>
      </c>
      <c r="BG79" s="11">
        <v>0</v>
      </c>
    </row>
    <row r="80" spans="1:59" ht="15" x14ac:dyDescent="0.25">
      <c r="A80" s="140">
        <f>PowellInflow.Unregulated!A80</f>
        <v>0</v>
      </c>
      <c r="B80">
        <v>1</v>
      </c>
      <c r="C80">
        <v>1</v>
      </c>
      <c r="D80">
        <v>1</v>
      </c>
      <c r="E80" s="11">
        <v>0</v>
      </c>
      <c r="F80" s="11">
        <v>0</v>
      </c>
      <c r="G80" s="11">
        <v>0</v>
      </c>
      <c r="H80" s="11">
        <v>0</v>
      </c>
      <c r="I80" s="11">
        <v>0</v>
      </c>
      <c r="J80" s="11">
        <v>0</v>
      </c>
      <c r="K80" s="11">
        <v>0</v>
      </c>
      <c r="L80" s="11">
        <v>0</v>
      </c>
      <c r="M80" s="11">
        <v>0</v>
      </c>
      <c r="N80" s="11">
        <v>0</v>
      </c>
      <c r="O80" s="11">
        <v>0</v>
      </c>
      <c r="P80" s="11">
        <v>0</v>
      </c>
      <c r="Q80" s="11">
        <v>0</v>
      </c>
      <c r="R80" s="11">
        <v>0</v>
      </c>
      <c r="S80" s="11">
        <v>0</v>
      </c>
      <c r="T80" s="11">
        <v>0</v>
      </c>
      <c r="U80" s="11">
        <v>0</v>
      </c>
      <c r="V80" s="11">
        <v>0</v>
      </c>
      <c r="W80" s="11">
        <v>0</v>
      </c>
      <c r="X80" s="11">
        <v>0</v>
      </c>
      <c r="Y80" s="11">
        <v>0</v>
      </c>
      <c r="Z80" s="11">
        <v>0</v>
      </c>
      <c r="AA80" s="11">
        <v>0</v>
      </c>
      <c r="AB80" s="11">
        <v>0</v>
      </c>
      <c r="AC80" s="11">
        <v>0</v>
      </c>
      <c r="AD80" s="11">
        <v>0</v>
      </c>
      <c r="AE80" s="11">
        <v>0</v>
      </c>
      <c r="AF80" s="11">
        <v>0</v>
      </c>
      <c r="AG80" s="11">
        <v>0</v>
      </c>
      <c r="AH80" s="11">
        <v>0</v>
      </c>
      <c r="AI80" s="11">
        <v>0</v>
      </c>
      <c r="AJ80" s="11">
        <v>0</v>
      </c>
      <c r="AK80" s="11">
        <v>0</v>
      </c>
      <c r="AL80" s="11">
        <v>0</v>
      </c>
      <c r="AM80" s="11">
        <v>0</v>
      </c>
      <c r="AN80" s="11">
        <v>0</v>
      </c>
      <c r="AO80" s="11">
        <v>0</v>
      </c>
      <c r="AP80" s="11">
        <v>0</v>
      </c>
      <c r="AQ80" s="11">
        <v>0</v>
      </c>
      <c r="AR80" s="11">
        <v>0</v>
      </c>
      <c r="AS80" s="11">
        <v>0</v>
      </c>
      <c r="AT80" s="11">
        <v>0</v>
      </c>
      <c r="AU80" s="11">
        <v>0</v>
      </c>
      <c r="AV80" s="11">
        <v>0</v>
      </c>
      <c r="AW80" s="11">
        <v>0</v>
      </c>
      <c r="AX80" s="11">
        <v>0</v>
      </c>
      <c r="AY80" s="11">
        <v>0</v>
      </c>
      <c r="AZ80" s="11">
        <v>0</v>
      </c>
      <c r="BA80" s="11">
        <v>0</v>
      </c>
      <c r="BB80" s="11">
        <v>0</v>
      </c>
      <c r="BC80" s="11">
        <v>0</v>
      </c>
      <c r="BD80" s="11">
        <v>0</v>
      </c>
      <c r="BE80" s="11">
        <v>0</v>
      </c>
      <c r="BF80" s="11">
        <v>0</v>
      </c>
      <c r="BG80" s="11">
        <v>0</v>
      </c>
    </row>
    <row r="81" spans="1:59" ht="15" x14ac:dyDescent="0.25">
      <c r="A81" s="141"/>
      <c r="B81">
        <v>1</v>
      </c>
      <c r="C81">
        <v>1</v>
      </c>
      <c r="D81">
        <v>1</v>
      </c>
      <c r="E81" s="11">
        <v>0</v>
      </c>
      <c r="F81" s="11">
        <v>0</v>
      </c>
      <c r="G81" s="11">
        <v>0</v>
      </c>
      <c r="H81" s="11">
        <v>0</v>
      </c>
      <c r="I81" s="11">
        <v>0</v>
      </c>
      <c r="J81" s="11">
        <v>0</v>
      </c>
      <c r="K81" s="11">
        <v>0</v>
      </c>
      <c r="L81" s="11">
        <v>0</v>
      </c>
      <c r="M81" s="11">
        <v>0</v>
      </c>
      <c r="N81" s="11">
        <v>0</v>
      </c>
      <c r="O81" s="11">
        <v>0</v>
      </c>
      <c r="P81" s="11">
        <v>0</v>
      </c>
      <c r="Q81" s="11">
        <v>0</v>
      </c>
      <c r="R81" s="11">
        <v>0</v>
      </c>
      <c r="S81" s="11">
        <v>0</v>
      </c>
      <c r="T81" s="11">
        <v>0</v>
      </c>
      <c r="U81" s="11">
        <v>0</v>
      </c>
      <c r="V81" s="11">
        <v>0</v>
      </c>
      <c r="W81" s="11">
        <v>0</v>
      </c>
      <c r="X81" s="11">
        <v>0</v>
      </c>
      <c r="Y81" s="11">
        <v>0</v>
      </c>
      <c r="Z81" s="11">
        <v>0</v>
      </c>
      <c r="AA81" s="11">
        <v>0</v>
      </c>
      <c r="AB81" s="11">
        <v>0</v>
      </c>
      <c r="AC81" s="11">
        <v>0</v>
      </c>
      <c r="AD81" s="11">
        <v>0</v>
      </c>
      <c r="AE81" s="11">
        <v>0</v>
      </c>
      <c r="AF81" s="11">
        <v>0</v>
      </c>
      <c r="AG81" s="11">
        <v>0</v>
      </c>
      <c r="AH81" s="11">
        <v>0</v>
      </c>
      <c r="AI81" s="11">
        <v>0</v>
      </c>
      <c r="AJ81" s="11">
        <v>0</v>
      </c>
      <c r="AK81" s="11">
        <v>0</v>
      </c>
      <c r="AL81" s="11">
        <v>0</v>
      </c>
      <c r="AM81" s="11">
        <v>0</v>
      </c>
      <c r="AN81" s="11">
        <v>0</v>
      </c>
      <c r="AO81" s="11">
        <v>0</v>
      </c>
      <c r="AP81" s="11">
        <v>0</v>
      </c>
      <c r="AQ81" s="11">
        <v>0</v>
      </c>
      <c r="AR81" s="11">
        <v>0</v>
      </c>
      <c r="AS81" s="11">
        <v>0</v>
      </c>
      <c r="AT81" s="11">
        <v>0</v>
      </c>
      <c r="AU81" s="11">
        <v>0</v>
      </c>
      <c r="AV81" s="11">
        <v>0</v>
      </c>
      <c r="AW81" s="11">
        <v>0</v>
      </c>
      <c r="AX81" s="11">
        <v>0</v>
      </c>
      <c r="AY81" s="11">
        <v>0</v>
      </c>
      <c r="AZ81" s="11">
        <v>0</v>
      </c>
      <c r="BA81" s="11">
        <v>0</v>
      </c>
      <c r="BB81" s="11">
        <v>0</v>
      </c>
      <c r="BC81" s="11">
        <v>0</v>
      </c>
      <c r="BD81" s="11">
        <v>0</v>
      </c>
      <c r="BE81" s="11">
        <v>0</v>
      </c>
      <c r="BF81" s="11">
        <v>0</v>
      </c>
      <c r="BG81" s="11">
        <v>0</v>
      </c>
    </row>
    <row r="82" spans="1:59" ht="15" x14ac:dyDescent="0.25">
      <c r="A82" s="141"/>
      <c r="B82">
        <v>1</v>
      </c>
      <c r="C82">
        <v>1</v>
      </c>
      <c r="D82">
        <v>1</v>
      </c>
      <c r="E82" s="11">
        <v>0</v>
      </c>
      <c r="F82" s="11">
        <v>0</v>
      </c>
      <c r="G82" s="11">
        <v>0</v>
      </c>
      <c r="H82" s="11">
        <v>0</v>
      </c>
      <c r="I82" s="11">
        <v>0</v>
      </c>
      <c r="J82" s="11">
        <v>0</v>
      </c>
      <c r="K82" s="11">
        <v>0</v>
      </c>
      <c r="L82" s="11">
        <v>0</v>
      </c>
      <c r="M82" s="11">
        <v>0</v>
      </c>
      <c r="N82" s="11">
        <v>0</v>
      </c>
      <c r="O82" s="11">
        <v>0</v>
      </c>
      <c r="P82" s="11">
        <v>0</v>
      </c>
      <c r="Q82" s="11">
        <v>0</v>
      </c>
      <c r="R82" s="11">
        <v>0</v>
      </c>
      <c r="S82" s="11">
        <v>0</v>
      </c>
      <c r="T82" s="11">
        <v>0</v>
      </c>
      <c r="U82" s="11">
        <v>0</v>
      </c>
      <c r="V82" s="11">
        <v>0</v>
      </c>
      <c r="W82" s="11">
        <v>0</v>
      </c>
      <c r="X82" s="11">
        <v>0</v>
      </c>
      <c r="Y82" s="11">
        <v>0</v>
      </c>
      <c r="Z82" s="11">
        <v>0</v>
      </c>
      <c r="AA82" s="11">
        <v>0</v>
      </c>
      <c r="AB82" s="11">
        <v>0</v>
      </c>
      <c r="AC82" s="11">
        <v>0</v>
      </c>
      <c r="AD82" s="11">
        <v>0</v>
      </c>
      <c r="AE82" s="11">
        <v>0</v>
      </c>
      <c r="AF82" s="11">
        <v>0</v>
      </c>
      <c r="AG82" s="11">
        <v>0</v>
      </c>
      <c r="AH82" s="11">
        <v>0</v>
      </c>
      <c r="AI82" s="11">
        <v>0</v>
      </c>
      <c r="AJ82" s="11">
        <v>0</v>
      </c>
      <c r="AK82" s="11">
        <v>0</v>
      </c>
      <c r="AL82" s="11">
        <v>0</v>
      </c>
      <c r="AM82" s="11">
        <v>0</v>
      </c>
      <c r="AN82" s="11">
        <v>0</v>
      </c>
      <c r="AO82" s="11">
        <v>0</v>
      </c>
      <c r="AP82" s="11">
        <v>0</v>
      </c>
      <c r="AQ82" s="11">
        <v>0</v>
      </c>
      <c r="AR82" s="11">
        <v>0</v>
      </c>
      <c r="AS82" s="11">
        <v>0</v>
      </c>
      <c r="AT82" s="11">
        <v>0</v>
      </c>
      <c r="AU82" s="11">
        <v>0</v>
      </c>
      <c r="AV82" s="11">
        <v>0</v>
      </c>
      <c r="AW82" s="11">
        <v>0</v>
      </c>
      <c r="AX82" s="11">
        <v>0</v>
      </c>
      <c r="AY82" s="11">
        <v>0</v>
      </c>
      <c r="AZ82" s="11">
        <v>0</v>
      </c>
      <c r="BA82" s="11">
        <v>0</v>
      </c>
      <c r="BB82" s="11">
        <v>0</v>
      </c>
      <c r="BC82" s="11">
        <v>0</v>
      </c>
      <c r="BD82" s="11">
        <v>0</v>
      </c>
      <c r="BE82" s="11">
        <v>0</v>
      </c>
      <c r="BF82" s="11">
        <v>0</v>
      </c>
      <c r="BG82" s="11">
        <v>0</v>
      </c>
    </row>
    <row r="83" spans="1:59" ht="15" x14ac:dyDescent="0.25">
      <c r="A83" s="141"/>
      <c r="B83">
        <v>1</v>
      </c>
      <c r="C83">
        <v>1</v>
      </c>
      <c r="D83">
        <v>1</v>
      </c>
      <c r="E83" s="11">
        <v>0</v>
      </c>
      <c r="F83" s="11">
        <v>0</v>
      </c>
      <c r="G83" s="11">
        <v>0</v>
      </c>
      <c r="H83" s="11">
        <v>0</v>
      </c>
      <c r="I83" s="11">
        <v>0</v>
      </c>
      <c r="J83" s="11">
        <v>0</v>
      </c>
      <c r="K83" s="11">
        <v>0</v>
      </c>
      <c r="L83" s="11">
        <v>0</v>
      </c>
      <c r="M83" s="11">
        <v>0</v>
      </c>
      <c r="N83" s="11">
        <v>0</v>
      </c>
      <c r="O83" s="11">
        <v>0</v>
      </c>
      <c r="P83" s="11">
        <v>0</v>
      </c>
      <c r="Q83" s="11">
        <v>0</v>
      </c>
      <c r="R83" s="11">
        <v>0</v>
      </c>
      <c r="S83" s="11">
        <v>0</v>
      </c>
      <c r="T83" s="11">
        <v>0</v>
      </c>
      <c r="U83" s="11">
        <v>0</v>
      </c>
      <c r="V83" s="11">
        <v>0</v>
      </c>
      <c r="W83" s="11">
        <v>0</v>
      </c>
      <c r="X83" s="11">
        <v>0</v>
      </c>
      <c r="Y83" s="11">
        <v>0</v>
      </c>
      <c r="Z83" s="11">
        <v>0</v>
      </c>
      <c r="AA83" s="11">
        <v>0</v>
      </c>
      <c r="AB83" s="11">
        <v>0</v>
      </c>
      <c r="AC83" s="11">
        <v>0</v>
      </c>
      <c r="AD83" s="11">
        <v>0</v>
      </c>
      <c r="AE83" s="11">
        <v>0</v>
      </c>
      <c r="AF83" s="11">
        <v>0</v>
      </c>
      <c r="AG83" s="11">
        <v>0</v>
      </c>
      <c r="AH83" s="11">
        <v>0</v>
      </c>
      <c r="AI83" s="11">
        <v>0</v>
      </c>
      <c r="AJ83" s="11">
        <v>0</v>
      </c>
      <c r="AK83" s="11">
        <v>0</v>
      </c>
      <c r="AL83" s="11">
        <v>0</v>
      </c>
      <c r="AM83" s="11">
        <v>0</v>
      </c>
      <c r="AN83" s="11">
        <v>0</v>
      </c>
      <c r="AO83" s="11">
        <v>0</v>
      </c>
      <c r="AP83" s="11">
        <v>0</v>
      </c>
      <c r="AQ83" s="11">
        <v>0</v>
      </c>
      <c r="AR83" s="11">
        <v>0</v>
      </c>
      <c r="AS83" s="11">
        <v>0</v>
      </c>
      <c r="AT83" s="11">
        <v>0</v>
      </c>
      <c r="AU83" s="11">
        <v>0</v>
      </c>
      <c r="AV83" s="11">
        <v>0</v>
      </c>
      <c r="AW83" s="11">
        <v>0</v>
      </c>
      <c r="AX83" s="11">
        <v>0</v>
      </c>
      <c r="AY83" s="11">
        <v>0</v>
      </c>
      <c r="AZ83" s="11">
        <v>0</v>
      </c>
      <c r="BA83" s="11">
        <v>0</v>
      </c>
      <c r="BB83" s="11">
        <v>0</v>
      </c>
      <c r="BC83" s="11">
        <v>0</v>
      </c>
      <c r="BD83" s="11">
        <v>0</v>
      </c>
      <c r="BE83" s="11">
        <v>0</v>
      </c>
      <c r="BF83" s="11">
        <v>0</v>
      </c>
      <c r="BG83" s="11">
        <v>0</v>
      </c>
    </row>
    <row r="84" spans="1:59" ht="15" x14ac:dyDescent="0.25">
      <c r="A84" s="141"/>
      <c r="B84">
        <v>1</v>
      </c>
      <c r="C84">
        <v>1</v>
      </c>
      <c r="D84">
        <v>1</v>
      </c>
      <c r="E84" s="11">
        <v>0</v>
      </c>
      <c r="F84" s="11">
        <v>0</v>
      </c>
      <c r="G84" s="11">
        <v>0</v>
      </c>
      <c r="H84" s="11">
        <v>0</v>
      </c>
      <c r="I84" s="11">
        <v>0</v>
      </c>
      <c r="J84" s="11">
        <v>0</v>
      </c>
      <c r="K84" s="11">
        <v>0</v>
      </c>
      <c r="L84" s="11">
        <v>0</v>
      </c>
      <c r="M84" s="11">
        <v>0</v>
      </c>
      <c r="N84" s="11">
        <v>0</v>
      </c>
      <c r="O84" s="11">
        <v>0</v>
      </c>
      <c r="P84" s="11">
        <v>0</v>
      </c>
      <c r="Q84" s="11">
        <v>0</v>
      </c>
      <c r="R84" s="11">
        <v>0</v>
      </c>
      <c r="S84" s="11">
        <v>0</v>
      </c>
      <c r="T84" s="11">
        <v>0</v>
      </c>
      <c r="U84" s="11">
        <v>0</v>
      </c>
      <c r="V84" s="11">
        <v>0</v>
      </c>
      <c r="W84" s="11">
        <v>0</v>
      </c>
      <c r="X84" s="11">
        <v>0</v>
      </c>
      <c r="Y84" s="11">
        <v>0</v>
      </c>
      <c r="Z84" s="11">
        <v>0</v>
      </c>
      <c r="AA84" s="11">
        <v>0</v>
      </c>
      <c r="AB84" s="11">
        <v>0</v>
      </c>
      <c r="AC84" s="11">
        <v>0</v>
      </c>
      <c r="AD84" s="11">
        <v>0</v>
      </c>
      <c r="AE84" s="11">
        <v>0</v>
      </c>
      <c r="AF84" s="11">
        <v>0</v>
      </c>
      <c r="AG84" s="11">
        <v>0</v>
      </c>
      <c r="AH84" s="11">
        <v>0</v>
      </c>
      <c r="AI84" s="11">
        <v>0</v>
      </c>
      <c r="AJ84" s="11">
        <v>0</v>
      </c>
      <c r="AK84" s="11">
        <v>0</v>
      </c>
      <c r="AL84" s="11">
        <v>0</v>
      </c>
      <c r="AM84" s="11">
        <v>0</v>
      </c>
      <c r="AN84" s="11">
        <v>0</v>
      </c>
      <c r="AO84" s="11">
        <v>0</v>
      </c>
      <c r="AP84" s="11">
        <v>0</v>
      </c>
      <c r="AQ84" s="11">
        <v>0</v>
      </c>
      <c r="AR84" s="11">
        <v>0</v>
      </c>
      <c r="AS84" s="11">
        <v>0</v>
      </c>
      <c r="AT84" s="11">
        <v>0</v>
      </c>
      <c r="AU84" s="11">
        <v>0</v>
      </c>
      <c r="AV84" s="11">
        <v>0</v>
      </c>
      <c r="AW84" s="11">
        <v>0</v>
      </c>
      <c r="AX84" s="11">
        <v>0</v>
      </c>
      <c r="AY84" s="11">
        <v>0</v>
      </c>
      <c r="AZ84" s="11">
        <v>0</v>
      </c>
      <c r="BA84" s="11">
        <v>0</v>
      </c>
      <c r="BB84" s="11">
        <v>0</v>
      </c>
      <c r="BC84" s="11">
        <v>0</v>
      </c>
      <c r="BD84" s="11">
        <v>0</v>
      </c>
      <c r="BE84" s="11">
        <v>0</v>
      </c>
      <c r="BF84" s="11">
        <v>0</v>
      </c>
      <c r="BG84" s="11">
        <v>0</v>
      </c>
    </row>
    <row r="85" spans="1:59" ht="15" x14ac:dyDescent="0.25">
      <c r="A85" s="141"/>
      <c r="B85">
        <v>1</v>
      </c>
      <c r="C85">
        <v>1</v>
      </c>
      <c r="D85">
        <v>1</v>
      </c>
      <c r="E85" s="11">
        <v>0</v>
      </c>
      <c r="F85" s="11">
        <v>0</v>
      </c>
      <c r="G85" s="11">
        <v>0</v>
      </c>
      <c r="H85" s="11">
        <v>0</v>
      </c>
      <c r="I85" s="11">
        <v>0</v>
      </c>
      <c r="J85" s="11">
        <v>0</v>
      </c>
      <c r="K85" s="11">
        <v>0</v>
      </c>
      <c r="L85" s="11">
        <v>0</v>
      </c>
      <c r="M85" s="11">
        <v>0</v>
      </c>
      <c r="N85" s="11">
        <v>0</v>
      </c>
      <c r="O85" s="11">
        <v>0</v>
      </c>
      <c r="P85" s="11">
        <v>0</v>
      </c>
      <c r="Q85" s="11">
        <v>0</v>
      </c>
      <c r="R85" s="11">
        <v>0</v>
      </c>
      <c r="S85" s="11">
        <v>0</v>
      </c>
      <c r="T85" s="11">
        <v>0</v>
      </c>
      <c r="U85" s="11">
        <v>0</v>
      </c>
      <c r="V85" s="11">
        <v>0</v>
      </c>
      <c r="W85" s="11">
        <v>0</v>
      </c>
      <c r="X85" s="11">
        <v>0</v>
      </c>
      <c r="Y85" s="11">
        <v>0</v>
      </c>
      <c r="Z85" s="11">
        <v>0</v>
      </c>
      <c r="AA85" s="11">
        <v>0</v>
      </c>
      <c r="AB85" s="11">
        <v>0</v>
      </c>
      <c r="AC85" s="11">
        <v>0</v>
      </c>
      <c r="AD85" s="11">
        <v>0</v>
      </c>
      <c r="AE85" s="11">
        <v>0</v>
      </c>
      <c r="AF85" s="11">
        <v>0</v>
      </c>
      <c r="AG85" s="11">
        <v>0</v>
      </c>
      <c r="AH85" s="11">
        <v>0</v>
      </c>
      <c r="AI85" s="11">
        <v>0</v>
      </c>
      <c r="AJ85" s="11">
        <v>0</v>
      </c>
      <c r="AK85" s="11">
        <v>0</v>
      </c>
      <c r="AL85" s="11">
        <v>0</v>
      </c>
      <c r="AM85" s="11">
        <v>0</v>
      </c>
      <c r="AN85" s="11">
        <v>0</v>
      </c>
      <c r="AO85" s="11">
        <v>0</v>
      </c>
      <c r="AP85" s="11">
        <v>0</v>
      </c>
      <c r="AQ85" s="11">
        <v>0</v>
      </c>
      <c r="AR85" s="11">
        <v>0</v>
      </c>
      <c r="AS85" s="11">
        <v>0</v>
      </c>
      <c r="AT85" s="11">
        <v>0</v>
      </c>
      <c r="AU85" s="11">
        <v>0</v>
      </c>
      <c r="AV85" s="11">
        <v>0</v>
      </c>
      <c r="AW85" s="11">
        <v>0</v>
      </c>
      <c r="AX85" s="11">
        <v>0</v>
      </c>
      <c r="AY85" s="11">
        <v>0</v>
      </c>
      <c r="AZ85" s="11">
        <v>0</v>
      </c>
      <c r="BA85" s="11">
        <v>0</v>
      </c>
      <c r="BB85" s="11">
        <v>0</v>
      </c>
      <c r="BC85" s="11">
        <v>0</v>
      </c>
      <c r="BD85" s="11">
        <v>0</v>
      </c>
      <c r="BE85" s="11">
        <v>0</v>
      </c>
      <c r="BF85" s="11">
        <v>0</v>
      </c>
      <c r="BG85" s="11">
        <v>0</v>
      </c>
    </row>
    <row r="86" spans="1:59" ht="15" x14ac:dyDescent="0.25">
      <c r="A86" s="141"/>
      <c r="B86">
        <v>1</v>
      </c>
      <c r="C86">
        <v>1</v>
      </c>
      <c r="D86">
        <v>1</v>
      </c>
      <c r="E86" s="11">
        <v>0</v>
      </c>
      <c r="F86" s="11">
        <v>0</v>
      </c>
      <c r="G86" s="11">
        <v>0</v>
      </c>
      <c r="H86" s="11">
        <v>0</v>
      </c>
      <c r="I86" s="11">
        <v>0</v>
      </c>
      <c r="J86" s="11">
        <v>0</v>
      </c>
      <c r="K86" s="11">
        <v>0</v>
      </c>
      <c r="L86" s="11">
        <v>0</v>
      </c>
      <c r="M86" s="11">
        <v>0</v>
      </c>
      <c r="N86" s="11">
        <v>0</v>
      </c>
      <c r="O86" s="11">
        <v>0</v>
      </c>
      <c r="P86" s="11">
        <v>0</v>
      </c>
      <c r="Q86" s="11">
        <v>0</v>
      </c>
      <c r="R86" s="11">
        <v>0</v>
      </c>
      <c r="S86" s="11">
        <v>0</v>
      </c>
      <c r="T86" s="11">
        <v>0</v>
      </c>
      <c r="U86" s="11">
        <v>0</v>
      </c>
      <c r="V86" s="11">
        <v>0</v>
      </c>
      <c r="W86" s="11">
        <v>0</v>
      </c>
      <c r="X86" s="11">
        <v>0</v>
      </c>
      <c r="Y86" s="11">
        <v>0</v>
      </c>
      <c r="Z86" s="11">
        <v>0</v>
      </c>
      <c r="AA86" s="11">
        <v>0</v>
      </c>
      <c r="AB86" s="11">
        <v>0</v>
      </c>
      <c r="AC86" s="11">
        <v>0</v>
      </c>
      <c r="AD86" s="11">
        <v>0</v>
      </c>
      <c r="AE86" s="11">
        <v>0</v>
      </c>
      <c r="AF86" s="11">
        <v>0</v>
      </c>
      <c r="AG86" s="11">
        <v>0</v>
      </c>
      <c r="AH86" s="11">
        <v>0</v>
      </c>
      <c r="AI86" s="11">
        <v>0</v>
      </c>
      <c r="AJ86" s="11">
        <v>0</v>
      </c>
      <c r="AK86" s="11">
        <v>0</v>
      </c>
      <c r="AL86" s="11">
        <v>0</v>
      </c>
      <c r="AM86" s="11">
        <v>0</v>
      </c>
      <c r="AN86" s="11">
        <v>0</v>
      </c>
      <c r="AO86" s="11">
        <v>0</v>
      </c>
      <c r="AP86" s="11">
        <v>0</v>
      </c>
      <c r="AQ86" s="11">
        <v>0</v>
      </c>
      <c r="AR86" s="11">
        <v>0</v>
      </c>
      <c r="AS86" s="11">
        <v>0</v>
      </c>
      <c r="AT86" s="11">
        <v>0</v>
      </c>
      <c r="AU86" s="11">
        <v>0</v>
      </c>
      <c r="AV86" s="11">
        <v>0</v>
      </c>
      <c r="AW86" s="11">
        <v>0</v>
      </c>
      <c r="AX86" s="11">
        <v>0</v>
      </c>
      <c r="AY86" s="11">
        <v>0</v>
      </c>
      <c r="AZ86" s="11">
        <v>0</v>
      </c>
      <c r="BA86" s="11">
        <v>0</v>
      </c>
      <c r="BB86" s="11">
        <v>0</v>
      </c>
      <c r="BC86" s="11">
        <v>0</v>
      </c>
      <c r="BD86" s="11">
        <v>0</v>
      </c>
      <c r="BE86" s="11">
        <v>0</v>
      </c>
      <c r="BF86" s="11">
        <v>0</v>
      </c>
      <c r="BG86" s="11">
        <v>0</v>
      </c>
    </row>
    <row r="87" spans="1:59" ht="15" x14ac:dyDescent="0.25">
      <c r="A87" s="141"/>
      <c r="B87">
        <v>1</v>
      </c>
      <c r="C87">
        <v>1</v>
      </c>
      <c r="D87">
        <v>1</v>
      </c>
      <c r="E87" s="11">
        <v>0</v>
      </c>
      <c r="F87" s="11">
        <v>0</v>
      </c>
      <c r="G87" s="11">
        <v>0</v>
      </c>
      <c r="H87" s="11">
        <v>0</v>
      </c>
      <c r="I87" s="11">
        <v>0</v>
      </c>
      <c r="J87" s="11">
        <v>0</v>
      </c>
      <c r="K87" s="11">
        <v>0</v>
      </c>
      <c r="L87" s="11">
        <v>0</v>
      </c>
      <c r="M87" s="11">
        <v>0</v>
      </c>
      <c r="N87" s="11">
        <v>0</v>
      </c>
      <c r="O87" s="11">
        <v>0</v>
      </c>
      <c r="P87" s="11">
        <v>0</v>
      </c>
      <c r="Q87" s="11">
        <v>0</v>
      </c>
      <c r="R87" s="11">
        <v>0</v>
      </c>
      <c r="S87" s="11">
        <v>0</v>
      </c>
      <c r="T87" s="11">
        <v>0</v>
      </c>
      <c r="U87" s="11">
        <v>0</v>
      </c>
      <c r="V87" s="11">
        <v>0</v>
      </c>
      <c r="W87" s="11">
        <v>0</v>
      </c>
      <c r="X87" s="11">
        <v>0</v>
      </c>
      <c r="Y87" s="11">
        <v>0</v>
      </c>
      <c r="Z87" s="11">
        <v>0</v>
      </c>
      <c r="AA87" s="11">
        <v>0</v>
      </c>
      <c r="AB87" s="11">
        <v>0</v>
      </c>
      <c r="AC87" s="11">
        <v>0</v>
      </c>
      <c r="AD87" s="11">
        <v>0</v>
      </c>
      <c r="AE87" s="11">
        <v>0</v>
      </c>
      <c r="AF87" s="11">
        <v>0</v>
      </c>
      <c r="AG87" s="11">
        <v>0</v>
      </c>
      <c r="AH87" s="11">
        <v>0</v>
      </c>
      <c r="AI87" s="11">
        <v>0</v>
      </c>
      <c r="AJ87" s="11">
        <v>0</v>
      </c>
      <c r="AK87" s="11">
        <v>0</v>
      </c>
      <c r="AL87" s="11">
        <v>0</v>
      </c>
      <c r="AM87" s="11">
        <v>0</v>
      </c>
      <c r="AN87" s="11">
        <v>0</v>
      </c>
      <c r="AO87" s="11">
        <v>0</v>
      </c>
      <c r="AP87" s="11">
        <v>0</v>
      </c>
      <c r="AQ87" s="11">
        <v>0</v>
      </c>
      <c r="AR87" s="11">
        <v>0</v>
      </c>
      <c r="AS87" s="11">
        <v>0</v>
      </c>
      <c r="AT87" s="11">
        <v>0</v>
      </c>
      <c r="AU87" s="11">
        <v>0</v>
      </c>
      <c r="AV87" s="11">
        <v>0</v>
      </c>
      <c r="AW87" s="11">
        <v>0</v>
      </c>
      <c r="AX87" s="11">
        <v>0</v>
      </c>
      <c r="AY87" s="11">
        <v>0</v>
      </c>
      <c r="AZ87" s="11">
        <v>0</v>
      </c>
      <c r="BA87" s="11">
        <v>0</v>
      </c>
      <c r="BB87" s="11">
        <v>0</v>
      </c>
      <c r="BC87" s="11">
        <v>0</v>
      </c>
      <c r="BD87" s="11">
        <v>0</v>
      </c>
      <c r="BE87" s="11">
        <v>0</v>
      </c>
      <c r="BF87" s="11">
        <v>0</v>
      </c>
      <c r="BG87" s="11">
        <v>0</v>
      </c>
    </row>
    <row r="88" spans="1:59" ht="15" x14ac:dyDescent="0.25">
      <c r="A88" s="141"/>
      <c r="B88">
        <v>1</v>
      </c>
      <c r="C88">
        <v>1</v>
      </c>
      <c r="D88">
        <v>1</v>
      </c>
      <c r="E88" s="11">
        <v>0</v>
      </c>
      <c r="F88" s="11">
        <v>0</v>
      </c>
      <c r="G88" s="11">
        <v>0</v>
      </c>
      <c r="H88" s="11">
        <v>0</v>
      </c>
      <c r="I88" s="11">
        <v>0</v>
      </c>
      <c r="J88" s="11">
        <v>0</v>
      </c>
      <c r="K88" s="11">
        <v>0</v>
      </c>
      <c r="L88" s="11">
        <v>0</v>
      </c>
      <c r="M88" s="11">
        <v>0</v>
      </c>
      <c r="N88" s="11">
        <v>0</v>
      </c>
      <c r="O88" s="11">
        <v>0</v>
      </c>
      <c r="P88" s="11">
        <v>0</v>
      </c>
      <c r="Q88" s="11">
        <v>0</v>
      </c>
      <c r="R88" s="11">
        <v>0</v>
      </c>
      <c r="S88" s="11">
        <v>0</v>
      </c>
      <c r="T88" s="11">
        <v>0</v>
      </c>
      <c r="U88" s="11">
        <v>0</v>
      </c>
      <c r="V88" s="11">
        <v>0</v>
      </c>
      <c r="W88" s="11">
        <v>0</v>
      </c>
      <c r="X88" s="11">
        <v>0</v>
      </c>
      <c r="Y88" s="11">
        <v>0</v>
      </c>
      <c r="Z88" s="11">
        <v>0</v>
      </c>
      <c r="AA88" s="11">
        <v>0</v>
      </c>
      <c r="AB88" s="11">
        <v>0</v>
      </c>
      <c r="AC88" s="11">
        <v>0</v>
      </c>
      <c r="AD88" s="11">
        <v>0</v>
      </c>
      <c r="AE88" s="11">
        <v>0</v>
      </c>
      <c r="AF88" s="11">
        <v>0</v>
      </c>
      <c r="AG88" s="11">
        <v>0</v>
      </c>
      <c r="AH88" s="11">
        <v>0</v>
      </c>
      <c r="AI88" s="11">
        <v>0</v>
      </c>
      <c r="AJ88" s="11">
        <v>0</v>
      </c>
      <c r="AK88" s="11">
        <v>0</v>
      </c>
      <c r="AL88" s="11">
        <v>0</v>
      </c>
      <c r="AM88" s="11">
        <v>0</v>
      </c>
      <c r="AN88" s="11">
        <v>0</v>
      </c>
      <c r="AO88" s="11">
        <v>0</v>
      </c>
      <c r="AP88" s="11">
        <v>0</v>
      </c>
      <c r="AQ88" s="11">
        <v>0</v>
      </c>
      <c r="AR88" s="11">
        <v>0</v>
      </c>
      <c r="AS88" s="11">
        <v>0</v>
      </c>
      <c r="AT88" s="11">
        <v>0</v>
      </c>
      <c r="AU88" s="11">
        <v>0</v>
      </c>
      <c r="AV88" s="11">
        <v>0</v>
      </c>
      <c r="AW88" s="11">
        <v>0</v>
      </c>
      <c r="AX88" s="11">
        <v>0</v>
      </c>
      <c r="AY88" s="11">
        <v>0</v>
      </c>
      <c r="AZ88" s="11">
        <v>0</v>
      </c>
      <c r="BA88" s="11">
        <v>0</v>
      </c>
      <c r="BB88" s="11">
        <v>0</v>
      </c>
      <c r="BC88" s="11">
        <v>0</v>
      </c>
      <c r="BD88" s="11">
        <v>0</v>
      </c>
      <c r="BE88" s="11">
        <v>0</v>
      </c>
      <c r="BF88" s="11">
        <v>0</v>
      </c>
      <c r="BG88" s="11">
        <v>0</v>
      </c>
    </row>
    <row r="89" spans="1:59" ht="15" x14ac:dyDescent="0.25">
      <c r="A89" s="141"/>
      <c r="B89">
        <v>1</v>
      </c>
      <c r="C89">
        <v>1</v>
      </c>
      <c r="D89">
        <v>1</v>
      </c>
      <c r="E89" s="11">
        <v>0</v>
      </c>
      <c r="F89" s="11">
        <v>0</v>
      </c>
      <c r="G89" s="11">
        <v>0</v>
      </c>
      <c r="H89" s="11">
        <v>0</v>
      </c>
      <c r="I89" s="11">
        <v>0</v>
      </c>
      <c r="J89" s="11">
        <v>0</v>
      </c>
      <c r="K89" s="11">
        <v>0</v>
      </c>
      <c r="L89" s="11">
        <v>0</v>
      </c>
      <c r="M89" s="11">
        <v>0</v>
      </c>
      <c r="N89" s="11">
        <v>0</v>
      </c>
      <c r="O89" s="11">
        <v>0</v>
      </c>
      <c r="P89" s="11">
        <v>0</v>
      </c>
      <c r="Q89" s="11">
        <v>0</v>
      </c>
      <c r="R89" s="11">
        <v>0</v>
      </c>
      <c r="S89" s="11">
        <v>0</v>
      </c>
      <c r="T89" s="11">
        <v>0</v>
      </c>
      <c r="U89" s="11">
        <v>0</v>
      </c>
      <c r="V89" s="11">
        <v>0</v>
      </c>
      <c r="W89" s="11">
        <v>0</v>
      </c>
      <c r="X89" s="11">
        <v>0</v>
      </c>
      <c r="Y89" s="11">
        <v>0</v>
      </c>
      <c r="Z89" s="11">
        <v>0</v>
      </c>
      <c r="AA89" s="11">
        <v>0</v>
      </c>
      <c r="AB89" s="11">
        <v>0</v>
      </c>
      <c r="AC89" s="11">
        <v>0</v>
      </c>
      <c r="AD89" s="11">
        <v>0</v>
      </c>
      <c r="AE89" s="11">
        <v>0</v>
      </c>
      <c r="AF89" s="11">
        <v>0</v>
      </c>
      <c r="AG89" s="11">
        <v>0</v>
      </c>
      <c r="AH89" s="11">
        <v>0</v>
      </c>
      <c r="AI89" s="11">
        <v>0</v>
      </c>
      <c r="AJ89" s="11">
        <v>0</v>
      </c>
      <c r="AK89" s="11">
        <v>0</v>
      </c>
      <c r="AL89" s="11">
        <v>0</v>
      </c>
      <c r="AM89" s="11">
        <v>0</v>
      </c>
      <c r="AN89" s="11">
        <v>0</v>
      </c>
      <c r="AO89" s="11">
        <v>0</v>
      </c>
      <c r="AP89" s="11">
        <v>0</v>
      </c>
      <c r="AQ89" s="11">
        <v>0</v>
      </c>
      <c r="AR89" s="11">
        <v>0</v>
      </c>
      <c r="AS89" s="11">
        <v>0</v>
      </c>
      <c r="AT89" s="11">
        <v>0</v>
      </c>
      <c r="AU89" s="11">
        <v>0</v>
      </c>
      <c r="AV89" s="11">
        <v>0</v>
      </c>
      <c r="AW89" s="11">
        <v>0</v>
      </c>
      <c r="AX89" s="11">
        <v>0</v>
      </c>
      <c r="AY89" s="11">
        <v>0</v>
      </c>
      <c r="AZ89" s="11">
        <v>0</v>
      </c>
      <c r="BA89" s="11">
        <v>0</v>
      </c>
      <c r="BB89" s="11">
        <v>0</v>
      </c>
      <c r="BC89" s="11">
        <v>0</v>
      </c>
      <c r="BD89" s="11">
        <v>0</v>
      </c>
      <c r="BE89" s="11">
        <v>0</v>
      </c>
      <c r="BF89" s="11">
        <v>0</v>
      </c>
      <c r="BG89" s="11">
        <v>0</v>
      </c>
    </row>
    <row r="90" spans="1:59" ht="15" x14ac:dyDescent="0.25">
      <c r="A90" s="141"/>
      <c r="B90">
        <v>1</v>
      </c>
      <c r="C90">
        <v>1</v>
      </c>
      <c r="D90">
        <v>1</v>
      </c>
      <c r="E90" s="11">
        <v>0</v>
      </c>
      <c r="F90" s="11">
        <v>0</v>
      </c>
      <c r="G90" s="11">
        <v>0</v>
      </c>
      <c r="H90" s="11">
        <v>0</v>
      </c>
      <c r="I90" s="11">
        <v>0</v>
      </c>
      <c r="J90" s="11">
        <v>0</v>
      </c>
      <c r="K90" s="11">
        <v>0</v>
      </c>
      <c r="L90" s="11">
        <v>0</v>
      </c>
      <c r="M90" s="11">
        <v>0</v>
      </c>
      <c r="N90" s="11">
        <v>0</v>
      </c>
      <c r="O90" s="11">
        <v>0</v>
      </c>
      <c r="P90" s="11">
        <v>0</v>
      </c>
      <c r="Q90" s="11">
        <v>0</v>
      </c>
      <c r="R90" s="11">
        <v>0</v>
      </c>
      <c r="S90" s="11">
        <v>0</v>
      </c>
      <c r="T90" s="11">
        <v>0</v>
      </c>
      <c r="U90" s="11">
        <v>0</v>
      </c>
      <c r="V90" s="11">
        <v>0</v>
      </c>
      <c r="W90" s="11">
        <v>0</v>
      </c>
      <c r="X90" s="11">
        <v>0</v>
      </c>
      <c r="Y90" s="11">
        <v>0</v>
      </c>
      <c r="Z90" s="11">
        <v>0</v>
      </c>
      <c r="AA90" s="11">
        <v>0</v>
      </c>
      <c r="AB90" s="11">
        <v>0</v>
      </c>
      <c r="AC90" s="11">
        <v>0</v>
      </c>
      <c r="AD90" s="11">
        <v>0</v>
      </c>
      <c r="AE90" s="11">
        <v>0</v>
      </c>
      <c r="AF90" s="11">
        <v>0</v>
      </c>
      <c r="AG90" s="11">
        <v>0</v>
      </c>
      <c r="AH90" s="11">
        <v>0</v>
      </c>
      <c r="AI90" s="11">
        <v>0</v>
      </c>
      <c r="AJ90" s="11">
        <v>0</v>
      </c>
      <c r="AK90" s="11">
        <v>0</v>
      </c>
      <c r="AL90" s="11">
        <v>0</v>
      </c>
      <c r="AM90" s="11">
        <v>0</v>
      </c>
      <c r="AN90" s="11">
        <v>0</v>
      </c>
      <c r="AO90" s="11">
        <v>0</v>
      </c>
      <c r="AP90" s="11">
        <v>0</v>
      </c>
      <c r="AQ90" s="11">
        <v>0</v>
      </c>
      <c r="AR90" s="11">
        <v>0</v>
      </c>
      <c r="AS90" s="11">
        <v>0</v>
      </c>
      <c r="AT90" s="11">
        <v>0</v>
      </c>
      <c r="AU90" s="11">
        <v>0</v>
      </c>
      <c r="AV90" s="11">
        <v>0</v>
      </c>
      <c r="AW90" s="11">
        <v>0</v>
      </c>
      <c r="AX90" s="11">
        <v>0</v>
      </c>
      <c r="AY90" s="11">
        <v>0</v>
      </c>
      <c r="AZ90" s="11">
        <v>0</v>
      </c>
      <c r="BA90" s="11">
        <v>0</v>
      </c>
      <c r="BB90" s="11">
        <v>0</v>
      </c>
      <c r="BC90" s="11">
        <v>0</v>
      </c>
      <c r="BD90" s="11">
        <v>0</v>
      </c>
      <c r="BE90" s="11">
        <v>0</v>
      </c>
      <c r="BF90" s="11">
        <v>0</v>
      </c>
      <c r="BG90" s="11">
        <v>0</v>
      </c>
    </row>
    <row r="91" spans="1:59" ht="15" x14ac:dyDescent="0.25">
      <c r="A91" s="141"/>
      <c r="B91">
        <v>1</v>
      </c>
      <c r="C91">
        <v>1</v>
      </c>
      <c r="D91">
        <v>1</v>
      </c>
      <c r="E91" s="11">
        <v>0</v>
      </c>
      <c r="F91" s="11">
        <v>0</v>
      </c>
      <c r="G91" s="11">
        <v>0</v>
      </c>
      <c r="H91" s="11">
        <v>0</v>
      </c>
      <c r="I91" s="11">
        <v>0</v>
      </c>
      <c r="J91" s="11">
        <v>0</v>
      </c>
      <c r="K91" s="11">
        <v>0</v>
      </c>
      <c r="L91" s="11">
        <v>0</v>
      </c>
      <c r="M91" s="11">
        <v>0</v>
      </c>
      <c r="N91" s="11">
        <v>0</v>
      </c>
      <c r="O91" s="11">
        <v>0</v>
      </c>
      <c r="P91" s="11">
        <v>0</v>
      </c>
      <c r="Q91" s="11">
        <v>0</v>
      </c>
      <c r="R91" s="11">
        <v>0</v>
      </c>
      <c r="S91" s="11">
        <v>0</v>
      </c>
      <c r="T91" s="11">
        <v>0</v>
      </c>
      <c r="U91" s="11">
        <v>0</v>
      </c>
      <c r="V91" s="11">
        <v>0</v>
      </c>
      <c r="W91" s="11">
        <v>0</v>
      </c>
      <c r="X91" s="11">
        <v>0</v>
      </c>
      <c r="Y91" s="11">
        <v>0</v>
      </c>
      <c r="Z91" s="11">
        <v>0</v>
      </c>
      <c r="AA91" s="11">
        <v>0</v>
      </c>
      <c r="AB91" s="11">
        <v>0</v>
      </c>
      <c r="AC91" s="11">
        <v>0</v>
      </c>
      <c r="AD91" s="11">
        <v>0</v>
      </c>
      <c r="AE91" s="11">
        <v>0</v>
      </c>
      <c r="AF91" s="11">
        <v>0</v>
      </c>
      <c r="AG91" s="11">
        <v>0</v>
      </c>
      <c r="AH91" s="11">
        <v>0</v>
      </c>
      <c r="AI91" s="11">
        <v>0</v>
      </c>
      <c r="AJ91" s="11">
        <v>0</v>
      </c>
      <c r="AK91" s="11">
        <v>0</v>
      </c>
      <c r="AL91" s="11">
        <v>0</v>
      </c>
      <c r="AM91" s="11">
        <v>0</v>
      </c>
      <c r="AN91" s="11">
        <v>0</v>
      </c>
      <c r="AO91" s="11">
        <v>0</v>
      </c>
      <c r="AP91" s="11">
        <v>0</v>
      </c>
      <c r="AQ91" s="11">
        <v>0</v>
      </c>
      <c r="AR91" s="11">
        <v>0</v>
      </c>
      <c r="AS91" s="11">
        <v>0</v>
      </c>
      <c r="AT91" s="11">
        <v>0</v>
      </c>
      <c r="AU91" s="11">
        <v>0</v>
      </c>
      <c r="AV91" s="11">
        <v>0</v>
      </c>
      <c r="AW91" s="11">
        <v>0</v>
      </c>
      <c r="AX91" s="11">
        <v>0</v>
      </c>
      <c r="AY91" s="11">
        <v>0</v>
      </c>
      <c r="AZ91" s="11">
        <v>0</v>
      </c>
      <c r="BA91" s="11">
        <v>0</v>
      </c>
      <c r="BB91" s="11">
        <v>0</v>
      </c>
      <c r="BC91" s="11">
        <v>0</v>
      </c>
      <c r="BD91" s="11">
        <v>0</v>
      </c>
      <c r="BE91" s="11">
        <v>0</v>
      </c>
      <c r="BF91" s="11">
        <v>0</v>
      </c>
      <c r="BG91" s="11">
        <v>0</v>
      </c>
    </row>
    <row r="92" spans="1:59" ht="15" x14ac:dyDescent="0.25">
      <c r="A92" s="141"/>
      <c r="B92">
        <v>1</v>
      </c>
      <c r="C92">
        <v>1</v>
      </c>
      <c r="D92">
        <v>1</v>
      </c>
      <c r="E92" s="11">
        <v>0</v>
      </c>
      <c r="F92" s="11">
        <v>0</v>
      </c>
      <c r="G92" s="11">
        <v>0</v>
      </c>
      <c r="H92" s="11">
        <v>0</v>
      </c>
      <c r="I92" s="11">
        <v>0</v>
      </c>
      <c r="J92" s="11">
        <v>0</v>
      </c>
      <c r="K92" s="11">
        <v>0</v>
      </c>
      <c r="L92" s="11">
        <v>0</v>
      </c>
      <c r="M92" s="11">
        <v>0</v>
      </c>
      <c r="N92" s="11">
        <v>0</v>
      </c>
      <c r="O92" s="11">
        <v>0</v>
      </c>
      <c r="P92" s="11">
        <v>0</v>
      </c>
      <c r="Q92" s="11">
        <v>0</v>
      </c>
      <c r="R92" s="11">
        <v>0</v>
      </c>
      <c r="S92" s="11">
        <v>0</v>
      </c>
      <c r="T92" s="11">
        <v>0</v>
      </c>
      <c r="U92" s="11">
        <v>0</v>
      </c>
      <c r="V92" s="11">
        <v>0</v>
      </c>
      <c r="W92" s="11">
        <v>0</v>
      </c>
      <c r="X92" s="11">
        <v>0</v>
      </c>
      <c r="Y92" s="11">
        <v>0</v>
      </c>
      <c r="Z92" s="11">
        <v>0</v>
      </c>
      <c r="AA92" s="11">
        <v>0</v>
      </c>
      <c r="AB92" s="11">
        <v>0</v>
      </c>
      <c r="AC92" s="11">
        <v>0</v>
      </c>
      <c r="AD92" s="11">
        <v>0</v>
      </c>
      <c r="AE92" s="11">
        <v>0</v>
      </c>
      <c r="AF92" s="11">
        <v>0</v>
      </c>
      <c r="AG92" s="11">
        <v>0</v>
      </c>
      <c r="AH92" s="11">
        <v>0</v>
      </c>
      <c r="AI92" s="11">
        <v>0</v>
      </c>
      <c r="AJ92" s="11">
        <v>0</v>
      </c>
      <c r="AK92" s="11">
        <v>0</v>
      </c>
      <c r="AL92" s="11">
        <v>0</v>
      </c>
      <c r="AM92" s="11">
        <v>0</v>
      </c>
      <c r="AN92" s="11">
        <v>0</v>
      </c>
      <c r="AO92" s="11">
        <v>0</v>
      </c>
      <c r="AP92" s="11">
        <v>0</v>
      </c>
      <c r="AQ92" s="11">
        <v>0</v>
      </c>
      <c r="AR92" s="11">
        <v>0</v>
      </c>
      <c r="AS92" s="11">
        <v>0</v>
      </c>
      <c r="AT92" s="11">
        <v>0</v>
      </c>
      <c r="AU92" s="11">
        <v>0</v>
      </c>
      <c r="AV92" s="11">
        <v>0</v>
      </c>
      <c r="AW92" s="11">
        <v>0</v>
      </c>
      <c r="AX92" s="11">
        <v>0</v>
      </c>
      <c r="AY92" s="11">
        <v>0</v>
      </c>
      <c r="AZ92" s="11">
        <v>0</v>
      </c>
      <c r="BA92" s="11">
        <v>0</v>
      </c>
      <c r="BB92" s="11">
        <v>0</v>
      </c>
      <c r="BC92" s="11">
        <v>0</v>
      </c>
      <c r="BD92" s="11">
        <v>0</v>
      </c>
      <c r="BE92" s="11">
        <v>0</v>
      </c>
      <c r="BF92" s="11">
        <v>0</v>
      </c>
      <c r="BG92" s="11">
        <v>0</v>
      </c>
    </row>
    <row r="93" spans="1:59" ht="15" x14ac:dyDescent="0.25">
      <c r="A93" s="141"/>
      <c r="B93">
        <v>1</v>
      </c>
      <c r="C93">
        <v>1</v>
      </c>
      <c r="D93">
        <v>1</v>
      </c>
      <c r="E93" s="11">
        <v>0</v>
      </c>
      <c r="F93" s="11">
        <v>0</v>
      </c>
      <c r="G93" s="11">
        <v>0</v>
      </c>
      <c r="H93" s="11">
        <v>0</v>
      </c>
      <c r="I93" s="11">
        <v>0</v>
      </c>
      <c r="J93" s="11">
        <v>0</v>
      </c>
      <c r="K93" s="11">
        <v>0</v>
      </c>
      <c r="L93" s="11">
        <v>0</v>
      </c>
      <c r="M93" s="11">
        <v>0</v>
      </c>
      <c r="N93" s="11">
        <v>0</v>
      </c>
      <c r="O93" s="11">
        <v>0</v>
      </c>
      <c r="P93" s="11">
        <v>0</v>
      </c>
      <c r="Q93" s="11">
        <v>0</v>
      </c>
      <c r="R93" s="11">
        <v>0</v>
      </c>
      <c r="S93" s="11">
        <v>0</v>
      </c>
      <c r="T93" s="11">
        <v>0</v>
      </c>
      <c r="U93" s="11">
        <v>0</v>
      </c>
      <c r="V93" s="11">
        <v>0</v>
      </c>
      <c r="W93" s="11">
        <v>0</v>
      </c>
      <c r="X93" s="11">
        <v>0</v>
      </c>
      <c r="Y93" s="11">
        <v>0</v>
      </c>
      <c r="Z93" s="11">
        <v>0</v>
      </c>
      <c r="AA93" s="11">
        <v>0</v>
      </c>
      <c r="AB93" s="11">
        <v>0</v>
      </c>
      <c r="AC93" s="11">
        <v>0</v>
      </c>
      <c r="AD93" s="11">
        <v>0</v>
      </c>
      <c r="AE93" s="11">
        <v>0</v>
      </c>
      <c r="AF93" s="11">
        <v>0</v>
      </c>
      <c r="AG93" s="11">
        <v>0</v>
      </c>
      <c r="AH93" s="11">
        <v>0</v>
      </c>
      <c r="AI93" s="11">
        <v>0</v>
      </c>
      <c r="AJ93" s="11">
        <v>0</v>
      </c>
      <c r="AK93" s="11">
        <v>0</v>
      </c>
      <c r="AL93" s="11">
        <v>0</v>
      </c>
      <c r="AM93" s="11">
        <v>0</v>
      </c>
      <c r="AN93" s="11">
        <v>0</v>
      </c>
      <c r="AO93" s="11">
        <v>0</v>
      </c>
      <c r="AP93" s="11">
        <v>0</v>
      </c>
      <c r="AQ93" s="11">
        <v>0</v>
      </c>
      <c r="AR93" s="11">
        <v>0</v>
      </c>
      <c r="AS93" s="11">
        <v>0</v>
      </c>
      <c r="AT93" s="11">
        <v>0</v>
      </c>
      <c r="AU93" s="11">
        <v>0</v>
      </c>
      <c r="AV93" s="11">
        <v>0</v>
      </c>
      <c r="AW93" s="11">
        <v>0</v>
      </c>
      <c r="AX93" s="11">
        <v>0</v>
      </c>
      <c r="AY93" s="11">
        <v>0</v>
      </c>
      <c r="AZ93" s="11">
        <v>0</v>
      </c>
      <c r="BA93" s="11">
        <v>0</v>
      </c>
      <c r="BB93" s="11">
        <v>0</v>
      </c>
      <c r="BC93" s="11">
        <v>0</v>
      </c>
      <c r="BD93" s="11">
        <v>0</v>
      </c>
      <c r="BE93" s="11">
        <v>0</v>
      </c>
      <c r="BF93" s="11">
        <v>0</v>
      </c>
      <c r="BG93" s="11">
        <v>0</v>
      </c>
    </row>
    <row r="94" spans="1:59" ht="15" x14ac:dyDescent="0.25">
      <c r="A94" s="141"/>
      <c r="B94">
        <v>1</v>
      </c>
      <c r="C94">
        <v>1</v>
      </c>
      <c r="D94">
        <v>1</v>
      </c>
      <c r="E94" s="11">
        <v>0</v>
      </c>
      <c r="F94" s="11">
        <v>0</v>
      </c>
      <c r="G94" s="11">
        <v>0</v>
      </c>
      <c r="H94" s="11">
        <v>0</v>
      </c>
      <c r="I94" s="11">
        <v>0</v>
      </c>
      <c r="J94" s="11">
        <v>0</v>
      </c>
      <c r="K94" s="11">
        <v>0</v>
      </c>
      <c r="L94" s="11">
        <v>0</v>
      </c>
      <c r="M94" s="11">
        <v>0</v>
      </c>
      <c r="N94" s="11">
        <v>0</v>
      </c>
      <c r="O94" s="11">
        <v>0</v>
      </c>
      <c r="P94" s="11">
        <v>0</v>
      </c>
      <c r="Q94" s="11">
        <v>0</v>
      </c>
      <c r="R94" s="11">
        <v>0</v>
      </c>
      <c r="S94" s="11">
        <v>0</v>
      </c>
      <c r="T94" s="11">
        <v>0</v>
      </c>
      <c r="U94" s="11">
        <v>0</v>
      </c>
      <c r="V94" s="11">
        <v>0</v>
      </c>
      <c r="W94" s="11">
        <v>0</v>
      </c>
      <c r="X94" s="11">
        <v>0</v>
      </c>
      <c r="Y94" s="11">
        <v>0</v>
      </c>
      <c r="Z94" s="11">
        <v>0</v>
      </c>
      <c r="AA94" s="11">
        <v>0</v>
      </c>
      <c r="AB94" s="11">
        <v>0</v>
      </c>
      <c r="AC94" s="11">
        <v>0</v>
      </c>
      <c r="AD94" s="11">
        <v>0</v>
      </c>
      <c r="AE94" s="11">
        <v>0</v>
      </c>
      <c r="AF94" s="11">
        <v>0</v>
      </c>
      <c r="AG94" s="11">
        <v>0</v>
      </c>
      <c r="AH94" s="11">
        <v>0</v>
      </c>
      <c r="AI94" s="11">
        <v>0</v>
      </c>
      <c r="AJ94" s="11">
        <v>0</v>
      </c>
      <c r="AK94" s="11">
        <v>0</v>
      </c>
      <c r="AL94" s="11">
        <v>0</v>
      </c>
      <c r="AM94" s="11">
        <v>0</v>
      </c>
      <c r="AN94" s="11">
        <v>0</v>
      </c>
      <c r="AO94" s="11">
        <v>0</v>
      </c>
      <c r="AP94" s="11">
        <v>0</v>
      </c>
      <c r="AQ94" s="11">
        <v>0</v>
      </c>
      <c r="AR94" s="11">
        <v>0</v>
      </c>
      <c r="AS94" s="11">
        <v>0</v>
      </c>
      <c r="AT94" s="11">
        <v>0</v>
      </c>
      <c r="AU94" s="11">
        <v>0</v>
      </c>
      <c r="AV94" s="11">
        <v>0</v>
      </c>
      <c r="AW94" s="11">
        <v>0</v>
      </c>
      <c r="AX94" s="11">
        <v>0</v>
      </c>
      <c r="AY94" s="11">
        <v>0</v>
      </c>
      <c r="AZ94" s="11">
        <v>0</v>
      </c>
      <c r="BA94" s="11">
        <v>0</v>
      </c>
      <c r="BB94" s="11">
        <v>0</v>
      </c>
      <c r="BC94" s="11">
        <v>0</v>
      </c>
      <c r="BD94" s="11">
        <v>0</v>
      </c>
      <c r="BE94" s="11">
        <v>0</v>
      </c>
      <c r="BF94" s="11">
        <v>0</v>
      </c>
      <c r="BG94" s="11">
        <v>0</v>
      </c>
    </row>
    <row r="95" spans="1:59" ht="15" x14ac:dyDescent="0.25">
      <c r="A95" s="141"/>
      <c r="B95">
        <v>1</v>
      </c>
      <c r="C95">
        <v>1</v>
      </c>
      <c r="D95">
        <v>1</v>
      </c>
      <c r="E95" s="11">
        <v>0</v>
      </c>
      <c r="F95" s="11">
        <v>0</v>
      </c>
      <c r="G95" s="11">
        <v>0</v>
      </c>
      <c r="H95" s="11">
        <v>0</v>
      </c>
      <c r="I95" s="11">
        <v>0</v>
      </c>
      <c r="J95" s="11">
        <v>0</v>
      </c>
      <c r="K95" s="11">
        <v>0</v>
      </c>
      <c r="L95" s="11">
        <v>0</v>
      </c>
      <c r="M95" s="11">
        <v>0</v>
      </c>
      <c r="N95" s="11">
        <v>0</v>
      </c>
      <c r="O95" s="11">
        <v>0</v>
      </c>
      <c r="P95" s="11">
        <v>0</v>
      </c>
      <c r="Q95" s="11">
        <v>0</v>
      </c>
      <c r="R95" s="11">
        <v>0</v>
      </c>
      <c r="S95" s="11">
        <v>0</v>
      </c>
      <c r="T95" s="11">
        <v>0</v>
      </c>
      <c r="U95" s="11">
        <v>0</v>
      </c>
      <c r="V95" s="11">
        <v>0</v>
      </c>
      <c r="W95" s="11">
        <v>0</v>
      </c>
      <c r="X95" s="11">
        <v>0</v>
      </c>
      <c r="Y95" s="11">
        <v>0</v>
      </c>
      <c r="Z95" s="11">
        <v>0</v>
      </c>
      <c r="AA95" s="11">
        <v>0</v>
      </c>
      <c r="AB95" s="11">
        <v>0</v>
      </c>
      <c r="AC95" s="11">
        <v>0</v>
      </c>
      <c r="AD95" s="11">
        <v>0</v>
      </c>
      <c r="AE95" s="11">
        <v>0</v>
      </c>
      <c r="AF95" s="11">
        <v>0</v>
      </c>
      <c r="AG95" s="11">
        <v>0</v>
      </c>
      <c r="AH95" s="11">
        <v>0</v>
      </c>
      <c r="AI95" s="11">
        <v>0</v>
      </c>
      <c r="AJ95" s="11">
        <v>0</v>
      </c>
      <c r="AK95" s="11">
        <v>0</v>
      </c>
      <c r="AL95" s="11">
        <v>0</v>
      </c>
      <c r="AM95" s="11">
        <v>0</v>
      </c>
      <c r="AN95" s="11">
        <v>0</v>
      </c>
      <c r="AO95" s="11">
        <v>0</v>
      </c>
      <c r="AP95" s="11">
        <v>0</v>
      </c>
      <c r="AQ95" s="11">
        <v>0</v>
      </c>
      <c r="AR95" s="11">
        <v>0</v>
      </c>
      <c r="AS95" s="11">
        <v>0</v>
      </c>
      <c r="AT95" s="11">
        <v>0</v>
      </c>
      <c r="AU95" s="11">
        <v>0</v>
      </c>
      <c r="AV95" s="11">
        <v>0</v>
      </c>
      <c r="AW95" s="11">
        <v>0</v>
      </c>
      <c r="AX95" s="11">
        <v>0</v>
      </c>
      <c r="AY95" s="11">
        <v>0</v>
      </c>
      <c r="AZ95" s="11">
        <v>0</v>
      </c>
      <c r="BA95" s="11">
        <v>0</v>
      </c>
      <c r="BB95" s="11">
        <v>0</v>
      </c>
      <c r="BC95" s="11">
        <v>0</v>
      </c>
      <c r="BD95" s="11">
        <v>0</v>
      </c>
      <c r="BE95" s="11">
        <v>0</v>
      </c>
      <c r="BF95" s="11">
        <v>0</v>
      </c>
      <c r="BG95" s="11">
        <v>0</v>
      </c>
    </row>
    <row r="96" spans="1:59" ht="15" x14ac:dyDescent="0.25">
      <c r="A96" s="141"/>
      <c r="B96">
        <v>1</v>
      </c>
      <c r="C96">
        <v>1</v>
      </c>
      <c r="D96">
        <v>1</v>
      </c>
      <c r="E96" s="11">
        <v>0</v>
      </c>
      <c r="F96" s="11">
        <v>0</v>
      </c>
      <c r="G96" s="11">
        <v>0</v>
      </c>
      <c r="H96" s="11">
        <v>0</v>
      </c>
      <c r="I96" s="11">
        <v>0</v>
      </c>
      <c r="J96" s="11">
        <v>0</v>
      </c>
      <c r="K96" s="11">
        <v>0</v>
      </c>
      <c r="L96" s="11">
        <v>0</v>
      </c>
      <c r="M96" s="11">
        <v>0</v>
      </c>
      <c r="N96" s="11">
        <v>0</v>
      </c>
      <c r="O96" s="11">
        <v>0</v>
      </c>
      <c r="P96" s="11">
        <v>0</v>
      </c>
      <c r="Q96" s="11">
        <v>0</v>
      </c>
      <c r="R96" s="11">
        <v>0</v>
      </c>
      <c r="S96" s="11">
        <v>0</v>
      </c>
      <c r="T96" s="11">
        <v>0</v>
      </c>
      <c r="U96" s="11">
        <v>0</v>
      </c>
      <c r="V96" s="11">
        <v>0</v>
      </c>
      <c r="W96" s="11">
        <v>0</v>
      </c>
      <c r="X96" s="11">
        <v>0</v>
      </c>
      <c r="Y96" s="11">
        <v>0</v>
      </c>
      <c r="Z96" s="11">
        <v>0</v>
      </c>
      <c r="AA96" s="11">
        <v>0</v>
      </c>
      <c r="AB96" s="11">
        <v>0</v>
      </c>
      <c r="AC96" s="11">
        <v>0</v>
      </c>
      <c r="AD96" s="11">
        <v>0</v>
      </c>
      <c r="AE96" s="11">
        <v>0</v>
      </c>
      <c r="AF96" s="11">
        <v>0</v>
      </c>
      <c r="AG96" s="11">
        <v>0</v>
      </c>
      <c r="AH96" s="11">
        <v>0</v>
      </c>
      <c r="AI96" s="11">
        <v>0</v>
      </c>
      <c r="AJ96" s="11">
        <v>0</v>
      </c>
      <c r="AK96" s="11">
        <v>0</v>
      </c>
      <c r="AL96" s="11">
        <v>0</v>
      </c>
      <c r="AM96" s="11">
        <v>0</v>
      </c>
      <c r="AN96" s="11">
        <v>0</v>
      </c>
      <c r="AO96" s="11">
        <v>0</v>
      </c>
      <c r="AP96" s="11">
        <v>0</v>
      </c>
      <c r="AQ96" s="11">
        <v>0</v>
      </c>
      <c r="AR96" s="11">
        <v>0</v>
      </c>
      <c r="AS96" s="11">
        <v>0</v>
      </c>
      <c r="AT96" s="11">
        <v>0</v>
      </c>
      <c r="AU96" s="11">
        <v>0</v>
      </c>
      <c r="AV96" s="11">
        <v>0</v>
      </c>
      <c r="AW96" s="11">
        <v>0</v>
      </c>
      <c r="AX96" s="11">
        <v>0</v>
      </c>
      <c r="AY96" s="11">
        <v>0</v>
      </c>
      <c r="AZ96" s="11">
        <v>0</v>
      </c>
      <c r="BA96" s="11">
        <v>0</v>
      </c>
      <c r="BB96" s="11">
        <v>0</v>
      </c>
      <c r="BC96" s="11">
        <v>0</v>
      </c>
      <c r="BD96" s="11">
        <v>0</v>
      </c>
      <c r="BE96" s="11">
        <v>0</v>
      </c>
      <c r="BF96" s="11">
        <v>0</v>
      </c>
      <c r="BG96" s="11">
        <v>0</v>
      </c>
    </row>
    <row r="97" spans="1:59" ht="15" x14ac:dyDescent="0.25">
      <c r="A97" s="141"/>
      <c r="B97">
        <v>1</v>
      </c>
      <c r="C97">
        <v>1</v>
      </c>
      <c r="D97">
        <v>1</v>
      </c>
      <c r="E97" s="11">
        <v>0</v>
      </c>
      <c r="F97" s="11">
        <v>0</v>
      </c>
      <c r="G97" s="11">
        <v>0</v>
      </c>
      <c r="H97" s="11">
        <v>0</v>
      </c>
      <c r="I97" s="11">
        <v>0</v>
      </c>
      <c r="J97" s="11">
        <v>0</v>
      </c>
      <c r="K97" s="11">
        <v>0</v>
      </c>
      <c r="L97" s="11">
        <v>0</v>
      </c>
      <c r="M97" s="11">
        <v>0</v>
      </c>
      <c r="N97" s="11">
        <v>0</v>
      </c>
      <c r="O97" s="11">
        <v>0</v>
      </c>
      <c r="P97" s="11">
        <v>0</v>
      </c>
      <c r="Q97" s="11">
        <v>0</v>
      </c>
      <c r="R97" s="11">
        <v>0</v>
      </c>
      <c r="S97" s="11">
        <v>0</v>
      </c>
      <c r="T97" s="11">
        <v>0</v>
      </c>
      <c r="U97" s="11">
        <v>0</v>
      </c>
      <c r="V97" s="11">
        <v>0</v>
      </c>
      <c r="W97" s="11">
        <v>0</v>
      </c>
      <c r="X97" s="11">
        <v>0</v>
      </c>
      <c r="Y97" s="11">
        <v>0</v>
      </c>
      <c r="Z97" s="11">
        <v>0</v>
      </c>
      <c r="AA97" s="11">
        <v>0</v>
      </c>
      <c r="AB97" s="11">
        <v>0</v>
      </c>
      <c r="AC97" s="11">
        <v>0</v>
      </c>
      <c r="AD97" s="11">
        <v>0</v>
      </c>
      <c r="AE97" s="11">
        <v>0</v>
      </c>
      <c r="AF97" s="11">
        <v>0</v>
      </c>
      <c r="AG97" s="11">
        <v>0</v>
      </c>
      <c r="AH97" s="11">
        <v>0</v>
      </c>
      <c r="AI97" s="11">
        <v>0</v>
      </c>
      <c r="AJ97" s="11">
        <v>0</v>
      </c>
      <c r="AK97" s="11">
        <v>0</v>
      </c>
      <c r="AL97" s="11">
        <v>0</v>
      </c>
      <c r="AM97" s="11">
        <v>0</v>
      </c>
      <c r="AN97" s="11">
        <v>0</v>
      </c>
      <c r="AO97" s="11">
        <v>0</v>
      </c>
      <c r="AP97" s="11">
        <v>0</v>
      </c>
      <c r="AQ97" s="11">
        <v>0</v>
      </c>
      <c r="AR97" s="11">
        <v>0</v>
      </c>
      <c r="AS97" s="11">
        <v>0</v>
      </c>
      <c r="AT97" s="11">
        <v>0</v>
      </c>
      <c r="AU97" s="11">
        <v>0</v>
      </c>
      <c r="AV97" s="11">
        <v>0</v>
      </c>
      <c r="AW97" s="11">
        <v>0</v>
      </c>
      <c r="AX97" s="11">
        <v>0</v>
      </c>
      <c r="AY97" s="11">
        <v>0</v>
      </c>
      <c r="AZ97" s="11">
        <v>0</v>
      </c>
      <c r="BA97" s="11">
        <v>0</v>
      </c>
      <c r="BB97" s="11">
        <v>0</v>
      </c>
      <c r="BC97" s="11">
        <v>0</v>
      </c>
      <c r="BD97" s="11">
        <v>0</v>
      </c>
      <c r="BE97" s="11">
        <v>0</v>
      </c>
      <c r="BF97" s="11">
        <v>0</v>
      </c>
      <c r="BG97" s="11">
        <v>0</v>
      </c>
    </row>
    <row r="98" spans="1:59" ht="15" x14ac:dyDescent="0.25">
      <c r="A98" s="141"/>
      <c r="B98">
        <v>1</v>
      </c>
      <c r="C98">
        <v>1</v>
      </c>
      <c r="D98">
        <v>1</v>
      </c>
      <c r="E98" s="11">
        <v>0</v>
      </c>
      <c r="F98" s="11">
        <v>0</v>
      </c>
      <c r="G98" s="11">
        <v>0</v>
      </c>
      <c r="H98" s="11">
        <v>0</v>
      </c>
      <c r="I98" s="11">
        <v>0</v>
      </c>
      <c r="J98" s="11">
        <v>0</v>
      </c>
      <c r="K98" s="11">
        <v>0</v>
      </c>
      <c r="L98" s="11">
        <v>0</v>
      </c>
      <c r="M98" s="11">
        <v>0</v>
      </c>
      <c r="N98" s="11">
        <v>0</v>
      </c>
      <c r="O98" s="11">
        <v>0</v>
      </c>
      <c r="P98" s="11">
        <v>0</v>
      </c>
      <c r="Q98" s="11">
        <v>0</v>
      </c>
      <c r="R98" s="11">
        <v>0</v>
      </c>
      <c r="S98" s="11">
        <v>0</v>
      </c>
      <c r="T98" s="11">
        <v>0</v>
      </c>
      <c r="U98" s="11">
        <v>0</v>
      </c>
      <c r="V98" s="11">
        <v>0</v>
      </c>
      <c r="W98" s="11">
        <v>0</v>
      </c>
      <c r="X98" s="11">
        <v>0</v>
      </c>
      <c r="Y98" s="11">
        <v>0</v>
      </c>
      <c r="Z98" s="11">
        <v>0</v>
      </c>
      <c r="AA98" s="11">
        <v>0</v>
      </c>
      <c r="AB98" s="11">
        <v>0</v>
      </c>
      <c r="AC98" s="11">
        <v>0</v>
      </c>
      <c r="AD98" s="11">
        <v>0</v>
      </c>
      <c r="AE98" s="11">
        <v>0</v>
      </c>
      <c r="AF98" s="11">
        <v>0</v>
      </c>
      <c r="AG98" s="11">
        <v>0</v>
      </c>
      <c r="AH98" s="11">
        <v>0</v>
      </c>
      <c r="AI98" s="11">
        <v>0</v>
      </c>
      <c r="AJ98" s="11">
        <v>0</v>
      </c>
      <c r="AK98" s="11">
        <v>0</v>
      </c>
      <c r="AL98" s="11">
        <v>0</v>
      </c>
      <c r="AM98" s="11">
        <v>0</v>
      </c>
      <c r="AN98" s="11">
        <v>0</v>
      </c>
      <c r="AO98" s="11">
        <v>0</v>
      </c>
      <c r="AP98" s="11">
        <v>0</v>
      </c>
      <c r="AQ98" s="11">
        <v>0</v>
      </c>
      <c r="AR98" s="11">
        <v>0</v>
      </c>
      <c r="AS98" s="11">
        <v>0</v>
      </c>
      <c r="AT98" s="11">
        <v>0</v>
      </c>
      <c r="AU98" s="11">
        <v>0</v>
      </c>
      <c r="AV98" s="11">
        <v>0</v>
      </c>
      <c r="AW98" s="11">
        <v>0</v>
      </c>
      <c r="AX98" s="11">
        <v>0</v>
      </c>
      <c r="AY98" s="11">
        <v>0</v>
      </c>
      <c r="AZ98" s="11">
        <v>0</v>
      </c>
      <c r="BA98" s="11">
        <v>0</v>
      </c>
      <c r="BB98" s="11">
        <v>0</v>
      </c>
      <c r="BC98" s="11">
        <v>0</v>
      </c>
      <c r="BD98" s="11">
        <v>0</v>
      </c>
      <c r="BE98" s="11">
        <v>0</v>
      </c>
      <c r="BF98" s="11">
        <v>0</v>
      </c>
      <c r="BG98" s="11">
        <v>0</v>
      </c>
    </row>
    <row r="99" spans="1:59" ht="15" x14ac:dyDescent="0.25">
      <c r="A99" s="141"/>
      <c r="B99">
        <v>1</v>
      </c>
      <c r="C99">
        <v>1</v>
      </c>
      <c r="D99">
        <v>1</v>
      </c>
      <c r="E99" s="11">
        <v>0</v>
      </c>
      <c r="F99" s="11">
        <v>0</v>
      </c>
      <c r="G99" s="11">
        <v>0</v>
      </c>
      <c r="H99" s="11">
        <v>0</v>
      </c>
      <c r="I99" s="11">
        <v>0</v>
      </c>
      <c r="J99" s="11">
        <v>0</v>
      </c>
      <c r="K99" s="11">
        <v>0</v>
      </c>
      <c r="L99" s="11">
        <v>0</v>
      </c>
      <c r="M99" s="11">
        <v>0</v>
      </c>
      <c r="N99" s="11">
        <v>0</v>
      </c>
      <c r="O99" s="11">
        <v>0</v>
      </c>
      <c r="P99" s="11">
        <v>0</v>
      </c>
      <c r="Q99" s="11">
        <v>0</v>
      </c>
      <c r="R99" s="11">
        <v>0</v>
      </c>
      <c r="S99" s="11">
        <v>0</v>
      </c>
      <c r="T99" s="11">
        <v>0</v>
      </c>
      <c r="U99" s="11">
        <v>0</v>
      </c>
      <c r="V99" s="11">
        <v>0</v>
      </c>
      <c r="W99" s="11">
        <v>0</v>
      </c>
      <c r="X99" s="11">
        <v>0</v>
      </c>
      <c r="Y99" s="11">
        <v>0</v>
      </c>
      <c r="Z99" s="11">
        <v>0</v>
      </c>
      <c r="AA99" s="11">
        <v>0</v>
      </c>
      <c r="AB99" s="11">
        <v>0</v>
      </c>
      <c r="AC99" s="11">
        <v>0</v>
      </c>
      <c r="AD99" s="11">
        <v>0</v>
      </c>
      <c r="AE99" s="11">
        <v>0</v>
      </c>
      <c r="AF99" s="11">
        <v>0</v>
      </c>
      <c r="AG99" s="11">
        <v>0</v>
      </c>
      <c r="AH99" s="11">
        <v>0</v>
      </c>
      <c r="AI99" s="11">
        <v>0</v>
      </c>
      <c r="AJ99" s="11">
        <v>0</v>
      </c>
      <c r="AK99" s="11">
        <v>0</v>
      </c>
      <c r="AL99" s="11">
        <v>0</v>
      </c>
      <c r="AM99" s="11">
        <v>0</v>
      </c>
      <c r="AN99" s="11">
        <v>0</v>
      </c>
      <c r="AO99" s="11">
        <v>0</v>
      </c>
      <c r="AP99" s="11">
        <v>0</v>
      </c>
      <c r="AQ99" s="11">
        <v>0</v>
      </c>
      <c r="AR99" s="11">
        <v>0</v>
      </c>
      <c r="AS99" s="11">
        <v>0</v>
      </c>
      <c r="AT99" s="11">
        <v>0</v>
      </c>
      <c r="AU99" s="11">
        <v>0</v>
      </c>
      <c r="AV99" s="11">
        <v>0</v>
      </c>
      <c r="AW99" s="11">
        <v>0</v>
      </c>
      <c r="AX99" s="11">
        <v>0</v>
      </c>
      <c r="AY99" s="11">
        <v>0</v>
      </c>
      <c r="AZ99" s="11">
        <v>0</v>
      </c>
      <c r="BA99" s="11">
        <v>0</v>
      </c>
      <c r="BB99" s="11">
        <v>0</v>
      </c>
      <c r="BC99" s="11">
        <v>0</v>
      </c>
      <c r="BD99" s="11">
        <v>0</v>
      </c>
      <c r="BE99" s="11">
        <v>0</v>
      </c>
      <c r="BF99" s="11">
        <v>0</v>
      </c>
      <c r="BG99" s="11">
        <v>0</v>
      </c>
    </row>
    <row r="100" spans="1:59" ht="15" x14ac:dyDescent="0.25">
      <c r="A100" s="141"/>
      <c r="B100">
        <v>1</v>
      </c>
      <c r="C100">
        <v>1</v>
      </c>
      <c r="D100">
        <v>1</v>
      </c>
      <c r="E100" s="11">
        <v>0</v>
      </c>
      <c r="F100" s="11">
        <v>0</v>
      </c>
      <c r="G100" s="11">
        <v>0</v>
      </c>
      <c r="H100" s="11">
        <v>0</v>
      </c>
      <c r="I100" s="11">
        <v>0</v>
      </c>
      <c r="J100" s="11">
        <v>0</v>
      </c>
      <c r="K100" s="11">
        <v>0</v>
      </c>
      <c r="L100" s="11">
        <v>0</v>
      </c>
      <c r="M100" s="11">
        <v>0</v>
      </c>
      <c r="N100" s="11">
        <v>0</v>
      </c>
      <c r="O100" s="11">
        <v>0</v>
      </c>
      <c r="P100" s="11">
        <v>0</v>
      </c>
      <c r="Q100" s="11">
        <v>0</v>
      </c>
      <c r="R100" s="11">
        <v>0</v>
      </c>
      <c r="S100" s="11">
        <v>0</v>
      </c>
      <c r="T100" s="11">
        <v>0</v>
      </c>
      <c r="U100" s="11">
        <v>0</v>
      </c>
      <c r="V100" s="11">
        <v>0</v>
      </c>
      <c r="W100" s="11">
        <v>0</v>
      </c>
      <c r="X100" s="11">
        <v>0</v>
      </c>
      <c r="Y100" s="11">
        <v>0</v>
      </c>
      <c r="Z100" s="11">
        <v>0</v>
      </c>
      <c r="AA100" s="11">
        <v>0</v>
      </c>
      <c r="AB100" s="11">
        <v>0</v>
      </c>
      <c r="AC100" s="11">
        <v>0</v>
      </c>
      <c r="AD100" s="11">
        <v>0</v>
      </c>
      <c r="AE100" s="11">
        <v>0</v>
      </c>
      <c r="AF100" s="11">
        <v>0</v>
      </c>
      <c r="AG100" s="11">
        <v>0</v>
      </c>
      <c r="AH100" s="11">
        <v>0</v>
      </c>
      <c r="AI100" s="11">
        <v>0</v>
      </c>
      <c r="AJ100" s="11">
        <v>0</v>
      </c>
      <c r="AK100" s="11">
        <v>0</v>
      </c>
      <c r="AL100" s="11">
        <v>0</v>
      </c>
      <c r="AM100" s="11">
        <v>0</v>
      </c>
      <c r="AN100" s="11">
        <v>0</v>
      </c>
      <c r="AO100" s="11">
        <v>0</v>
      </c>
      <c r="AP100" s="11">
        <v>0</v>
      </c>
      <c r="AQ100" s="11">
        <v>0</v>
      </c>
      <c r="AR100" s="11">
        <v>0</v>
      </c>
      <c r="AS100" s="11">
        <v>0</v>
      </c>
      <c r="AT100" s="11">
        <v>0</v>
      </c>
      <c r="AU100" s="11">
        <v>0</v>
      </c>
      <c r="AV100" s="11">
        <v>0</v>
      </c>
      <c r="AW100" s="11">
        <v>0</v>
      </c>
      <c r="AX100" s="11">
        <v>0</v>
      </c>
      <c r="AY100" s="11">
        <v>0</v>
      </c>
      <c r="AZ100" s="11">
        <v>0</v>
      </c>
      <c r="BA100" s="11">
        <v>0</v>
      </c>
      <c r="BB100" s="11">
        <v>0</v>
      </c>
      <c r="BC100" s="11">
        <v>0</v>
      </c>
      <c r="BD100" s="11">
        <v>0</v>
      </c>
      <c r="BE100" s="11">
        <v>0</v>
      </c>
      <c r="BF100" s="11">
        <v>0</v>
      </c>
      <c r="BG100" s="11">
        <v>0</v>
      </c>
    </row>
    <row r="101" spans="1:59" ht="15" x14ac:dyDescent="0.25">
      <c r="A101" s="141"/>
      <c r="B101">
        <v>1</v>
      </c>
      <c r="C101">
        <v>1</v>
      </c>
      <c r="D101">
        <v>1</v>
      </c>
      <c r="E101" s="11">
        <v>0</v>
      </c>
      <c r="F101" s="11">
        <v>0</v>
      </c>
      <c r="G101" s="11">
        <v>0</v>
      </c>
      <c r="H101" s="11">
        <v>0</v>
      </c>
      <c r="I101" s="11">
        <v>0</v>
      </c>
      <c r="J101" s="11">
        <v>0</v>
      </c>
      <c r="K101" s="11">
        <v>0</v>
      </c>
      <c r="L101" s="11">
        <v>0</v>
      </c>
      <c r="M101" s="11">
        <v>0</v>
      </c>
      <c r="N101" s="11">
        <v>0</v>
      </c>
      <c r="O101" s="11">
        <v>0</v>
      </c>
      <c r="P101" s="11">
        <v>0</v>
      </c>
      <c r="Q101" s="11">
        <v>0</v>
      </c>
      <c r="R101" s="11">
        <v>0</v>
      </c>
      <c r="S101" s="11">
        <v>0</v>
      </c>
      <c r="T101" s="11">
        <v>0</v>
      </c>
      <c r="U101" s="11">
        <v>0</v>
      </c>
      <c r="V101" s="11">
        <v>0</v>
      </c>
      <c r="W101" s="11">
        <v>0</v>
      </c>
      <c r="X101" s="11">
        <v>0</v>
      </c>
      <c r="Y101" s="11">
        <v>0</v>
      </c>
      <c r="Z101" s="11">
        <v>0</v>
      </c>
      <c r="AA101" s="11">
        <v>0</v>
      </c>
      <c r="AB101" s="11">
        <v>0</v>
      </c>
      <c r="AC101" s="11">
        <v>0</v>
      </c>
      <c r="AD101" s="11">
        <v>0</v>
      </c>
      <c r="AE101" s="11">
        <v>0</v>
      </c>
      <c r="AF101" s="11">
        <v>0</v>
      </c>
      <c r="AG101" s="11">
        <v>0</v>
      </c>
      <c r="AH101" s="11">
        <v>0</v>
      </c>
      <c r="AI101" s="11">
        <v>0</v>
      </c>
      <c r="AJ101" s="11">
        <v>0</v>
      </c>
      <c r="AK101" s="11">
        <v>0</v>
      </c>
      <c r="AL101" s="11">
        <v>0</v>
      </c>
      <c r="AM101" s="11">
        <v>0</v>
      </c>
      <c r="AN101" s="11">
        <v>0</v>
      </c>
      <c r="AO101" s="11">
        <v>0</v>
      </c>
      <c r="AP101" s="11">
        <v>0</v>
      </c>
      <c r="AQ101" s="11">
        <v>0</v>
      </c>
      <c r="AR101" s="11">
        <v>0</v>
      </c>
      <c r="AS101" s="11">
        <v>0</v>
      </c>
      <c r="AT101" s="11">
        <v>0</v>
      </c>
      <c r="AU101" s="11">
        <v>0</v>
      </c>
      <c r="AV101" s="11">
        <v>0</v>
      </c>
      <c r="AW101" s="11">
        <v>0</v>
      </c>
      <c r="AX101" s="11">
        <v>0</v>
      </c>
      <c r="AY101" s="11">
        <v>0</v>
      </c>
      <c r="AZ101" s="11">
        <v>0</v>
      </c>
      <c r="BA101" s="11">
        <v>0</v>
      </c>
      <c r="BB101" s="11">
        <v>0</v>
      </c>
      <c r="BC101" s="11">
        <v>0</v>
      </c>
      <c r="BD101" s="11">
        <v>0</v>
      </c>
      <c r="BE101" s="11">
        <v>0</v>
      </c>
      <c r="BF101" s="11">
        <v>0</v>
      </c>
      <c r="BG101" s="11">
        <v>0</v>
      </c>
    </row>
    <row r="102" spans="1:59" ht="15" x14ac:dyDescent="0.25">
      <c r="A102" s="141"/>
      <c r="B102">
        <v>1</v>
      </c>
      <c r="C102">
        <v>1</v>
      </c>
      <c r="D102">
        <v>1</v>
      </c>
      <c r="E102" s="11">
        <v>0</v>
      </c>
      <c r="F102" s="11">
        <v>0</v>
      </c>
      <c r="G102" s="11">
        <v>0</v>
      </c>
      <c r="H102" s="11">
        <v>0</v>
      </c>
      <c r="I102" s="11">
        <v>0</v>
      </c>
      <c r="J102" s="11">
        <v>0</v>
      </c>
      <c r="K102" s="11">
        <v>0</v>
      </c>
      <c r="L102" s="11">
        <v>0</v>
      </c>
      <c r="M102" s="11">
        <v>0</v>
      </c>
      <c r="N102" s="11">
        <v>0</v>
      </c>
      <c r="O102" s="11">
        <v>0</v>
      </c>
      <c r="P102" s="11">
        <v>0</v>
      </c>
      <c r="Q102" s="11">
        <v>0</v>
      </c>
      <c r="R102" s="11">
        <v>0</v>
      </c>
      <c r="S102" s="11">
        <v>0</v>
      </c>
      <c r="T102" s="11">
        <v>0</v>
      </c>
      <c r="U102" s="11">
        <v>0</v>
      </c>
      <c r="V102" s="11">
        <v>0</v>
      </c>
      <c r="W102" s="11">
        <v>0</v>
      </c>
      <c r="X102" s="11">
        <v>0</v>
      </c>
      <c r="Y102" s="11">
        <v>0</v>
      </c>
      <c r="Z102" s="11">
        <v>0</v>
      </c>
      <c r="AA102" s="11">
        <v>0</v>
      </c>
      <c r="AB102" s="11">
        <v>0</v>
      </c>
      <c r="AC102" s="11">
        <v>0</v>
      </c>
      <c r="AD102" s="11">
        <v>0</v>
      </c>
      <c r="AE102" s="11">
        <v>0</v>
      </c>
      <c r="AF102" s="11">
        <v>0</v>
      </c>
      <c r="AG102" s="11">
        <v>0</v>
      </c>
      <c r="AH102" s="11">
        <v>0</v>
      </c>
      <c r="AI102" s="11">
        <v>0</v>
      </c>
      <c r="AJ102" s="11">
        <v>0</v>
      </c>
      <c r="AK102" s="11">
        <v>0</v>
      </c>
      <c r="AL102" s="11">
        <v>0</v>
      </c>
      <c r="AM102" s="11">
        <v>0</v>
      </c>
      <c r="AN102" s="11">
        <v>0</v>
      </c>
      <c r="AO102" s="11">
        <v>0</v>
      </c>
      <c r="AP102" s="11">
        <v>0</v>
      </c>
      <c r="AQ102" s="11">
        <v>0</v>
      </c>
      <c r="AR102" s="11">
        <v>0</v>
      </c>
      <c r="AS102" s="11">
        <v>0</v>
      </c>
      <c r="AT102" s="11">
        <v>0</v>
      </c>
      <c r="AU102" s="11">
        <v>0</v>
      </c>
      <c r="AV102" s="11">
        <v>0</v>
      </c>
      <c r="AW102" s="11">
        <v>0</v>
      </c>
      <c r="AX102" s="11">
        <v>0</v>
      </c>
      <c r="AY102" s="11">
        <v>0</v>
      </c>
      <c r="AZ102" s="11">
        <v>0</v>
      </c>
      <c r="BA102" s="11">
        <v>0</v>
      </c>
      <c r="BB102" s="11">
        <v>0</v>
      </c>
      <c r="BC102" s="11">
        <v>0</v>
      </c>
      <c r="BD102" s="11">
        <v>0</v>
      </c>
      <c r="BE102" s="11">
        <v>0</v>
      </c>
      <c r="BF102" s="11">
        <v>0</v>
      </c>
      <c r="BG102" s="11">
        <v>0</v>
      </c>
    </row>
    <row r="103" spans="1:59" ht="15" x14ac:dyDescent="0.25">
      <c r="A103" s="141"/>
      <c r="B103">
        <v>1</v>
      </c>
      <c r="C103">
        <v>1</v>
      </c>
      <c r="D103">
        <v>1</v>
      </c>
      <c r="E103" s="11">
        <v>0</v>
      </c>
      <c r="F103" s="11">
        <v>0</v>
      </c>
      <c r="G103" s="11">
        <v>0</v>
      </c>
      <c r="H103" s="11">
        <v>0</v>
      </c>
      <c r="I103" s="11">
        <v>0</v>
      </c>
      <c r="J103" s="11">
        <v>0</v>
      </c>
      <c r="K103" s="11">
        <v>0</v>
      </c>
      <c r="L103" s="11">
        <v>0</v>
      </c>
      <c r="M103" s="11">
        <v>0</v>
      </c>
      <c r="N103" s="11">
        <v>0</v>
      </c>
      <c r="O103" s="11">
        <v>0</v>
      </c>
      <c r="P103" s="11">
        <v>0</v>
      </c>
      <c r="Q103" s="11">
        <v>0</v>
      </c>
      <c r="R103" s="11">
        <v>0</v>
      </c>
      <c r="S103" s="11">
        <v>0</v>
      </c>
      <c r="T103" s="11">
        <v>0</v>
      </c>
      <c r="U103" s="11">
        <v>0</v>
      </c>
      <c r="V103" s="11">
        <v>0</v>
      </c>
      <c r="W103" s="11">
        <v>0</v>
      </c>
      <c r="X103" s="11">
        <v>0</v>
      </c>
      <c r="Y103" s="11">
        <v>0</v>
      </c>
      <c r="Z103" s="11">
        <v>0</v>
      </c>
      <c r="AA103" s="11">
        <v>0</v>
      </c>
      <c r="AB103" s="11">
        <v>0</v>
      </c>
      <c r="AC103" s="11">
        <v>0</v>
      </c>
      <c r="AD103" s="11">
        <v>0</v>
      </c>
      <c r="AE103" s="11">
        <v>0</v>
      </c>
      <c r="AF103" s="11">
        <v>0</v>
      </c>
      <c r="AG103" s="11">
        <v>0</v>
      </c>
      <c r="AH103" s="11">
        <v>0</v>
      </c>
      <c r="AI103" s="11">
        <v>0</v>
      </c>
      <c r="AJ103" s="11">
        <v>0</v>
      </c>
      <c r="AK103" s="11">
        <v>0</v>
      </c>
      <c r="AL103" s="11">
        <v>0</v>
      </c>
      <c r="AM103" s="11">
        <v>0</v>
      </c>
      <c r="AN103" s="11">
        <v>0</v>
      </c>
      <c r="AO103" s="11">
        <v>0</v>
      </c>
      <c r="AP103" s="11">
        <v>0</v>
      </c>
      <c r="AQ103" s="11">
        <v>0</v>
      </c>
      <c r="AR103" s="11">
        <v>0</v>
      </c>
      <c r="AS103" s="11">
        <v>0</v>
      </c>
      <c r="AT103" s="11">
        <v>0</v>
      </c>
      <c r="AU103" s="11">
        <v>0</v>
      </c>
      <c r="AV103" s="11">
        <v>0</v>
      </c>
      <c r="AW103" s="11">
        <v>0</v>
      </c>
      <c r="AX103" s="11">
        <v>0</v>
      </c>
      <c r="AY103" s="11">
        <v>0</v>
      </c>
      <c r="AZ103" s="11">
        <v>0</v>
      </c>
      <c r="BA103" s="11">
        <v>0</v>
      </c>
      <c r="BB103" s="11">
        <v>0</v>
      </c>
      <c r="BC103" s="11">
        <v>0</v>
      </c>
      <c r="BD103" s="11">
        <v>0</v>
      </c>
      <c r="BE103" s="11">
        <v>0</v>
      </c>
      <c r="BF103" s="11">
        <v>0</v>
      </c>
      <c r="BG103" s="11">
        <v>0</v>
      </c>
    </row>
    <row r="104" spans="1:59" ht="15" x14ac:dyDescent="0.25">
      <c r="A104" s="141"/>
      <c r="B104">
        <v>1</v>
      </c>
      <c r="C104">
        <v>1</v>
      </c>
      <c r="D104">
        <v>1</v>
      </c>
      <c r="E104" s="11">
        <v>0</v>
      </c>
      <c r="F104" s="11">
        <v>0</v>
      </c>
      <c r="G104" s="11">
        <v>0</v>
      </c>
      <c r="H104" s="11">
        <v>0</v>
      </c>
      <c r="I104" s="11">
        <v>0</v>
      </c>
      <c r="J104" s="11">
        <v>0</v>
      </c>
      <c r="K104" s="11">
        <v>0</v>
      </c>
      <c r="L104" s="11">
        <v>0</v>
      </c>
      <c r="M104" s="11">
        <v>0</v>
      </c>
      <c r="N104" s="11">
        <v>0</v>
      </c>
      <c r="O104" s="11">
        <v>0</v>
      </c>
      <c r="P104" s="11">
        <v>0</v>
      </c>
      <c r="Q104" s="11">
        <v>0</v>
      </c>
      <c r="R104" s="11">
        <v>0</v>
      </c>
      <c r="S104" s="11">
        <v>0</v>
      </c>
      <c r="T104" s="11">
        <v>0</v>
      </c>
      <c r="U104" s="11">
        <v>0</v>
      </c>
      <c r="V104" s="11">
        <v>0</v>
      </c>
      <c r="W104" s="11">
        <v>0</v>
      </c>
      <c r="X104" s="11">
        <v>0</v>
      </c>
      <c r="Y104" s="11">
        <v>0</v>
      </c>
      <c r="Z104" s="11">
        <v>0</v>
      </c>
      <c r="AA104" s="11">
        <v>0</v>
      </c>
      <c r="AB104" s="11">
        <v>0</v>
      </c>
      <c r="AC104" s="11">
        <v>0</v>
      </c>
      <c r="AD104" s="11">
        <v>0</v>
      </c>
      <c r="AE104" s="11">
        <v>0</v>
      </c>
      <c r="AF104" s="11">
        <v>0</v>
      </c>
      <c r="AG104" s="11">
        <v>0</v>
      </c>
      <c r="AH104" s="11">
        <v>0</v>
      </c>
      <c r="AI104" s="11">
        <v>0</v>
      </c>
      <c r="AJ104" s="11">
        <v>0</v>
      </c>
      <c r="AK104" s="11">
        <v>0</v>
      </c>
      <c r="AL104" s="11">
        <v>0</v>
      </c>
      <c r="AM104" s="11">
        <v>0</v>
      </c>
      <c r="AN104" s="11">
        <v>0</v>
      </c>
      <c r="AO104" s="11">
        <v>0</v>
      </c>
      <c r="AP104" s="11">
        <v>0</v>
      </c>
      <c r="AQ104" s="11">
        <v>0</v>
      </c>
      <c r="AR104" s="11">
        <v>0</v>
      </c>
      <c r="AS104" s="11">
        <v>0</v>
      </c>
      <c r="AT104" s="11">
        <v>0</v>
      </c>
      <c r="AU104" s="11">
        <v>0</v>
      </c>
      <c r="AV104" s="11">
        <v>0</v>
      </c>
      <c r="AW104" s="11">
        <v>0</v>
      </c>
      <c r="AX104" s="11">
        <v>0</v>
      </c>
      <c r="AY104" s="11">
        <v>0</v>
      </c>
      <c r="AZ104" s="11">
        <v>0</v>
      </c>
      <c r="BA104" s="11">
        <v>0</v>
      </c>
      <c r="BB104" s="11">
        <v>0</v>
      </c>
      <c r="BC104" s="11">
        <v>0</v>
      </c>
      <c r="BD104" s="11">
        <v>0</v>
      </c>
      <c r="BE104" s="11">
        <v>0</v>
      </c>
      <c r="BF104" s="11">
        <v>0</v>
      </c>
      <c r="BG104" s="11">
        <v>0</v>
      </c>
    </row>
    <row r="105" spans="1:59" ht="15" x14ac:dyDescent="0.25">
      <c r="A105" s="141"/>
      <c r="B105">
        <v>1</v>
      </c>
      <c r="C105">
        <v>1</v>
      </c>
      <c r="D105">
        <v>1</v>
      </c>
      <c r="E105" s="11">
        <v>0</v>
      </c>
      <c r="F105" s="11">
        <v>0</v>
      </c>
      <c r="G105" s="11">
        <v>0</v>
      </c>
      <c r="H105" s="11">
        <v>0</v>
      </c>
      <c r="I105" s="11">
        <v>0</v>
      </c>
      <c r="J105" s="11">
        <v>0</v>
      </c>
      <c r="K105" s="11">
        <v>0</v>
      </c>
      <c r="L105" s="11">
        <v>0</v>
      </c>
      <c r="M105" s="11">
        <v>0</v>
      </c>
      <c r="N105" s="11">
        <v>0</v>
      </c>
      <c r="O105" s="11">
        <v>0</v>
      </c>
      <c r="P105" s="11">
        <v>0</v>
      </c>
      <c r="Q105" s="11">
        <v>0</v>
      </c>
      <c r="R105" s="11">
        <v>0</v>
      </c>
      <c r="S105" s="11">
        <v>0</v>
      </c>
      <c r="T105" s="11">
        <v>0</v>
      </c>
      <c r="U105" s="11">
        <v>0</v>
      </c>
      <c r="V105" s="11">
        <v>0</v>
      </c>
      <c r="W105" s="11">
        <v>0</v>
      </c>
      <c r="X105" s="11">
        <v>0</v>
      </c>
      <c r="Y105" s="11">
        <v>0</v>
      </c>
      <c r="Z105" s="11">
        <v>0</v>
      </c>
      <c r="AA105" s="11">
        <v>0</v>
      </c>
      <c r="AB105" s="11">
        <v>0</v>
      </c>
      <c r="AC105" s="11">
        <v>0</v>
      </c>
      <c r="AD105" s="11">
        <v>0</v>
      </c>
      <c r="AE105" s="11">
        <v>0</v>
      </c>
      <c r="AF105" s="11">
        <v>0</v>
      </c>
      <c r="AG105" s="11">
        <v>0</v>
      </c>
      <c r="AH105" s="11">
        <v>0</v>
      </c>
      <c r="AI105" s="11">
        <v>0</v>
      </c>
      <c r="AJ105" s="11">
        <v>0</v>
      </c>
      <c r="AK105" s="11">
        <v>0</v>
      </c>
      <c r="AL105" s="11">
        <v>0</v>
      </c>
      <c r="AM105" s="11">
        <v>0</v>
      </c>
      <c r="AN105" s="11">
        <v>0</v>
      </c>
      <c r="AO105" s="11">
        <v>0</v>
      </c>
      <c r="AP105" s="11">
        <v>0</v>
      </c>
      <c r="AQ105" s="11">
        <v>0</v>
      </c>
      <c r="AR105" s="11">
        <v>0</v>
      </c>
      <c r="AS105" s="11">
        <v>0</v>
      </c>
      <c r="AT105" s="11">
        <v>0</v>
      </c>
      <c r="AU105" s="11">
        <v>0</v>
      </c>
      <c r="AV105" s="11">
        <v>0</v>
      </c>
      <c r="AW105" s="11">
        <v>0</v>
      </c>
      <c r="AX105" s="11">
        <v>0</v>
      </c>
      <c r="AY105" s="11">
        <v>0</v>
      </c>
      <c r="AZ105" s="11">
        <v>0</v>
      </c>
      <c r="BA105" s="11">
        <v>0</v>
      </c>
      <c r="BB105" s="11">
        <v>0</v>
      </c>
      <c r="BC105" s="11">
        <v>0</v>
      </c>
      <c r="BD105" s="11">
        <v>0</v>
      </c>
      <c r="BE105" s="11">
        <v>0</v>
      </c>
      <c r="BF105" s="11">
        <v>0</v>
      </c>
      <c r="BG105" s="11">
        <v>0</v>
      </c>
    </row>
    <row r="106" spans="1:59" ht="15" x14ac:dyDescent="0.25">
      <c r="A106" s="141"/>
      <c r="B106">
        <v>1</v>
      </c>
      <c r="C106">
        <v>1</v>
      </c>
      <c r="D106">
        <v>1</v>
      </c>
      <c r="E106" s="11">
        <v>0</v>
      </c>
      <c r="F106" s="11">
        <v>0</v>
      </c>
      <c r="G106" s="11">
        <v>0</v>
      </c>
      <c r="H106" s="11">
        <v>0</v>
      </c>
      <c r="I106" s="11">
        <v>0</v>
      </c>
      <c r="J106" s="11">
        <v>0</v>
      </c>
      <c r="K106" s="11">
        <v>0</v>
      </c>
      <c r="L106" s="11">
        <v>0</v>
      </c>
      <c r="M106" s="11">
        <v>0</v>
      </c>
      <c r="N106" s="11">
        <v>0</v>
      </c>
      <c r="O106" s="11">
        <v>0</v>
      </c>
      <c r="P106" s="11">
        <v>0</v>
      </c>
      <c r="Q106" s="11">
        <v>0</v>
      </c>
      <c r="R106" s="11">
        <v>0</v>
      </c>
      <c r="S106" s="11">
        <v>0</v>
      </c>
      <c r="T106" s="11">
        <v>0</v>
      </c>
      <c r="U106" s="11">
        <v>0</v>
      </c>
      <c r="V106" s="11">
        <v>0</v>
      </c>
      <c r="W106" s="11">
        <v>0</v>
      </c>
      <c r="X106" s="11">
        <v>0</v>
      </c>
      <c r="Y106" s="11">
        <v>0</v>
      </c>
      <c r="Z106" s="11">
        <v>0</v>
      </c>
      <c r="AA106" s="11">
        <v>0</v>
      </c>
      <c r="AB106" s="11">
        <v>0</v>
      </c>
      <c r="AC106" s="11">
        <v>0</v>
      </c>
      <c r="AD106" s="11">
        <v>0</v>
      </c>
      <c r="AE106" s="11">
        <v>0</v>
      </c>
      <c r="AF106" s="11">
        <v>0</v>
      </c>
      <c r="AG106" s="11">
        <v>0</v>
      </c>
      <c r="AH106" s="11">
        <v>0</v>
      </c>
      <c r="AI106" s="11">
        <v>0</v>
      </c>
      <c r="AJ106" s="11">
        <v>0</v>
      </c>
      <c r="AK106" s="11">
        <v>0</v>
      </c>
      <c r="AL106" s="11">
        <v>0</v>
      </c>
      <c r="AM106" s="11">
        <v>0</v>
      </c>
      <c r="AN106" s="11">
        <v>0</v>
      </c>
      <c r="AO106" s="11">
        <v>0</v>
      </c>
      <c r="AP106" s="11">
        <v>0</v>
      </c>
      <c r="AQ106" s="11">
        <v>0</v>
      </c>
      <c r="AR106" s="11">
        <v>0</v>
      </c>
      <c r="AS106" s="11">
        <v>0</v>
      </c>
      <c r="AT106" s="11">
        <v>0</v>
      </c>
      <c r="AU106" s="11">
        <v>0</v>
      </c>
      <c r="AV106" s="11">
        <v>0</v>
      </c>
      <c r="AW106" s="11">
        <v>0</v>
      </c>
      <c r="AX106" s="11">
        <v>0</v>
      </c>
      <c r="AY106" s="11">
        <v>0</v>
      </c>
      <c r="AZ106" s="11">
        <v>0</v>
      </c>
      <c r="BA106" s="11">
        <v>0</v>
      </c>
      <c r="BB106" s="11">
        <v>0</v>
      </c>
      <c r="BC106" s="11">
        <v>0</v>
      </c>
      <c r="BD106" s="11">
        <v>0</v>
      </c>
      <c r="BE106" s="11">
        <v>0</v>
      </c>
      <c r="BF106" s="11">
        <v>0</v>
      </c>
      <c r="BG106" s="11">
        <v>0</v>
      </c>
    </row>
    <row r="107" spans="1:59" ht="15" x14ac:dyDescent="0.25">
      <c r="A107" s="141"/>
      <c r="B107">
        <v>1</v>
      </c>
      <c r="C107">
        <v>1</v>
      </c>
      <c r="D107">
        <v>1</v>
      </c>
      <c r="E107" s="11">
        <v>0</v>
      </c>
      <c r="F107" s="11">
        <v>0</v>
      </c>
      <c r="G107" s="11">
        <v>0</v>
      </c>
      <c r="H107" s="11">
        <v>0</v>
      </c>
      <c r="I107" s="11">
        <v>0</v>
      </c>
      <c r="J107" s="11">
        <v>0</v>
      </c>
      <c r="K107" s="11">
        <v>0</v>
      </c>
      <c r="L107" s="11">
        <v>0</v>
      </c>
      <c r="M107" s="11">
        <v>0</v>
      </c>
      <c r="N107" s="11">
        <v>0</v>
      </c>
      <c r="O107" s="11">
        <v>0</v>
      </c>
      <c r="P107" s="11">
        <v>0</v>
      </c>
      <c r="Q107" s="11">
        <v>0</v>
      </c>
      <c r="R107" s="11">
        <v>0</v>
      </c>
      <c r="S107" s="11">
        <v>0</v>
      </c>
      <c r="T107" s="11">
        <v>0</v>
      </c>
      <c r="U107" s="11">
        <v>0</v>
      </c>
      <c r="V107" s="11">
        <v>0</v>
      </c>
      <c r="W107" s="11">
        <v>0</v>
      </c>
      <c r="X107" s="11">
        <v>0</v>
      </c>
      <c r="Y107" s="11">
        <v>0</v>
      </c>
      <c r="Z107" s="11">
        <v>0</v>
      </c>
      <c r="AA107" s="11">
        <v>0</v>
      </c>
      <c r="AB107" s="11">
        <v>0</v>
      </c>
      <c r="AC107" s="11">
        <v>0</v>
      </c>
      <c r="AD107" s="11">
        <v>0</v>
      </c>
      <c r="AE107" s="11">
        <v>0</v>
      </c>
      <c r="AF107" s="11">
        <v>0</v>
      </c>
      <c r="AG107" s="11">
        <v>0</v>
      </c>
      <c r="AH107" s="11">
        <v>0</v>
      </c>
      <c r="AI107" s="11">
        <v>0</v>
      </c>
      <c r="AJ107" s="11">
        <v>0</v>
      </c>
      <c r="AK107" s="11">
        <v>0</v>
      </c>
      <c r="AL107" s="11">
        <v>0</v>
      </c>
      <c r="AM107" s="11">
        <v>0</v>
      </c>
      <c r="AN107" s="11">
        <v>0</v>
      </c>
      <c r="AO107" s="11">
        <v>0</v>
      </c>
      <c r="AP107" s="11">
        <v>0</v>
      </c>
      <c r="AQ107" s="11">
        <v>0</v>
      </c>
      <c r="AR107" s="11">
        <v>0</v>
      </c>
      <c r="AS107" s="11">
        <v>0</v>
      </c>
      <c r="AT107" s="11">
        <v>0</v>
      </c>
      <c r="AU107" s="11">
        <v>0</v>
      </c>
      <c r="AV107" s="11">
        <v>0</v>
      </c>
      <c r="AW107" s="11">
        <v>0</v>
      </c>
      <c r="AX107" s="11">
        <v>0</v>
      </c>
      <c r="AY107" s="11">
        <v>0</v>
      </c>
      <c r="AZ107" s="11">
        <v>0</v>
      </c>
      <c r="BA107" s="11">
        <v>0</v>
      </c>
      <c r="BB107" s="11">
        <v>0</v>
      </c>
      <c r="BC107" s="11">
        <v>0</v>
      </c>
      <c r="BD107" s="11">
        <v>0</v>
      </c>
      <c r="BE107" s="11">
        <v>0</v>
      </c>
      <c r="BF107" s="11">
        <v>0</v>
      </c>
      <c r="BG107" s="11">
        <v>0</v>
      </c>
    </row>
    <row r="108" spans="1:59" ht="15" x14ac:dyDescent="0.25">
      <c r="A108" s="141"/>
      <c r="B108">
        <v>1</v>
      </c>
      <c r="C108">
        <v>1</v>
      </c>
      <c r="D108">
        <v>1</v>
      </c>
      <c r="E108" s="11">
        <v>0</v>
      </c>
      <c r="F108" s="11">
        <v>0</v>
      </c>
      <c r="G108" s="11">
        <v>0</v>
      </c>
      <c r="H108" s="11">
        <v>0</v>
      </c>
      <c r="I108" s="11">
        <v>0</v>
      </c>
      <c r="J108" s="11">
        <v>0</v>
      </c>
      <c r="K108" s="11">
        <v>0</v>
      </c>
      <c r="L108" s="11">
        <v>0</v>
      </c>
      <c r="M108" s="11">
        <v>0</v>
      </c>
      <c r="N108" s="11">
        <v>0</v>
      </c>
      <c r="O108" s="11">
        <v>0</v>
      </c>
      <c r="P108" s="11">
        <v>0</v>
      </c>
      <c r="Q108" s="11">
        <v>0</v>
      </c>
      <c r="R108" s="11">
        <v>0</v>
      </c>
      <c r="S108" s="11">
        <v>0</v>
      </c>
      <c r="T108" s="11">
        <v>0</v>
      </c>
      <c r="U108" s="11">
        <v>0</v>
      </c>
      <c r="V108" s="11">
        <v>0</v>
      </c>
      <c r="W108" s="11">
        <v>0</v>
      </c>
      <c r="X108" s="11">
        <v>0</v>
      </c>
      <c r="Y108" s="11">
        <v>0</v>
      </c>
      <c r="Z108" s="11">
        <v>0</v>
      </c>
      <c r="AA108" s="11">
        <v>0</v>
      </c>
      <c r="AB108" s="11">
        <v>0</v>
      </c>
      <c r="AC108" s="11">
        <v>0</v>
      </c>
      <c r="AD108" s="11">
        <v>0</v>
      </c>
      <c r="AE108" s="11">
        <v>0</v>
      </c>
      <c r="AF108" s="11">
        <v>0</v>
      </c>
      <c r="AG108" s="11">
        <v>0</v>
      </c>
      <c r="AH108" s="11">
        <v>0</v>
      </c>
      <c r="AI108" s="11">
        <v>0</v>
      </c>
      <c r="AJ108" s="11">
        <v>0</v>
      </c>
      <c r="AK108" s="11">
        <v>0</v>
      </c>
      <c r="AL108" s="11">
        <v>0</v>
      </c>
      <c r="AM108" s="11">
        <v>0</v>
      </c>
      <c r="AN108" s="11">
        <v>0</v>
      </c>
      <c r="AO108" s="11">
        <v>0</v>
      </c>
      <c r="AP108" s="11">
        <v>0</v>
      </c>
      <c r="AQ108" s="11">
        <v>0</v>
      </c>
      <c r="AR108" s="11">
        <v>0</v>
      </c>
      <c r="AS108" s="11">
        <v>0</v>
      </c>
      <c r="AT108" s="11">
        <v>0</v>
      </c>
      <c r="AU108" s="11">
        <v>0</v>
      </c>
      <c r="AV108" s="11">
        <v>0</v>
      </c>
      <c r="AW108" s="11">
        <v>0</v>
      </c>
      <c r="AX108" s="11">
        <v>0</v>
      </c>
      <c r="AY108" s="11">
        <v>0</v>
      </c>
      <c r="AZ108" s="11">
        <v>0</v>
      </c>
      <c r="BA108" s="11">
        <v>0</v>
      </c>
      <c r="BB108" s="11">
        <v>0</v>
      </c>
      <c r="BC108" s="11">
        <v>0</v>
      </c>
      <c r="BD108" s="11">
        <v>0</v>
      </c>
      <c r="BE108" s="11">
        <v>0</v>
      </c>
      <c r="BF108" s="11">
        <v>0</v>
      </c>
      <c r="BG108" s="11">
        <v>0</v>
      </c>
    </row>
    <row r="109" spans="1:59" ht="15" x14ac:dyDescent="0.25">
      <c r="A109" s="141"/>
      <c r="B109">
        <v>1</v>
      </c>
      <c r="C109">
        <v>1</v>
      </c>
      <c r="D109">
        <v>1</v>
      </c>
      <c r="E109" s="11">
        <v>0</v>
      </c>
      <c r="F109" s="11">
        <v>0</v>
      </c>
      <c r="G109" s="11">
        <v>0</v>
      </c>
      <c r="H109" s="11">
        <v>0</v>
      </c>
      <c r="I109" s="11">
        <v>0</v>
      </c>
      <c r="J109" s="11">
        <v>0</v>
      </c>
      <c r="K109" s="11">
        <v>0</v>
      </c>
      <c r="L109" s="11">
        <v>0</v>
      </c>
      <c r="M109" s="11">
        <v>0</v>
      </c>
      <c r="N109" s="11">
        <v>0</v>
      </c>
      <c r="O109" s="11">
        <v>0</v>
      </c>
      <c r="P109" s="11">
        <v>0</v>
      </c>
      <c r="Q109" s="11">
        <v>0</v>
      </c>
      <c r="R109" s="11">
        <v>0</v>
      </c>
      <c r="S109" s="11">
        <v>0</v>
      </c>
      <c r="T109" s="11">
        <v>0</v>
      </c>
      <c r="U109" s="11">
        <v>0</v>
      </c>
      <c r="V109" s="11">
        <v>0</v>
      </c>
      <c r="W109" s="11">
        <v>0</v>
      </c>
      <c r="X109" s="11">
        <v>0</v>
      </c>
      <c r="Y109" s="11">
        <v>0</v>
      </c>
      <c r="Z109" s="11">
        <v>0</v>
      </c>
      <c r="AA109" s="11">
        <v>0</v>
      </c>
      <c r="AB109" s="11">
        <v>0</v>
      </c>
      <c r="AC109" s="11">
        <v>0</v>
      </c>
      <c r="AD109" s="11">
        <v>0</v>
      </c>
      <c r="AE109" s="11">
        <v>0</v>
      </c>
      <c r="AF109" s="11">
        <v>0</v>
      </c>
      <c r="AG109" s="11">
        <v>0</v>
      </c>
      <c r="AH109" s="11">
        <v>0</v>
      </c>
      <c r="AI109" s="11">
        <v>0</v>
      </c>
      <c r="AJ109" s="11">
        <v>0</v>
      </c>
      <c r="AK109" s="11">
        <v>0</v>
      </c>
      <c r="AL109" s="11">
        <v>0</v>
      </c>
      <c r="AM109" s="11">
        <v>0</v>
      </c>
      <c r="AN109" s="11">
        <v>0</v>
      </c>
      <c r="AO109" s="11">
        <v>0</v>
      </c>
      <c r="AP109" s="11">
        <v>0</v>
      </c>
      <c r="AQ109" s="11">
        <v>0</v>
      </c>
      <c r="AR109" s="11">
        <v>0</v>
      </c>
      <c r="AS109" s="11">
        <v>0</v>
      </c>
      <c r="AT109" s="11">
        <v>0</v>
      </c>
      <c r="AU109" s="11">
        <v>0</v>
      </c>
      <c r="AV109" s="11">
        <v>0</v>
      </c>
      <c r="AW109" s="11">
        <v>0</v>
      </c>
      <c r="AX109" s="11">
        <v>0</v>
      </c>
      <c r="AY109" s="11">
        <v>0</v>
      </c>
      <c r="AZ109" s="11">
        <v>0</v>
      </c>
      <c r="BA109" s="11">
        <v>0</v>
      </c>
      <c r="BB109" s="11">
        <v>0</v>
      </c>
      <c r="BC109" s="11">
        <v>0</v>
      </c>
      <c r="BD109" s="11">
        <v>0</v>
      </c>
      <c r="BE109" s="11">
        <v>0</v>
      </c>
      <c r="BF109" s="11">
        <v>0</v>
      </c>
      <c r="BG109" s="11">
        <v>0</v>
      </c>
    </row>
    <row r="110" spans="1:59" ht="15" x14ac:dyDescent="0.25">
      <c r="A110" s="141"/>
      <c r="B110">
        <v>1</v>
      </c>
      <c r="C110">
        <v>1</v>
      </c>
      <c r="D110">
        <v>1</v>
      </c>
      <c r="E110" s="11">
        <v>0</v>
      </c>
      <c r="F110" s="11">
        <v>0</v>
      </c>
      <c r="G110" s="11">
        <v>0</v>
      </c>
      <c r="H110" s="11">
        <v>0</v>
      </c>
      <c r="I110" s="11">
        <v>0</v>
      </c>
      <c r="J110" s="11">
        <v>0</v>
      </c>
      <c r="K110" s="11">
        <v>0</v>
      </c>
      <c r="L110" s="11">
        <v>0</v>
      </c>
      <c r="M110" s="11">
        <v>0</v>
      </c>
      <c r="N110" s="11">
        <v>0</v>
      </c>
      <c r="O110" s="11">
        <v>0</v>
      </c>
      <c r="P110" s="11">
        <v>0</v>
      </c>
      <c r="Q110" s="11">
        <v>0</v>
      </c>
      <c r="R110" s="11">
        <v>0</v>
      </c>
      <c r="S110" s="11">
        <v>0</v>
      </c>
      <c r="T110" s="11">
        <v>0</v>
      </c>
      <c r="U110" s="11">
        <v>0</v>
      </c>
      <c r="V110" s="11">
        <v>0</v>
      </c>
      <c r="W110" s="11">
        <v>0</v>
      </c>
      <c r="X110" s="11">
        <v>0</v>
      </c>
      <c r="Y110" s="11">
        <v>0</v>
      </c>
      <c r="Z110" s="11">
        <v>0</v>
      </c>
      <c r="AA110" s="11">
        <v>0</v>
      </c>
      <c r="AB110" s="11">
        <v>0</v>
      </c>
      <c r="AC110" s="11">
        <v>0</v>
      </c>
      <c r="AD110" s="11">
        <v>0</v>
      </c>
      <c r="AE110" s="11">
        <v>0</v>
      </c>
      <c r="AF110" s="11">
        <v>0</v>
      </c>
      <c r="AG110" s="11">
        <v>0</v>
      </c>
      <c r="AH110" s="11">
        <v>0</v>
      </c>
      <c r="AI110" s="11">
        <v>0</v>
      </c>
      <c r="AJ110" s="11">
        <v>0</v>
      </c>
      <c r="AK110" s="11">
        <v>0</v>
      </c>
      <c r="AL110" s="11">
        <v>0</v>
      </c>
      <c r="AM110" s="11">
        <v>0</v>
      </c>
      <c r="AN110" s="11">
        <v>0</v>
      </c>
      <c r="AO110" s="11">
        <v>0</v>
      </c>
      <c r="AP110" s="11">
        <v>0</v>
      </c>
      <c r="AQ110" s="11">
        <v>0</v>
      </c>
      <c r="AR110" s="11">
        <v>0</v>
      </c>
      <c r="AS110" s="11">
        <v>0</v>
      </c>
      <c r="AT110" s="11">
        <v>0</v>
      </c>
      <c r="AU110" s="11">
        <v>0</v>
      </c>
      <c r="AV110" s="11">
        <v>0</v>
      </c>
      <c r="AW110" s="11">
        <v>0</v>
      </c>
      <c r="AX110" s="11">
        <v>0</v>
      </c>
      <c r="AY110" s="11">
        <v>0</v>
      </c>
      <c r="AZ110" s="11">
        <v>0</v>
      </c>
      <c r="BA110" s="11">
        <v>0</v>
      </c>
      <c r="BB110" s="11">
        <v>0</v>
      </c>
      <c r="BC110" s="11">
        <v>0</v>
      </c>
      <c r="BD110" s="11">
        <v>0</v>
      </c>
      <c r="BE110" s="11">
        <v>0</v>
      </c>
      <c r="BF110" s="11">
        <v>0</v>
      </c>
      <c r="BG110" s="11">
        <v>0</v>
      </c>
    </row>
    <row r="111" spans="1:59" ht="15" x14ac:dyDescent="0.25">
      <c r="A111" s="141"/>
      <c r="B111">
        <v>1</v>
      </c>
      <c r="C111">
        <v>1</v>
      </c>
      <c r="D111">
        <v>1</v>
      </c>
      <c r="E111" s="11">
        <v>0</v>
      </c>
      <c r="F111" s="11">
        <v>0</v>
      </c>
      <c r="G111" s="11">
        <v>0</v>
      </c>
      <c r="H111" s="11">
        <v>0</v>
      </c>
      <c r="I111" s="11">
        <v>0</v>
      </c>
      <c r="J111" s="11">
        <v>0</v>
      </c>
      <c r="K111" s="11">
        <v>0</v>
      </c>
      <c r="L111" s="11">
        <v>0</v>
      </c>
      <c r="M111" s="11">
        <v>0</v>
      </c>
      <c r="N111" s="11">
        <v>0</v>
      </c>
      <c r="O111" s="11">
        <v>0</v>
      </c>
      <c r="P111" s="11">
        <v>0</v>
      </c>
      <c r="Q111" s="11">
        <v>0</v>
      </c>
      <c r="R111" s="11">
        <v>0</v>
      </c>
      <c r="S111" s="11">
        <v>0</v>
      </c>
      <c r="T111" s="11">
        <v>0</v>
      </c>
      <c r="U111" s="11">
        <v>0</v>
      </c>
      <c r="V111" s="11">
        <v>0</v>
      </c>
      <c r="W111" s="11">
        <v>0</v>
      </c>
      <c r="X111" s="11">
        <v>0</v>
      </c>
      <c r="Y111" s="11">
        <v>0</v>
      </c>
      <c r="Z111" s="11">
        <v>0</v>
      </c>
      <c r="AA111" s="11">
        <v>0</v>
      </c>
      <c r="AB111" s="11">
        <v>0</v>
      </c>
      <c r="AC111" s="11">
        <v>0</v>
      </c>
      <c r="AD111" s="11">
        <v>0</v>
      </c>
      <c r="AE111" s="11">
        <v>0</v>
      </c>
      <c r="AF111" s="11">
        <v>0</v>
      </c>
      <c r="AG111" s="11">
        <v>0</v>
      </c>
      <c r="AH111" s="11">
        <v>0</v>
      </c>
      <c r="AI111" s="11">
        <v>0</v>
      </c>
      <c r="AJ111" s="11">
        <v>0</v>
      </c>
      <c r="AK111" s="11">
        <v>0</v>
      </c>
      <c r="AL111" s="11">
        <v>0</v>
      </c>
      <c r="AM111" s="11">
        <v>0</v>
      </c>
      <c r="AN111" s="11">
        <v>0</v>
      </c>
      <c r="AO111" s="11">
        <v>0</v>
      </c>
      <c r="AP111" s="11">
        <v>0</v>
      </c>
      <c r="AQ111" s="11">
        <v>0</v>
      </c>
      <c r="AR111" s="11">
        <v>0</v>
      </c>
      <c r="AS111" s="11">
        <v>0</v>
      </c>
      <c r="AT111" s="11">
        <v>0</v>
      </c>
      <c r="AU111" s="11">
        <v>0</v>
      </c>
      <c r="AV111" s="11">
        <v>0</v>
      </c>
      <c r="AW111" s="11">
        <v>0</v>
      </c>
      <c r="AX111" s="11">
        <v>0</v>
      </c>
      <c r="AY111" s="11">
        <v>0</v>
      </c>
      <c r="AZ111" s="11">
        <v>0</v>
      </c>
      <c r="BA111" s="11">
        <v>0</v>
      </c>
      <c r="BB111" s="11">
        <v>0</v>
      </c>
      <c r="BC111" s="11">
        <v>0</v>
      </c>
      <c r="BD111" s="11">
        <v>0</v>
      </c>
      <c r="BE111" s="11">
        <v>0</v>
      </c>
      <c r="BF111" s="11">
        <v>0</v>
      </c>
      <c r="BG111" s="11">
        <v>0</v>
      </c>
    </row>
    <row r="112" spans="1:59" ht="15" x14ac:dyDescent="0.25">
      <c r="A112" s="141"/>
      <c r="B112">
        <v>1</v>
      </c>
      <c r="C112">
        <v>1</v>
      </c>
      <c r="D112">
        <v>1</v>
      </c>
      <c r="E112" s="11">
        <v>0</v>
      </c>
      <c r="F112" s="11">
        <v>0</v>
      </c>
      <c r="G112" s="11">
        <v>0</v>
      </c>
      <c r="H112" s="11">
        <v>0</v>
      </c>
      <c r="I112" s="11">
        <v>0</v>
      </c>
      <c r="J112" s="11">
        <v>0</v>
      </c>
      <c r="K112" s="11">
        <v>0</v>
      </c>
      <c r="L112" s="11">
        <v>0</v>
      </c>
      <c r="M112" s="11">
        <v>0</v>
      </c>
      <c r="N112" s="11">
        <v>0</v>
      </c>
      <c r="O112" s="11">
        <v>0</v>
      </c>
      <c r="P112" s="11">
        <v>0</v>
      </c>
      <c r="Q112" s="11">
        <v>0</v>
      </c>
      <c r="R112" s="11">
        <v>0</v>
      </c>
      <c r="S112" s="11">
        <v>0</v>
      </c>
      <c r="T112" s="11">
        <v>0</v>
      </c>
      <c r="U112" s="11">
        <v>0</v>
      </c>
      <c r="V112" s="11">
        <v>0</v>
      </c>
      <c r="W112" s="11">
        <v>0</v>
      </c>
      <c r="X112" s="11">
        <v>0</v>
      </c>
      <c r="Y112" s="11">
        <v>0</v>
      </c>
      <c r="Z112" s="11">
        <v>0</v>
      </c>
      <c r="AA112" s="11">
        <v>0</v>
      </c>
      <c r="AB112" s="11">
        <v>0</v>
      </c>
      <c r="AC112" s="11">
        <v>0</v>
      </c>
      <c r="AD112" s="11">
        <v>0</v>
      </c>
      <c r="AE112" s="11">
        <v>0</v>
      </c>
      <c r="AF112" s="11">
        <v>0</v>
      </c>
      <c r="AG112" s="11">
        <v>0</v>
      </c>
      <c r="AH112" s="11">
        <v>0</v>
      </c>
      <c r="AI112" s="11">
        <v>0</v>
      </c>
      <c r="AJ112" s="11">
        <v>0</v>
      </c>
      <c r="AK112" s="11">
        <v>0</v>
      </c>
      <c r="AL112" s="11">
        <v>0</v>
      </c>
      <c r="AM112" s="11">
        <v>0</v>
      </c>
      <c r="AN112" s="11">
        <v>0</v>
      </c>
      <c r="AO112" s="11">
        <v>0</v>
      </c>
      <c r="AP112" s="11">
        <v>0</v>
      </c>
      <c r="AQ112" s="11">
        <v>0</v>
      </c>
      <c r="AR112" s="11">
        <v>0</v>
      </c>
      <c r="AS112" s="11">
        <v>0</v>
      </c>
      <c r="AT112" s="11">
        <v>0</v>
      </c>
      <c r="AU112" s="11">
        <v>0</v>
      </c>
      <c r="AV112" s="11">
        <v>0</v>
      </c>
      <c r="AW112" s="11">
        <v>0</v>
      </c>
      <c r="AX112" s="11">
        <v>0</v>
      </c>
      <c r="AY112" s="11">
        <v>0</v>
      </c>
      <c r="AZ112" s="11">
        <v>0</v>
      </c>
      <c r="BA112" s="11">
        <v>0</v>
      </c>
      <c r="BB112" s="11">
        <v>0</v>
      </c>
      <c r="BC112" s="11">
        <v>0</v>
      </c>
      <c r="BD112" s="11">
        <v>0</v>
      </c>
      <c r="BE112" s="11">
        <v>0</v>
      </c>
      <c r="BF112" s="11">
        <v>0</v>
      </c>
      <c r="BG112" s="11">
        <v>0</v>
      </c>
    </row>
    <row r="113" spans="1:59" ht="15" x14ac:dyDescent="0.25">
      <c r="A113" s="141"/>
      <c r="B113">
        <v>1</v>
      </c>
      <c r="C113">
        <v>1</v>
      </c>
      <c r="D113">
        <v>1</v>
      </c>
      <c r="E113" s="11">
        <v>0</v>
      </c>
      <c r="F113" s="11">
        <v>0</v>
      </c>
      <c r="G113" s="11">
        <v>0</v>
      </c>
      <c r="H113" s="11">
        <v>0</v>
      </c>
      <c r="I113" s="11">
        <v>0</v>
      </c>
      <c r="J113" s="11">
        <v>0</v>
      </c>
      <c r="K113" s="11">
        <v>0</v>
      </c>
      <c r="L113" s="11">
        <v>0</v>
      </c>
      <c r="M113" s="11">
        <v>0</v>
      </c>
      <c r="N113" s="11">
        <v>0</v>
      </c>
      <c r="O113" s="11">
        <v>0</v>
      </c>
      <c r="P113" s="11">
        <v>0</v>
      </c>
      <c r="Q113" s="11">
        <v>0</v>
      </c>
      <c r="R113" s="11">
        <v>0</v>
      </c>
      <c r="S113" s="11">
        <v>0</v>
      </c>
      <c r="T113" s="11">
        <v>0</v>
      </c>
      <c r="U113" s="11">
        <v>0</v>
      </c>
      <c r="V113" s="11">
        <v>0</v>
      </c>
      <c r="W113" s="11">
        <v>0</v>
      </c>
      <c r="X113" s="11">
        <v>0</v>
      </c>
      <c r="Y113" s="11">
        <v>0</v>
      </c>
      <c r="Z113" s="11">
        <v>0</v>
      </c>
      <c r="AA113" s="11">
        <v>0</v>
      </c>
      <c r="AB113" s="11">
        <v>0</v>
      </c>
      <c r="AC113" s="11">
        <v>0</v>
      </c>
      <c r="AD113" s="11">
        <v>0</v>
      </c>
      <c r="AE113" s="11">
        <v>0</v>
      </c>
      <c r="AF113" s="11">
        <v>0</v>
      </c>
      <c r="AG113" s="11">
        <v>0</v>
      </c>
      <c r="AH113" s="11">
        <v>0</v>
      </c>
      <c r="AI113" s="11">
        <v>0</v>
      </c>
      <c r="AJ113" s="11">
        <v>0</v>
      </c>
      <c r="AK113" s="11">
        <v>0</v>
      </c>
      <c r="AL113" s="11">
        <v>0</v>
      </c>
      <c r="AM113" s="11">
        <v>0</v>
      </c>
      <c r="AN113" s="11">
        <v>0</v>
      </c>
      <c r="AO113" s="11">
        <v>0</v>
      </c>
      <c r="AP113" s="11">
        <v>0</v>
      </c>
      <c r="AQ113" s="11">
        <v>0</v>
      </c>
      <c r="AR113" s="11">
        <v>0</v>
      </c>
      <c r="AS113" s="11">
        <v>0</v>
      </c>
      <c r="AT113" s="11">
        <v>0</v>
      </c>
      <c r="AU113" s="11">
        <v>0</v>
      </c>
      <c r="AV113" s="11">
        <v>0</v>
      </c>
      <c r="AW113" s="11">
        <v>0</v>
      </c>
      <c r="AX113" s="11">
        <v>0</v>
      </c>
      <c r="AY113" s="11">
        <v>0</v>
      </c>
      <c r="AZ113" s="11">
        <v>0</v>
      </c>
      <c r="BA113" s="11">
        <v>0</v>
      </c>
      <c r="BB113" s="11">
        <v>0</v>
      </c>
      <c r="BC113" s="11">
        <v>0</v>
      </c>
      <c r="BD113" s="11">
        <v>0</v>
      </c>
      <c r="BE113" s="11">
        <v>0</v>
      </c>
      <c r="BF113" s="11">
        <v>0</v>
      </c>
      <c r="BG113" s="11">
        <v>0</v>
      </c>
    </row>
    <row r="114" spans="1:59" ht="15" x14ac:dyDescent="0.25">
      <c r="A114" s="141"/>
      <c r="B114">
        <v>1</v>
      </c>
      <c r="C114">
        <v>1</v>
      </c>
      <c r="D114">
        <v>1</v>
      </c>
      <c r="E114" s="11">
        <v>0</v>
      </c>
      <c r="F114" s="11">
        <v>0</v>
      </c>
      <c r="G114" s="11">
        <v>0</v>
      </c>
      <c r="H114" s="11">
        <v>0</v>
      </c>
      <c r="I114" s="11">
        <v>0</v>
      </c>
      <c r="J114" s="11">
        <v>0</v>
      </c>
      <c r="K114" s="11">
        <v>0</v>
      </c>
      <c r="L114" s="11">
        <v>0</v>
      </c>
      <c r="M114" s="11">
        <v>0</v>
      </c>
      <c r="N114" s="11">
        <v>0</v>
      </c>
      <c r="O114" s="11">
        <v>0</v>
      </c>
      <c r="P114" s="11">
        <v>0</v>
      </c>
      <c r="Q114" s="11">
        <v>0</v>
      </c>
      <c r="R114" s="11">
        <v>0</v>
      </c>
      <c r="S114" s="11">
        <v>0</v>
      </c>
      <c r="T114" s="11">
        <v>0</v>
      </c>
      <c r="U114" s="11">
        <v>0</v>
      </c>
      <c r="V114" s="11">
        <v>0</v>
      </c>
      <c r="W114" s="11">
        <v>0</v>
      </c>
      <c r="X114" s="11">
        <v>0</v>
      </c>
      <c r="Y114" s="11">
        <v>0</v>
      </c>
      <c r="Z114" s="11">
        <v>0</v>
      </c>
      <c r="AA114" s="11">
        <v>0</v>
      </c>
      <c r="AB114" s="11">
        <v>0</v>
      </c>
      <c r="AC114" s="11">
        <v>0</v>
      </c>
      <c r="AD114" s="11">
        <v>0</v>
      </c>
      <c r="AE114" s="11">
        <v>0</v>
      </c>
      <c r="AF114" s="11">
        <v>0</v>
      </c>
      <c r="AG114" s="11">
        <v>0</v>
      </c>
      <c r="AH114" s="11">
        <v>0</v>
      </c>
      <c r="AI114" s="11">
        <v>0</v>
      </c>
      <c r="AJ114" s="11">
        <v>0</v>
      </c>
      <c r="AK114" s="11">
        <v>0</v>
      </c>
      <c r="AL114" s="11">
        <v>0</v>
      </c>
      <c r="AM114" s="11">
        <v>0</v>
      </c>
      <c r="AN114" s="11">
        <v>0</v>
      </c>
      <c r="AO114" s="11">
        <v>0</v>
      </c>
      <c r="AP114" s="11">
        <v>0</v>
      </c>
      <c r="AQ114" s="11">
        <v>0</v>
      </c>
      <c r="AR114" s="11">
        <v>0</v>
      </c>
      <c r="AS114" s="11">
        <v>0</v>
      </c>
      <c r="AT114" s="11">
        <v>0</v>
      </c>
      <c r="AU114" s="11">
        <v>0</v>
      </c>
      <c r="AV114" s="11">
        <v>0</v>
      </c>
      <c r="AW114" s="11">
        <v>0</v>
      </c>
      <c r="AX114" s="11">
        <v>0</v>
      </c>
      <c r="AY114" s="11">
        <v>0</v>
      </c>
      <c r="AZ114" s="11">
        <v>0</v>
      </c>
      <c r="BA114" s="11">
        <v>0</v>
      </c>
      <c r="BB114" s="11">
        <v>0</v>
      </c>
      <c r="BC114" s="11">
        <v>0</v>
      </c>
      <c r="BD114" s="11">
        <v>0</v>
      </c>
      <c r="BE114" s="11">
        <v>0</v>
      </c>
      <c r="BF114" s="11">
        <v>0</v>
      </c>
      <c r="BG114" s="11">
        <v>0</v>
      </c>
    </row>
    <row r="115" spans="1:59" ht="15" x14ac:dyDescent="0.25">
      <c r="A115" s="141"/>
      <c r="B115">
        <v>1</v>
      </c>
      <c r="C115">
        <v>1</v>
      </c>
      <c r="D115">
        <v>1</v>
      </c>
      <c r="E115" s="11">
        <v>0</v>
      </c>
      <c r="F115" s="11">
        <v>0</v>
      </c>
      <c r="G115" s="11">
        <v>0</v>
      </c>
      <c r="H115" s="11">
        <v>0</v>
      </c>
      <c r="I115" s="11">
        <v>0</v>
      </c>
      <c r="J115" s="11">
        <v>0</v>
      </c>
      <c r="K115" s="11">
        <v>0</v>
      </c>
      <c r="L115" s="11">
        <v>0</v>
      </c>
      <c r="M115" s="11">
        <v>0</v>
      </c>
      <c r="N115" s="11">
        <v>0</v>
      </c>
      <c r="O115" s="11">
        <v>0</v>
      </c>
      <c r="P115" s="11">
        <v>0</v>
      </c>
      <c r="Q115" s="11">
        <v>0</v>
      </c>
      <c r="R115" s="11">
        <v>0</v>
      </c>
      <c r="S115" s="11">
        <v>0</v>
      </c>
      <c r="T115" s="11">
        <v>0</v>
      </c>
      <c r="U115" s="11">
        <v>0</v>
      </c>
      <c r="V115" s="11">
        <v>0</v>
      </c>
      <c r="W115" s="11">
        <v>0</v>
      </c>
      <c r="X115" s="11">
        <v>0</v>
      </c>
      <c r="Y115" s="11">
        <v>0</v>
      </c>
      <c r="Z115" s="11">
        <v>0</v>
      </c>
      <c r="AA115" s="11">
        <v>0</v>
      </c>
      <c r="AB115" s="11">
        <v>0</v>
      </c>
      <c r="AC115" s="11">
        <v>0</v>
      </c>
      <c r="AD115" s="11">
        <v>0</v>
      </c>
      <c r="AE115" s="11">
        <v>0</v>
      </c>
      <c r="AF115" s="11">
        <v>0</v>
      </c>
      <c r="AG115" s="11">
        <v>0</v>
      </c>
      <c r="AH115" s="11">
        <v>0</v>
      </c>
      <c r="AI115" s="11">
        <v>0</v>
      </c>
      <c r="AJ115" s="11">
        <v>0</v>
      </c>
      <c r="AK115" s="11">
        <v>0</v>
      </c>
      <c r="AL115" s="11">
        <v>0</v>
      </c>
      <c r="AM115" s="11">
        <v>0</v>
      </c>
      <c r="AN115" s="11">
        <v>0</v>
      </c>
      <c r="AO115" s="11">
        <v>0</v>
      </c>
      <c r="AP115" s="11">
        <v>0</v>
      </c>
      <c r="AQ115" s="11">
        <v>0</v>
      </c>
      <c r="AR115" s="11">
        <v>0</v>
      </c>
      <c r="AS115" s="11">
        <v>0</v>
      </c>
      <c r="AT115" s="11">
        <v>0</v>
      </c>
      <c r="AU115" s="11">
        <v>0</v>
      </c>
      <c r="AV115" s="11">
        <v>0</v>
      </c>
      <c r="AW115" s="11">
        <v>0</v>
      </c>
      <c r="AX115" s="11">
        <v>0</v>
      </c>
      <c r="AY115" s="11">
        <v>0</v>
      </c>
      <c r="AZ115" s="11">
        <v>0</v>
      </c>
      <c r="BA115" s="11">
        <v>0</v>
      </c>
      <c r="BB115" s="11">
        <v>0</v>
      </c>
      <c r="BC115" s="11">
        <v>0</v>
      </c>
      <c r="BD115" s="11">
        <v>0</v>
      </c>
      <c r="BE115" s="11">
        <v>0</v>
      </c>
      <c r="BF115" s="11">
        <v>0</v>
      </c>
      <c r="BG115" s="11">
        <v>0</v>
      </c>
    </row>
    <row r="116" spans="1:59" ht="15" x14ac:dyDescent="0.25">
      <c r="A116" s="141"/>
      <c r="B116">
        <v>1</v>
      </c>
      <c r="C116">
        <v>1</v>
      </c>
      <c r="D116">
        <v>1</v>
      </c>
      <c r="E116" s="11">
        <v>0</v>
      </c>
      <c r="F116" s="11">
        <v>0</v>
      </c>
      <c r="G116" s="11">
        <v>0</v>
      </c>
      <c r="H116" s="11">
        <v>0</v>
      </c>
      <c r="I116" s="11">
        <v>0</v>
      </c>
      <c r="J116" s="11">
        <v>0</v>
      </c>
      <c r="K116" s="11">
        <v>0</v>
      </c>
      <c r="L116" s="11">
        <v>0</v>
      </c>
      <c r="M116" s="11">
        <v>0</v>
      </c>
      <c r="N116" s="11">
        <v>0</v>
      </c>
      <c r="O116" s="11">
        <v>0</v>
      </c>
      <c r="P116" s="11">
        <v>0</v>
      </c>
      <c r="Q116" s="11">
        <v>0</v>
      </c>
      <c r="R116" s="11">
        <v>0</v>
      </c>
      <c r="S116" s="11">
        <v>0</v>
      </c>
      <c r="T116" s="11">
        <v>0</v>
      </c>
      <c r="U116" s="11">
        <v>0</v>
      </c>
      <c r="V116" s="11">
        <v>0</v>
      </c>
      <c r="W116" s="11">
        <v>0</v>
      </c>
      <c r="X116" s="11">
        <v>0</v>
      </c>
      <c r="Y116" s="11">
        <v>0</v>
      </c>
      <c r="Z116" s="11">
        <v>0</v>
      </c>
      <c r="AA116" s="11">
        <v>0</v>
      </c>
      <c r="AB116" s="11">
        <v>0</v>
      </c>
      <c r="AC116" s="11">
        <v>0</v>
      </c>
      <c r="AD116" s="11">
        <v>0</v>
      </c>
      <c r="AE116" s="11">
        <v>0</v>
      </c>
      <c r="AF116" s="11">
        <v>0</v>
      </c>
      <c r="AG116" s="11">
        <v>0</v>
      </c>
      <c r="AH116" s="11">
        <v>0</v>
      </c>
      <c r="AI116" s="11">
        <v>0</v>
      </c>
      <c r="AJ116" s="11">
        <v>0</v>
      </c>
      <c r="AK116" s="11">
        <v>0</v>
      </c>
      <c r="AL116" s="11">
        <v>0</v>
      </c>
      <c r="AM116" s="11">
        <v>0</v>
      </c>
      <c r="AN116" s="11">
        <v>0</v>
      </c>
      <c r="AO116" s="11">
        <v>0</v>
      </c>
      <c r="AP116" s="11">
        <v>0</v>
      </c>
      <c r="AQ116" s="11">
        <v>0</v>
      </c>
      <c r="AR116" s="11">
        <v>0</v>
      </c>
      <c r="AS116" s="11">
        <v>0</v>
      </c>
      <c r="AT116" s="11">
        <v>0</v>
      </c>
      <c r="AU116" s="11">
        <v>0</v>
      </c>
      <c r="AV116" s="11">
        <v>0</v>
      </c>
      <c r="AW116" s="11">
        <v>0</v>
      </c>
      <c r="AX116" s="11">
        <v>0</v>
      </c>
      <c r="AY116" s="11">
        <v>0</v>
      </c>
      <c r="AZ116" s="11">
        <v>0</v>
      </c>
      <c r="BA116" s="11">
        <v>0</v>
      </c>
      <c r="BB116" s="11">
        <v>0</v>
      </c>
      <c r="BC116" s="11">
        <v>0</v>
      </c>
      <c r="BD116" s="11">
        <v>0</v>
      </c>
      <c r="BE116" s="11">
        <v>0</v>
      </c>
      <c r="BF116" s="11">
        <v>0</v>
      </c>
      <c r="BG116" s="11">
        <v>0</v>
      </c>
    </row>
    <row r="117" spans="1:59" ht="15" x14ac:dyDescent="0.25">
      <c r="A117" s="141"/>
      <c r="B117">
        <v>1</v>
      </c>
      <c r="C117">
        <v>1</v>
      </c>
      <c r="D117">
        <v>1</v>
      </c>
      <c r="E117" s="11">
        <v>0</v>
      </c>
      <c r="F117" s="11">
        <v>0</v>
      </c>
      <c r="G117" s="11">
        <v>0</v>
      </c>
      <c r="H117" s="11">
        <v>0</v>
      </c>
      <c r="I117" s="11">
        <v>0</v>
      </c>
      <c r="J117" s="11">
        <v>0</v>
      </c>
      <c r="K117" s="11">
        <v>0</v>
      </c>
      <c r="L117" s="11">
        <v>0</v>
      </c>
      <c r="M117" s="11">
        <v>0</v>
      </c>
      <c r="N117" s="11">
        <v>0</v>
      </c>
      <c r="O117" s="11">
        <v>0</v>
      </c>
      <c r="P117" s="11">
        <v>0</v>
      </c>
      <c r="Q117" s="11">
        <v>0</v>
      </c>
      <c r="R117" s="11">
        <v>0</v>
      </c>
      <c r="S117" s="11">
        <v>0</v>
      </c>
      <c r="T117" s="11">
        <v>0</v>
      </c>
      <c r="U117" s="11">
        <v>0</v>
      </c>
      <c r="V117" s="11">
        <v>0</v>
      </c>
      <c r="W117" s="11">
        <v>0</v>
      </c>
      <c r="X117" s="11">
        <v>0</v>
      </c>
      <c r="Y117" s="11">
        <v>0</v>
      </c>
      <c r="Z117" s="11">
        <v>0</v>
      </c>
      <c r="AA117" s="11">
        <v>0</v>
      </c>
      <c r="AB117" s="11">
        <v>0</v>
      </c>
      <c r="AC117" s="11">
        <v>0</v>
      </c>
      <c r="AD117" s="11">
        <v>0</v>
      </c>
      <c r="AE117" s="11">
        <v>0</v>
      </c>
      <c r="AF117" s="11">
        <v>0</v>
      </c>
      <c r="AG117" s="11">
        <v>0</v>
      </c>
      <c r="AH117" s="11">
        <v>0</v>
      </c>
      <c r="AI117" s="11">
        <v>0</v>
      </c>
      <c r="AJ117" s="11">
        <v>0</v>
      </c>
      <c r="AK117" s="11">
        <v>0</v>
      </c>
      <c r="AL117" s="11">
        <v>0</v>
      </c>
      <c r="AM117" s="11">
        <v>0</v>
      </c>
      <c r="AN117" s="11">
        <v>0</v>
      </c>
      <c r="AO117" s="11">
        <v>0</v>
      </c>
      <c r="AP117" s="11">
        <v>0</v>
      </c>
      <c r="AQ117" s="11">
        <v>0</v>
      </c>
      <c r="AR117" s="11">
        <v>0</v>
      </c>
      <c r="AS117" s="11">
        <v>0</v>
      </c>
      <c r="AT117" s="11">
        <v>0</v>
      </c>
      <c r="AU117" s="11">
        <v>0</v>
      </c>
      <c r="AV117" s="11">
        <v>0</v>
      </c>
      <c r="AW117" s="11">
        <v>0</v>
      </c>
      <c r="AX117" s="11">
        <v>0</v>
      </c>
      <c r="AY117" s="11">
        <v>0</v>
      </c>
      <c r="AZ117" s="11">
        <v>0</v>
      </c>
      <c r="BA117" s="11">
        <v>0</v>
      </c>
      <c r="BB117" s="11">
        <v>0</v>
      </c>
      <c r="BC117" s="11">
        <v>0</v>
      </c>
      <c r="BD117" s="11">
        <v>0</v>
      </c>
      <c r="BE117" s="11">
        <v>0</v>
      </c>
      <c r="BF117" s="11">
        <v>0</v>
      </c>
      <c r="BG117" s="11">
        <v>0</v>
      </c>
    </row>
    <row r="118" spans="1:59" ht="15" x14ac:dyDescent="0.25">
      <c r="A118" s="141"/>
      <c r="B118">
        <v>1</v>
      </c>
      <c r="C118">
        <v>1</v>
      </c>
      <c r="D118">
        <v>1</v>
      </c>
      <c r="E118" s="11">
        <v>0</v>
      </c>
      <c r="F118" s="11">
        <v>0</v>
      </c>
      <c r="G118" s="11">
        <v>0</v>
      </c>
      <c r="H118" s="11">
        <v>0</v>
      </c>
      <c r="I118" s="11">
        <v>0</v>
      </c>
      <c r="J118" s="11">
        <v>0</v>
      </c>
      <c r="K118" s="11">
        <v>0</v>
      </c>
      <c r="L118" s="11">
        <v>0</v>
      </c>
      <c r="M118" s="11">
        <v>0</v>
      </c>
      <c r="N118" s="11">
        <v>0</v>
      </c>
      <c r="O118" s="11">
        <v>0</v>
      </c>
      <c r="P118" s="11">
        <v>0</v>
      </c>
      <c r="Q118" s="11">
        <v>0</v>
      </c>
      <c r="R118" s="11">
        <v>0</v>
      </c>
      <c r="S118" s="11">
        <v>0</v>
      </c>
      <c r="T118" s="11">
        <v>0</v>
      </c>
      <c r="U118" s="11">
        <v>0</v>
      </c>
      <c r="V118" s="11">
        <v>0</v>
      </c>
      <c r="W118" s="11">
        <v>0</v>
      </c>
      <c r="X118" s="11">
        <v>0</v>
      </c>
      <c r="Y118" s="11">
        <v>0</v>
      </c>
      <c r="Z118" s="11">
        <v>0</v>
      </c>
      <c r="AA118" s="11">
        <v>0</v>
      </c>
      <c r="AB118" s="11">
        <v>0</v>
      </c>
      <c r="AC118" s="11">
        <v>0</v>
      </c>
      <c r="AD118" s="11">
        <v>0</v>
      </c>
      <c r="AE118" s="11">
        <v>0</v>
      </c>
      <c r="AF118" s="11">
        <v>0</v>
      </c>
      <c r="AG118" s="11">
        <v>0</v>
      </c>
      <c r="AH118" s="11">
        <v>0</v>
      </c>
      <c r="AI118" s="11">
        <v>0</v>
      </c>
      <c r="AJ118" s="11">
        <v>0</v>
      </c>
      <c r="AK118" s="11">
        <v>0</v>
      </c>
      <c r="AL118" s="11">
        <v>0</v>
      </c>
      <c r="AM118" s="11">
        <v>0</v>
      </c>
      <c r="AN118" s="11">
        <v>0</v>
      </c>
      <c r="AO118" s="11">
        <v>0</v>
      </c>
      <c r="AP118" s="11">
        <v>0</v>
      </c>
      <c r="AQ118" s="11">
        <v>0</v>
      </c>
      <c r="AR118" s="11">
        <v>0</v>
      </c>
      <c r="AS118" s="11">
        <v>0</v>
      </c>
      <c r="AT118" s="11">
        <v>0</v>
      </c>
      <c r="AU118" s="11">
        <v>0</v>
      </c>
      <c r="AV118" s="11">
        <v>0</v>
      </c>
      <c r="AW118" s="11">
        <v>0</v>
      </c>
      <c r="AX118" s="11">
        <v>0</v>
      </c>
      <c r="AY118" s="11">
        <v>0</v>
      </c>
      <c r="AZ118" s="11">
        <v>0</v>
      </c>
      <c r="BA118" s="11">
        <v>0</v>
      </c>
      <c r="BB118" s="11">
        <v>0</v>
      </c>
      <c r="BC118" s="11">
        <v>0</v>
      </c>
      <c r="BD118" s="11">
        <v>0</v>
      </c>
      <c r="BE118" s="11">
        <v>0</v>
      </c>
      <c r="BF118" s="11">
        <v>0</v>
      </c>
      <c r="BG118" s="11">
        <v>0</v>
      </c>
    </row>
    <row r="119" spans="1:59" ht="15" x14ac:dyDescent="0.25">
      <c r="A119" s="141"/>
      <c r="B119">
        <v>1</v>
      </c>
      <c r="C119">
        <v>1</v>
      </c>
      <c r="D119">
        <v>1</v>
      </c>
      <c r="E119" s="11">
        <v>0</v>
      </c>
      <c r="F119" s="11">
        <v>0</v>
      </c>
      <c r="G119" s="11">
        <v>0</v>
      </c>
      <c r="H119" s="11">
        <v>0</v>
      </c>
      <c r="I119" s="11">
        <v>0</v>
      </c>
      <c r="J119" s="11">
        <v>0</v>
      </c>
      <c r="K119" s="11">
        <v>0</v>
      </c>
      <c r="L119" s="11">
        <v>0</v>
      </c>
      <c r="M119" s="11">
        <v>0</v>
      </c>
      <c r="N119" s="11">
        <v>0</v>
      </c>
      <c r="O119" s="11">
        <v>0</v>
      </c>
      <c r="P119" s="11">
        <v>0</v>
      </c>
      <c r="Q119" s="11">
        <v>0</v>
      </c>
      <c r="R119" s="11">
        <v>0</v>
      </c>
      <c r="S119" s="11">
        <v>0</v>
      </c>
      <c r="T119" s="11">
        <v>0</v>
      </c>
      <c r="U119" s="11">
        <v>0</v>
      </c>
      <c r="V119" s="11">
        <v>0</v>
      </c>
      <c r="W119" s="11">
        <v>0</v>
      </c>
      <c r="X119" s="11">
        <v>0</v>
      </c>
      <c r="Y119" s="11">
        <v>0</v>
      </c>
      <c r="Z119" s="11">
        <v>0</v>
      </c>
      <c r="AA119" s="11">
        <v>0</v>
      </c>
      <c r="AB119" s="11">
        <v>0</v>
      </c>
      <c r="AC119" s="11">
        <v>0</v>
      </c>
      <c r="AD119" s="11">
        <v>0</v>
      </c>
      <c r="AE119" s="11">
        <v>0</v>
      </c>
      <c r="AF119" s="11">
        <v>0</v>
      </c>
      <c r="AG119" s="11">
        <v>0</v>
      </c>
      <c r="AH119" s="11">
        <v>0</v>
      </c>
      <c r="AI119" s="11">
        <v>0</v>
      </c>
      <c r="AJ119" s="11">
        <v>0</v>
      </c>
      <c r="AK119" s="11">
        <v>0</v>
      </c>
      <c r="AL119" s="11">
        <v>0</v>
      </c>
      <c r="AM119" s="11">
        <v>0</v>
      </c>
      <c r="AN119" s="11">
        <v>0</v>
      </c>
      <c r="AO119" s="11">
        <v>0</v>
      </c>
      <c r="AP119" s="11">
        <v>0</v>
      </c>
      <c r="AQ119" s="11">
        <v>0</v>
      </c>
      <c r="AR119" s="11">
        <v>0</v>
      </c>
      <c r="AS119" s="11">
        <v>0</v>
      </c>
      <c r="AT119" s="11">
        <v>0</v>
      </c>
      <c r="AU119" s="11">
        <v>0</v>
      </c>
      <c r="AV119" s="11">
        <v>0</v>
      </c>
      <c r="AW119" s="11">
        <v>0</v>
      </c>
      <c r="AX119" s="11">
        <v>0</v>
      </c>
      <c r="AY119" s="11">
        <v>0</v>
      </c>
      <c r="AZ119" s="11">
        <v>0</v>
      </c>
      <c r="BA119" s="11">
        <v>0</v>
      </c>
      <c r="BB119" s="11">
        <v>0</v>
      </c>
      <c r="BC119" s="11">
        <v>0</v>
      </c>
      <c r="BD119" s="11">
        <v>0</v>
      </c>
      <c r="BE119" s="11">
        <v>0</v>
      </c>
      <c r="BF119" s="11">
        <v>0</v>
      </c>
      <c r="BG119" s="11">
        <v>0</v>
      </c>
    </row>
    <row r="120" spans="1:59" ht="15" x14ac:dyDescent="0.25">
      <c r="A120" s="141"/>
      <c r="B120">
        <v>1</v>
      </c>
      <c r="C120">
        <v>1</v>
      </c>
      <c r="D120">
        <v>1</v>
      </c>
      <c r="E120" s="11">
        <v>0</v>
      </c>
      <c r="F120" s="11">
        <v>0</v>
      </c>
      <c r="G120" s="11">
        <v>0</v>
      </c>
      <c r="H120" s="11">
        <v>0</v>
      </c>
      <c r="I120" s="11">
        <v>0</v>
      </c>
      <c r="J120" s="11">
        <v>0</v>
      </c>
      <c r="K120" s="11">
        <v>0</v>
      </c>
      <c r="L120" s="11">
        <v>0</v>
      </c>
      <c r="M120" s="11">
        <v>0</v>
      </c>
      <c r="N120" s="11">
        <v>0</v>
      </c>
      <c r="O120" s="11">
        <v>0</v>
      </c>
      <c r="P120" s="11">
        <v>0</v>
      </c>
      <c r="Q120" s="11">
        <v>0</v>
      </c>
      <c r="R120" s="11">
        <v>0</v>
      </c>
      <c r="S120" s="11">
        <v>0</v>
      </c>
      <c r="T120" s="11">
        <v>0</v>
      </c>
      <c r="U120" s="11">
        <v>0</v>
      </c>
      <c r="V120" s="11">
        <v>0</v>
      </c>
      <c r="W120" s="11">
        <v>0</v>
      </c>
      <c r="X120" s="11">
        <v>0</v>
      </c>
      <c r="Y120" s="11">
        <v>0</v>
      </c>
      <c r="Z120" s="11">
        <v>0</v>
      </c>
      <c r="AA120" s="11">
        <v>0</v>
      </c>
      <c r="AB120" s="11">
        <v>0</v>
      </c>
      <c r="AC120" s="11">
        <v>0</v>
      </c>
      <c r="AD120" s="11">
        <v>0</v>
      </c>
      <c r="AE120" s="11">
        <v>0</v>
      </c>
      <c r="AF120" s="11">
        <v>0</v>
      </c>
      <c r="AG120" s="11">
        <v>0</v>
      </c>
      <c r="AH120" s="11">
        <v>0</v>
      </c>
      <c r="AI120" s="11">
        <v>0</v>
      </c>
      <c r="AJ120" s="11">
        <v>0</v>
      </c>
      <c r="AK120" s="11">
        <v>0</v>
      </c>
      <c r="AL120" s="11">
        <v>0</v>
      </c>
      <c r="AM120" s="11">
        <v>0</v>
      </c>
      <c r="AN120" s="11">
        <v>0</v>
      </c>
      <c r="AO120" s="11">
        <v>0</v>
      </c>
      <c r="AP120" s="11">
        <v>0</v>
      </c>
      <c r="AQ120" s="11">
        <v>0</v>
      </c>
      <c r="AR120" s="11">
        <v>0</v>
      </c>
      <c r="AS120" s="11">
        <v>0</v>
      </c>
      <c r="AT120" s="11">
        <v>0</v>
      </c>
      <c r="AU120" s="11">
        <v>0</v>
      </c>
      <c r="AV120" s="11">
        <v>0</v>
      </c>
      <c r="AW120" s="11">
        <v>0</v>
      </c>
      <c r="AX120" s="11">
        <v>0</v>
      </c>
      <c r="AY120" s="11">
        <v>0</v>
      </c>
      <c r="AZ120" s="11">
        <v>0</v>
      </c>
      <c r="BA120" s="11">
        <v>0</v>
      </c>
      <c r="BB120" s="11">
        <v>0</v>
      </c>
      <c r="BC120" s="11">
        <v>0</v>
      </c>
      <c r="BD120" s="11">
        <v>0</v>
      </c>
      <c r="BE120" s="11">
        <v>0</v>
      </c>
      <c r="BF120" s="11">
        <v>0</v>
      </c>
      <c r="BG120" s="11">
        <v>0</v>
      </c>
    </row>
    <row r="121" spans="1:59" ht="15" x14ac:dyDescent="0.25">
      <c r="A121" s="141"/>
      <c r="B121">
        <v>1</v>
      </c>
      <c r="C121">
        <v>1</v>
      </c>
      <c r="D121">
        <v>1</v>
      </c>
      <c r="E121" s="11">
        <v>0</v>
      </c>
      <c r="F121" s="11">
        <v>0</v>
      </c>
      <c r="G121" s="11">
        <v>0</v>
      </c>
      <c r="H121" s="11">
        <v>0</v>
      </c>
      <c r="I121" s="11">
        <v>0</v>
      </c>
      <c r="J121" s="11">
        <v>0</v>
      </c>
      <c r="K121" s="11">
        <v>0</v>
      </c>
      <c r="L121" s="11">
        <v>0</v>
      </c>
      <c r="M121" s="11">
        <v>0</v>
      </c>
      <c r="N121" s="11">
        <v>0</v>
      </c>
      <c r="O121" s="11">
        <v>0</v>
      </c>
      <c r="P121" s="11">
        <v>0</v>
      </c>
      <c r="Q121" s="11">
        <v>0</v>
      </c>
      <c r="R121" s="11">
        <v>0</v>
      </c>
      <c r="S121" s="11">
        <v>0</v>
      </c>
      <c r="T121" s="11">
        <v>0</v>
      </c>
      <c r="U121" s="11">
        <v>0</v>
      </c>
      <c r="V121" s="11">
        <v>0</v>
      </c>
      <c r="W121" s="11">
        <v>0</v>
      </c>
      <c r="X121" s="11">
        <v>0</v>
      </c>
      <c r="Y121" s="11">
        <v>0</v>
      </c>
      <c r="Z121" s="11">
        <v>0</v>
      </c>
      <c r="AA121" s="11">
        <v>0</v>
      </c>
      <c r="AB121" s="11">
        <v>0</v>
      </c>
      <c r="AC121" s="11">
        <v>0</v>
      </c>
      <c r="AD121" s="11">
        <v>0</v>
      </c>
      <c r="AE121" s="11">
        <v>0</v>
      </c>
      <c r="AF121" s="11">
        <v>0</v>
      </c>
      <c r="AG121" s="11">
        <v>0</v>
      </c>
      <c r="AH121" s="11">
        <v>0</v>
      </c>
      <c r="AI121" s="11">
        <v>0</v>
      </c>
      <c r="AJ121" s="11">
        <v>0</v>
      </c>
      <c r="AK121" s="11">
        <v>0</v>
      </c>
      <c r="AL121" s="11">
        <v>0</v>
      </c>
      <c r="AM121" s="11">
        <v>0</v>
      </c>
      <c r="AN121" s="11">
        <v>0</v>
      </c>
      <c r="AO121" s="11">
        <v>0</v>
      </c>
      <c r="AP121" s="11">
        <v>0</v>
      </c>
      <c r="AQ121" s="11">
        <v>0</v>
      </c>
      <c r="AR121" s="11">
        <v>0</v>
      </c>
      <c r="AS121" s="11">
        <v>0</v>
      </c>
      <c r="AT121" s="11">
        <v>0</v>
      </c>
      <c r="AU121" s="11">
        <v>0</v>
      </c>
      <c r="AV121" s="11">
        <v>0</v>
      </c>
      <c r="AW121" s="11">
        <v>0</v>
      </c>
      <c r="AX121" s="11">
        <v>0</v>
      </c>
      <c r="AY121" s="11">
        <v>0</v>
      </c>
      <c r="AZ121" s="11">
        <v>0</v>
      </c>
      <c r="BA121" s="11">
        <v>0</v>
      </c>
      <c r="BB121" s="11">
        <v>0</v>
      </c>
      <c r="BC121" s="11">
        <v>0</v>
      </c>
      <c r="BD121" s="11">
        <v>0</v>
      </c>
      <c r="BE121" s="11">
        <v>0</v>
      </c>
      <c r="BF121" s="11">
        <v>0</v>
      </c>
      <c r="BG121" s="11">
        <v>0</v>
      </c>
    </row>
    <row r="122" spans="1:59" ht="15" x14ac:dyDescent="0.25">
      <c r="A122" s="141"/>
      <c r="B122">
        <v>1</v>
      </c>
      <c r="C122">
        <v>1</v>
      </c>
      <c r="D122">
        <v>1</v>
      </c>
      <c r="E122" s="11">
        <v>0</v>
      </c>
      <c r="F122" s="11">
        <v>0</v>
      </c>
      <c r="G122" s="11">
        <v>0</v>
      </c>
      <c r="H122" s="11">
        <v>0</v>
      </c>
      <c r="I122" s="11">
        <v>0</v>
      </c>
      <c r="J122" s="11">
        <v>0</v>
      </c>
      <c r="K122" s="11">
        <v>0</v>
      </c>
      <c r="L122" s="11">
        <v>0</v>
      </c>
      <c r="M122" s="11">
        <v>0</v>
      </c>
      <c r="N122" s="11">
        <v>0</v>
      </c>
      <c r="O122" s="11">
        <v>0</v>
      </c>
      <c r="P122" s="11">
        <v>0</v>
      </c>
      <c r="Q122" s="11">
        <v>0</v>
      </c>
      <c r="R122" s="11">
        <v>0</v>
      </c>
      <c r="S122" s="11">
        <v>0</v>
      </c>
      <c r="T122" s="11">
        <v>0</v>
      </c>
      <c r="U122" s="11">
        <v>0</v>
      </c>
      <c r="V122" s="11">
        <v>0</v>
      </c>
      <c r="W122" s="11">
        <v>0</v>
      </c>
      <c r="X122" s="11">
        <v>0</v>
      </c>
      <c r="Y122" s="11">
        <v>0</v>
      </c>
      <c r="Z122" s="11">
        <v>0</v>
      </c>
      <c r="AA122" s="11">
        <v>0</v>
      </c>
      <c r="AB122" s="11">
        <v>0</v>
      </c>
      <c r="AC122" s="11">
        <v>0</v>
      </c>
      <c r="AD122" s="11">
        <v>0</v>
      </c>
      <c r="AE122" s="11">
        <v>0</v>
      </c>
      <c r="AF122" s="11">
        <v>0</v>
      </c>
      <c r="AG122" s="11">
        <v>0</v>
      </c>
      <c r="AH122" s="11">
        <v>0</v>
      </c>
      <c r="AI122" s="11">
        <v>0</v>
      </c>
      <c r="AJ122" s="11">
        <v>0</v>
      </c>
      <c r="AK122" s="11">
        <v>0</v>
      </c>
      <c r="AL122" s="11">
        <v>0</v>
      </c>
      <c r="AM122" s="11">
        <v>0</v>
      </c>
      <c r="AN122" s="11">
        <v>0</v>
      </c>
      <c r="AO122" s="11">
        <v>0</v>
      </c>
      <c r="AP122" s="11">
        <v>0</v>
      </c>
      <c r="AQ122" s="11">
        <v>0</v>
      </c>
      <c r="AR122" s="11">
        <v>0</v>
      </c>
      <c r="AS122" s="11">
        <v>0</v>
      </c>
      <c r="AT122" s="11">
        <v>0</v>
      </c>
      <c r="AU122" s="11">
        <v>0</v>
      </c>
      <c r="AV122" s="11">
        <v>0</v>
      </c>
      <c r="AW122" s="11">
        <v>0</v>
      </c>
      <c r="AX122" s="11">
        <v>0</v>
      </c>
      <c r="AY122" s="11">
        <v>0</v>
      </c>
      <c r="AZ122" s="11">
        <v>0</v>
      </c>
      <c r="BA122" s="11">
        <v>0</v>
      </c>
      <c r="BB122" s="11">
        <v>0</v>
      </c>
      <c r="BC122" s="11">
        <v>0</v>
      </c>
      <c r="BD122" s="11">
        <v>0</v>
      </c>
      <c r="BE122" s="11">
        <v>0</v>
      </c>
      <c r="BF122" s="11">
        <v>0</v>
      </c>
      <c r="BG122" s="11">
        <v>0</v>
      </c>
    </row>
    <row r="123" spans="1:59" ht="15" x14ac:dyDescent="0.25">
      <c r="A123" s="141"/>
      <c r="B123">
        <v>1</v>
      </c>
      <c r="C123">
        <v>1</v>
      </c>
      <c r="D123">
        <v>1</v>
      </c>
      <c r="E123" s="11">
        <v>0</v>
      </c>
      <c r="F123" s="11">
        <v>0</v>
      </c>
      <c r="G123" s="11">
        <v>0</v>
      </c>
      <c r="H123" s="11">
        <v>0</v>
      </c>
      <c r="I123" s="11">
        <v>0</v>
      </c>
      <c r="J123" s="11">
        <v>0</v>
      </c>
      <c r="K123" s="11">
        <v>0</v>
      </c>
      <c r="L123" s="11">
        <v>0</v>
      </c>
      <c r="M123" s="11">
        <v>0</v>
      </c>
      <c r="N123" s="11">
        <v>0</v>
      </c>
      <c r="O123" s="11">
        <v>0</v>
      </c>
      <c r="P123" s="11">
        <v>0</v>
      </c>
      <c r="Q123" s="11">
        <v>0</v>
      </c>
      <c r="R123" s="11">
        <v>0</v>
      </c>
      <c r="S123" s="11">
        <v>0</v>
      </c>
      <c r="T123" s="11">
        <v>0</v>
      </c>
      <c r="U123" s="11">
        <v>0</v>
      </c>
      <c r="V123" s="11">
        <v>0</v>
      </c>
      <c r="W123" s="11">
        <v>0</v>
      </c>
      <c r="X123" s="11">
        <v>0</v>
      </c>
      <c r="Y123" s="11">
        <v>0</v>
      </c>
      <c r="Z123" s="11">
        <v>0</v>
      </c>
      <c r="AA123" s="11">
        <v>0</v>
      </c>
      <c r="AB123" s="11">
        <v>0</v>
      </c>
      <c r="AC123" s="11">
        <v>0</v>
      </c>
      <c r="AD123" s="11">
        <v>0</v>
      </c>
      <c r="AE123" s="11">
        <v>0</v>
      </c>
      <c r="AF123" s="11">
        <v>0</v>
      </c>
      <c r="AG123" s="11">
        <v>0</v>
      </c>
      <c r="AH123" s="11">
        <v>0</v>
      </c>
      <c r="AI123" s="11">
        <v>0</v>
      </c>
      <c r="AJ123" s="11">
        <v>0</v>
      </c>
      <c r="AK123" s="11">
        <v>0</v>
      </c>
      <c r="AL123" s="11">
        <v>0</v>
      </c>
      <c r="AM123" s="11">
        <v>0</v>
      </c>
      <c r="AN123" s="11">
        <v>0</v>
      </c>
      <c r="AO123" s="11">
        <v>0</v>
      </c>
      <c r="AP123" s="11">
        <v>0</v>
      </c>
      <c r="AQ123" s="11">
        <v>0</v>
      </c>
      <c r="AR123" s="11">
        <v>0</v>
      </c>
      <c r="AS123" s="11">
        <v>0</v>
      </c>
      <c r="AT123" s="11">
        <v>0</v>
      </c>
      <c r="AU123" s="11">
        <v>0</v>
      </c>
      <c r="AV123" s="11">
        <v>0</v>
      </c>
      <c r="AW123" s="11">
        <v>0</v>
      </c>
      <c r="AX123" s="11">
        <v>0</v>
      </c>
      <c r="AY123" s="11">
        <v>0</v>
      </c>
      <c r="AZ123" s="11">
        <v>0</v>
      </c>
      <c r="BA123" s="11">
        <v>0</v>
      </c>
      <c r="BB123" s="11">
        <v>0</v>
      </c>
      <c r="BC123" s="11">
        <v>0</v>
      </c>
      <c r="BD123" s="11">
        <v>0</v>
      </c>
      <c r="BE123" s="11">
        <v>0</v>
      </c>
      <c r="BF123" s="11">
        <v>0</v>
      </c>
      <c r="BG123" s="11">
        <v>0</v>
      </c>
    </row>
    <row r="124" spans="1:59" ht="15" x14ac:dyDescent="0.25">
      <c r="A124" s="141"/>
      <c r="B124">
        <v>1</v>
      </c>
      <c r="C124">
        <v>1</v>
      </c>
      <c r="D124">
        <v>1</v>
      </c>
      <c r="E124" s="11">
        <v>0</v>
      </c>
      <c r="F124" s="11">
        <v>0</v>
      </c>
      <c r="G124" s="11">
        <v>0</v>
      </c>
      <c r="H124" s="11">
        <v>0</v>
      </c>
      <c r="I124" s="11">
        <v>0</v>
      </c>
      <c r="J124" s="11">
        <v>0</v>
      </c>
      <c r="K124" s="11">
        <v>0</v>
      </c>
      <c r="L124" s="11">
        <v>0</v>
      </c>
      <c r="M124" s="11">
        <v>0</v>
      </c>
      <c r="N124" s="11">
        <v>0</v>
      </c>
      <c r="O124" s="11">
        <v>0</v>
      </c>
      <c r="P124" s="11">
        <v>0</v>
      </c>
      <c r="Q124" s="11">
        <v>0</v>
      </c>
      <c r="R124" s="11">
        <v>0</v>
      </c>
      <c r="S124" s="11">
        <v>0</v>
      </c>
      <c r="T124" s="11">
        <v>0</v>
      </c>
      <c r="U124" s="11">
        <v>0</v>
      </c>
      <c r="V124" s="11">
        <v>0</v>
      </c>
      <c r="W124" s="11">
        <v>0</v>
      </c>
      <c r="X124" s="11">
        <v>0</v>
      </c>
      <c r="Y124" s="11">
        <v>0</v>
      </c>
      <c r="Z124" s="11">
        <v>0</v>
      </c>
      <c r="AA124" s="11">
        <v>0</v>
      </c>
      <c r="AB124" s="11">
        <v>0</v>
      </c>
      <c r="AC124" s="11">
        <v>0</v>
      </c>
      <c r="AD124" s="11">
        <v>0</v>
      </c>
      <c r="AE124" s="11">
        <v>0</v>
      </c>
      <c r="AF124" s="11">
        <v>0</v>
      </c>
      <c r="AG124" s="11">
        <v>0</v>
      </c>
      <c r="AH124" s="11">
        <v>0</v>
      </c>
      <c r="AI124" s="11">
        <v>0</v>
      </c>
      <c r="AJ124" s="11">
        <v>0</v>
      </c>
      <c r="AK124" s="11">
        <v>0</v>
      </c>
      <c r="AL124" s="11">
        <v>0</v>
      </c>
      <c r="AM124" s="11">
        <v>0</v>
      </c>
      <c r="AN124" s="11">
        <v>0</v>
      </c>
      <c r="AO124" s="11">
        <v>0</v>
      </c>
      <c r="AP124" s="11">
        <v>0</v>
      </c>
      <c r="AQ124" s="11">
        <v>0</v>
      </c>
      <c r="AR124" s="11">
        <v>0</v>
      </c>
      <c r="AS124" s="11">
        <v>0</v>
      </c>
      <c r="AT124" s="11">
        <v>0</v>
      </c>
      <c r="AU124" s="11">
        <v>0</v>
      </c>
      <c r="AV124" s="11">
        <v>0</v>
      </c>
      <c r="AW124" s="11">
        <v>0</v>
      </c>
      <c r="AX124" s="11">
        <v>0</v>
      </c>
      <c r="AY124" s="11">
        <v>0</v>
      </c>
      <c r="AZ124" s="11">
        <v>0</v>
      </c>
      <c r="BA124" s="11">
        <v>0</v>
      </c>
      <c r="BB124" s="11">
        <v>0</v>
      </c>
      <c r="BC124" s="11">
        <v>0</v>
      </c>
      <c r="BD124" s="11">
        <v>0</v>
      </c>
      <c r="BE124" s="11">
        <v>0</v>
      </c>
      <c r="BF124" s="11">
        <v>0</v>
      </c>
      <c r="BG124" s="11">
        <v>0</v>
      </c>
    </row>
    <row r="125" spans="1:59" ht="15" x14ac:dyDescent="0.25">
      <c r="A125" s="141"/>
      <c r="B125">
        <v>1</v>
      </c>
      <c r="C125">
        <v>1</v>
      </c>
      <c r="D125">
        <v>1</v>
      </c>
      <c r="E125" s="11">
        <v>0</v>
      </c>
      <c r="F125" s="11">
        <v>0</v>
      </c>
      <c r="G125" s="11">
        <v>0</v>
      </c>
      <c r="H125" s="11">
        <v>0</v>
      </c>
      <c r="I125" s="11">
        <v>0</v>
      </c>
      <c r="J125" s="11">
        <v>0</v>
      </c>
      <c r="K125" s="11">
        <v>0</v>
      </c>
      <c r="L125" s="11">
        <v>0</v>
      </c>
      <c r="M125" s="11">
        <v>0</v>
      </c>
      <c r="N125" s="11">
        <v>0</v>
      </c>
      <c r="O125" s="11">
        <v>0</v>
      </c>
      <c r="P125" s="11">
        <v>0</v>
      </c>
      <c r="Q125" s="11">
        <v>0</v>
      </c>
      <c r="R125" s="11">
        <v>0</v>
      </c>
      <c r="S125" s="11">
        <v>0</v>
      </c>
      <c r="T125" s="11">
        <v>0</v>
      </c>
      <c r="U125" s="11">
        <v>0</v>
      </c>
      <c r="V125" s="11">
        <v>0</v>
      </c>
      <c r="W125" s="11">
        <v>0</v>
      </c>
      <c r="X125" s="11">
        <v>0</v>
      </c>
      <c r="Y125" s="11">
        <v>0</v>
      </c>
      <c r="Z125" s="11">
        <v>0</v>
      </c>
      <c r="AA125" s="11">
        <v>0</v>
      </c>
      <c r="AB125" s="11">
        <v>0</v>
      </c>
      <c r="AC125" s="11">
        <v>0</v>
      </c>
      <c r="AD125" s="11">
        <v>0</v>
      </c>
      <c r="AE125" s="11">
        <v>0</v>
      </c>
      <c r="AF125" s="11">
        <v>0</v>
      </c>
      <c r="AG125" s="11">
        <v>0</v>
      </c>
      <c r="AH125" s="11">
        <v>0</v>
      </c>
      <c r="AI125" s="11">
        <v>0</v>
      </c>
      <c r="AJ125" s="11">
        <v>0</v>
      </c>
      <c r="AK125" s="11">
        <v>0</v>
      </c>
      <c r="AL125" s="11">
        <v>0</v>
      </c>
      <c r="AM125" s="11">
        <v>0</v>
      </c>
      <c r="AN125" s="11">
        <v>0</v>
      </c>
      <c r="AO125" s="11">
        <v>0</v>
      </c>
      <c r="AP125" s="11">
        <v>0</v>
      </c>
      <c r="AQ125" s="11">
        <v>0</v>
      </c>
      <c r="AR125" s="11">
        <v>0</v>
      </c>
      <c r="AS125" s="11">
        <v>0</v>
      </c>
      <c r="AT125" s="11">
        <v>0</v>
      </c>
      <c r="AU125" s="11">
        <v>0</v>
      </c>
      <c r="AV125" s="11">
        <v>0</v>
      </c>
      <c r="AW125" s="11">
        <v>0</v>
      </c>
      <c r="AX125" s="11">
        <v>0</v>
      </c>
      <c r="AY125" s="11">
        <v>0</v>
      </c>
      <c r="AZ125" s="11">
        <v>0</v>
      </c>
      <c r="BA125" s="11">
        <v>0</v>
      </c>
      <c r="BB125" s="11">
        <v>0</v>
      </c>
      <c r="BC125" s="11">
        <v>0</v>
      </c>
      <c r="BD125" s="11">
        <v>0</v>
      </c>
      <c r="BE125" s="11">
        <v>0</v>
      </c>
      <c r="BF125" s="11">
        <v>0</v>
      </c>
      <c r="BG125" s="11">
        <v>0</v>
      </c>
    </row>
    <row r="126" spans="1:59" ht="15" x14ac:dyDescent="0.25">
      <c r="A126" s="141"/>
      <c r="B126">
        <v>1</v>
      </c>
      <c r="C126">
        <v>1</v>
      </c>
      <c r="D126">
        <v>1</v>
      </c>
      <c r="E126" s="11">
        <v>0</v>
      </c>
      <c r="F126" s="11">
        <v>0</v>
      </c>
      <c r="G126" s="11">
        <v>0</v>
      </c>
      <c r="H126" s="11">
        <v>0</v>
      </c>
      <c r="I126" s="11">
        <v>0</v>
      </c>
      <c r="J126" s="11">
        <v>0</v>
      </c>
      <c r="K126" s="11">
        <v>0</v>
      </c>
      <c r="L126" s="11">
        <v>0</v>
      </c>
      <c r="M126" s="11">
        <v>0</v>
      </c>
      <c r="N126" s="11">
        <v>0</v>
      </c>
      <c r="O126" s="11">
        <v>0</v>
      </c>
      <c r="P126" s="11">
        <v>0</v>
      </c>
      <c r="Q126" s="11">
        <v>0</v>
      </c>
      <c r="R126" s="11">
        <v>0</v>
      </c>
      <c r="S126" s="11">
        <v>0</v>
      </c>
      <c r="T126" s="11">
        <v>0</v>
      </c>
      <c r="U126" s="11">
        <v>0</v>
      </c>
      <c r="V126" s="11">
        <v>0</v>
      </c>
      <c r="W126" s="11">
        <v>0</v>
      </c>
      <c r="X126" s="11">
        <v>0</v>
      </c>
      <c r="Y126" s="11">
        <v>0</v>
      </c>
      <c r="Z126" s="11">
        <v>0</v>
      </c>
      <c r="AA126" s="11">
        <v>0</v>
      </c>
      <c r="AB126" s="11">
        <v>0</v>
      </c>
      <c r="AC126" s="11">
        <v>0</v>
      </c>
      <c r="AD126" s="11">
        <v>0</v>
      </c>
      <c r="AE126" s="11">
        <v>0</v>
      </c>
      <c r="AF126" s="11">
        <v>0</v>
      </c>
      <c r="AG126" s="11">
        <v>0</v>
      </c>
      <c r="AH126" s="11">
        <v>0</v>
      </c>
      <c r="AI126" s="11">
        <v>0</v>
      </c>
      <c r="AJ126" s="11">
        <v>0</v>
      </c>
      <c r="AK126" s="11">
        <v>0</v>
      </c>
      <c r="AL126" s="11">
        <v>0</v>
      </c>
      <c r="AM126" s="11">
        <v>0</v>
      </c>
      <c r="AN126" s="11">
        <v>0</v>
      </c>
      <c r="AO126" s="11">
        <v>0</v>
      </c>
      <c r="AP126" s="11">
        <v>0</v>
      </c>
      <c r="AQ126" s="11">
        <v>0</v>
      </c>
      <c r="AR126" s="11">
        <v>0</v>
      </c>
      <c r="AS126" s="11">
        <v>0</v>
      </c>
      <c r="AT126" s="11">
        <v>0</v>
      </c>
      <c r="AU126" s="11">
        <v>0</v>
      </c>
      <c r="AV126" s="11">
        <v>0</v>
      </c>
      <c r="AW126" s="11">
        <v>0</v>
      </c>
      <c r="AX126" s="11">
        <v>0</v>
      </c>
      <c r="AY126" s="11">
        <v>0</v>
      </c>
      <c r="AZ126" s="11">
        <v>0</v>
      </c>
      <c r="BA126" s="11">
        <v>0</v>
      </c>
      <c r="BB126" s="11">
        <v>0</v>
      </c>
      <c r="BC126" s="11">
        <v>0</v>
      </c>
      <c r="BD126" s="11">
        <v>0</v>
      </c>
      <c r="BE126" s="11">
        <v>0</v>
      </c>
      <c r="BF126" s="11">
        <v>0</v>
      </c>
      <c r="BG126" s="11">
        <v>0</v>
      </c>
    </row>
    <row r="127" spans="1:59" ht="15" x14ac:dyDescent="0.25">
      <c r="A127" s="141"/>
      <c r="B127">
        <v>1</v>
      </c>
      <c r="C127">
        <v>1</v>
      </c>
      <c r="D127">
        <v>1</v>
      </c>
      <c r="E127" s="11">
        <v>0</v>
      </c>
      <c r="F127" s="11">
        <v>0</v>
      </c>
      <c r="G127" s="11">
        <v>0</v>
      </c>
      <c r="H127" s="11">
        <v>0</v>
      </c>
      <c r="I127" s="11">
        <v>0</v>
      </c>
      <c r="J127" s="11">
        <v>0</v>
      </c>
      <c r="K127" s="11">
        <v>0</v>
      </c>
      <c r="L127" s="11">
        <v>0</v>
      </c>
      <c r="M127" s="11">
        <v>0</v>
      </c>
      <c r="N127" s="11">
        <v>0</v>
      </c>
      <c r="O127" s="11">
        <v>0</v>
      </c>
      <c r="P127" s="11">
        <v>0</v>
      </c>
      <c r="Q127" s="11">
        <v>0</v>
      </c>
      <c r="R127" s="11">
        <v>0</v>
      </c>
      <c r="S127" s="11">
        <v>0</v>
      </c>
      <c r="T127" s="11">
        <v>0</v>
      </c>
      <c r="U127" s="11">
        <v>0</v>
      </c>
      <c r="V127" s="11">
        <v>0</v>
      </c>
      <c r="W127" s="11">
        <v>0</v>
      </c>
      <c r="X127" s="11">
        <v>0</v>
      </c>
      <c r="Y127" s="11">
        <v>0</v>
      </c>
      <c r="Z127" s="11">
        <v>0</v>
      </c>
      <c r="AA127" s="11">
        <v>0</v>
      </c>
      <c r="AB127" s="11">
        <v>0</v>
      </c>
      <c r="AC127" s="11">
        <v>0</v>
      </c>
      <c r="AD127" s="11">
        <v>0</v>
      </c>
      <c r="AE127" s="11">
        <v>0</v>
      </c>
      <c r="AF127" s="11">
        <v>0</v>
      </c>
      <c r="AG127" s="11">
        <v>0</v>
      </c>
      <c r="AH127" s="11">
        <v>0</v>
      </c>
      <c r="AI127" s="11">
        <v>0</v>
      </c>
      <c r="AJ127" s="11">
        <v>0</v>
      </c>
      <c r="AK127" s="11">
        <v>0</v>
      </c>
      <c r="AL127" s="11">
        <v>0</v>
      </c>
      <c r="AM127" s="11">
        <v>0</v>
      </c>
      <c r="AN127" s="11">
        <v>0</v>
      </c>
      <c r="AO127" s="11">
        <v>0</v>
      </c>
      <c r="AP127" s="11">
        <v>0</v>
      </c>
      <c r="AQ127" s="11">
        <v>0</v>
      </c>
      <c r="AR127" s="11">
        <v>0</v>
      </c>
      <c r="AS127" s="11">
        <v>0</v>
      </c>
      <c r="AT127" s="11">
        <v>0</v>
      </c>
      <c r="AU127" s="11">
        <v>0</v>
      </c>
      <c r="AV127" s="11">
        <v>0</v>
      </c>
      <c r="AW127" s="11">
        <v>0</v>
      </c>
      <c r="AX127" s="11">
        <v>0</v>
      </c>
      <c r="AY127" s="11">
        <v>0</v>
      </c>
      <c r="AZ127" s="11">
        <v>0</v>
      </c>
      <c r="BA127" s="11">
        <v>0</v>
      </c>
      <c r="BB127" s="11">
        <v>0</v>
      </c>
      <c r="BC127" s="11">
        <v>0</v>
      </c>
      <c r="BD127" s="11">
        <v>0</v>
      </c>
      <c r="BE127" s="11">
        <v>0</v>
      </c>
      <c r="BF127" s="11">
        <v>0</v>
      </c>
      <c r="BG127" s="11">
        <v>0</v>
      </c>
    </row>
    <row r="128" spans="1:59" ht="15" x14ac:dyDescent="0.25">
      <c r="A128" s="141"/>
      <c r="B128">
        <v>1</v>
      </c>
      <c r="C128">
        <v>1</v>
      </c>
      <c r="D128">
        <v>1</v>
      </c>
      <c r="E128" s="11">
        <v>0</v>
      </c>
      <c r="F128" s="11">
        <v>0</v>
      </c>
      <c r="G128" s="11">
        <v>0</v>
      </c>
      <c r="H128" s="11">
        <v>0</v>
      </c>
      <c r="I128" s="11">
        <v>0</v>
      </c>
      <c r="J128" s="11">
        <v>0</v>
      </c>
      <c r="K128" s="11">
        <v>0</v>
      </c>
      <c r="L128" s="11">
        <v>0</v>
      </c>
      <c r="M128" s="11">
        <v>0</v>
      </c>
      <c r="N128" s="11">
        <v>0</v>
      </c>
      <c r="O128" s="11">
        <v>0</v>
      </c>
      <c r="P128" s="11">
        <v>0</v>
      </c>
      <c r="Q128" s="11">
        <v>0</v>
      </c>
      <c r="R128" s="11">
        <v>0</v>
      </c>
      <c r="S128" s="11">
        <v>0</v>
      </c>
      <c r="T128" s="11">
        <v>0</v>
      </c>
      <c r="U128" s="11">
        <v>0</v>
      </c>
      <c r="V128" s="11">
        <v>0</v>
      </c>
      <c r="W128" s="11">
        <v>0</v>
      </c>
      <c r="X128" s="11">
        <v>0</v>
      </c>
      <c r="Y128" s="11">
        <v>0</v>
      </c>
      <c r="Z128" s="11">
        <v>0</v>
      </c>
      <c r="AA128" s="11">
        <v>0</v>
      </c>
      <c r="AB128" s="11">
        <v>0</v>
      </c>
      <c r="AC128" s="11">
        <v>0</v>
      </c>
      <c r="AD128" s="11">
        <v>0</v>
      </c>
      <c r="AE128" s="11">
        <v>0</v>
      </c>
      <c r="AF128" s="11">
        <v>0</v>
      </c>
      <c r="AG128" s="11">
        <v>0</v>
      </c>
      <c r="AH128" s="11">
        <v>0</v>
      </c>
      <c r="AI128" s="11">
        <v>0</v>
      </c>
      <c r="AJ128" s="11">
        <v>0</v>
      </c>
      <c r="AK128" s="11">
        <v>0</v>
      </c>
      <c r="AL128" s="11">
        <v>0</v>
      </c>
      <c r="AM128" s="11">
        <v>0</v>
      </c>
      <c r="AN128" s="11">
        <v>0</v>
      </c>
      <c r="AO128" s="11">
        <v>0</v>
      </c>
      <c r="AP128" s="11">
        <v>0</v>
      </c>
      <c r="AQ128" s="11">
        <v>0</v>
      </c>
      <c r="AR128" s="11">
        <v>0</v>
      </c>
      <c r="AS128" s="11">
        <v>0</v>
      </c>
      <c r="AT128" s="11">
        <v>0</v>
      </c>
      <c r="AU128" s="11">
        <v>0</v>
      </c>
      <c r="AV128" s="11">
        <v>0</v>
      </c>
      <c r="AW128" s="11">
        <v>0</v>
      </c>
      <c r="AX128" s="11">
        <v>0</v>
      </c>
      <c r="AY128" s="11">
        <v>0</v>
      </c>
      <c r="AZ128" s="11">
        <v>0</v>
      </c>
      <c r="BA128" s="11">
        <v>0</v>
      </c>
      <c r="BB128" s="11">
        <v>0</v>
      </c>
      <c r="BC128" s="11">
        <v>0</v>
      </c>
      <c r="BD128" s="11">
        <v>0</v>
      </c>
      <c r="BE128" s="11">
        <v>0</v>
      </c>
      <c r="BF128" s="11">
        <v>0</v>
      </c>
      <c r="BG128" s="11">
        <v>0</v>
      </c>
    </row>
    <row r="129" spans="1:59" ht="15" x14ac:dyDescent="0.25">
      <c r="A129" s="141"/>
      <c r="B129">
        <v>1</v>
      </c>
      <c r="C129">
        <v>1</v>
      </c>
      <c r="D129">
        <v>1</v>
      </c>
      <c r="E129" s="11">
        <v>0</v>
      </c>
      <c r="F129" s="11">
        <v>0</v>
      </c>
      <c r="G129" s="11">
        <v>0</v>
      </c>
      <c r="H129" s="11">
        <v>0</v>
      </c>
      <c r="I129" s="11">
        <v>0</v>
      </c>
      <c r="J129" s="11">
        <v>0</v>
      </c>
      <c r="K129" s="11">
        <v>0</v>
      </c>
      <c r="L129" s="11">
        <v>0</v>
      </c>
      <c r="M129" s="11">
        <v>0</v>
      </c>
      <c r="N129" s="11">
        <v>0</v>
      </c>
      <c r="O129" s="11">
        <v>0</v>
      </c>
      <c r="P129" s="11">
        <v>0</v>
      </c>
      <c r="Q129" s="11">
        <v>0</v>
      </c>
      <c r="R129" s="11">
        <v>0</v>
      </c>
      <c r="S129" s="11">
        <v>0</v>
      </c>
      <c r="T129" s="11">
        <v>0</v>
      </c>
      <c r="U129" s="11">
        <v>0</v>
      </c>
      <c r="V129" s="11">
        <v>0</v>
      </c>
      <c r="W129" s="11">
        <v>0</v>
      </c>
      <c r="X129" s="11">
        <v>0</v>
      </c>
      <c r="Y129" s="11">
        <v>0</v>
      </c>
      <c r="Z129" s="11">
        <v>0</v>
      </c>
      <c r="AA129" s="11">
        <v>0</v>
      </c>
      <c r="AB129" s="11">
        <v>0</v>
      </c>
      <c r="AC129" s="11">
        <v>0</v>
      </c>
      <c r="AD129" s="11">
        <v>0</v>
      </c>
      <c r="AE129" s="11">
        <v>0</v>
      </c>
      <c r="AF129" s="11">
        <v>0</v>
      </c>
      <c r="AG129" s="11">
        <v>0</v>
      </c>
      <c r="AH129" s="11">
        <v>0</v>
      </c>
      <c r="AI129" s="11">
        <v>0</v>
      </c>
      <c r="AJ129" s="11">
        <v>0</v>
      </c>
      <c r="AK129" s="11">
        <v>0</v>
      </c>
      <c r="AL129" s="11">
        <v>0</v>
      </c>
      <c r="AM129" s="11">
        <v>0</v>
      </c>
      <c r="AN129" s="11">
        <v>0</v>
      </c>
      <c r="AO129" s="11">
        <v>0</v>
      </c>
      <c r="AP129" s="11">
        <v>0</v>
      </c>
      <c r="AQ129" s="11">
        <v>0</v>
      </c>
      <c r="AR129" s="11">
        <v>0</v>
      </c>
      <c r="AS129" s="11">
        <v>0</v>
      </c>
      <c r="AT129" s="11">
        <v>0</v>
      </c>
      <c r="AU129" s="11">
        <v>0</v>
      </c>
      <c r="AV129" s="11">
        <v>0</v>
      </c>
      <c r="AW129" s="11">
        <v>0</v>
      </c>
      <c r="AX129" s="11">
        <v>0</v>
      </c>
      <c r="AY129" s="11">
        <v>0</v>
      </c>
      <c r="AZ129" s="11">
        <v>0</v>
      </c>
      <c r="BA129" s="11">
        <v>0</v>
      </c>
      <c r="BB129" s="11">
        <v>0</v>
      </c>
      <c r="BC129" s="11">
        <v>0</v>
      </c>
      <c r="BD129" s="11">
        <v>0</v>
      </c>
      <c r="BE129" s="11">
        <v>0</v>
      </c>
      <c r="BF129" s="11">
        <v>0</v>
      </c>
      <c r="BG129" s="11">
        <v>0</v>
      </c>
    </row>
    <row r="130" spans="1:59" ht="15" x14ac:dyDescent="0.25">
      <c r="A130" s="141"/>
      <c r="B130">
        <v>1</v>
      </c>
      <c r="C130">
        <v>1</v>
      </c>
      <c r="D130">
        <v>1</v>
      </c>
      <c r="E130" s="11">
        <v>0</v>
      </c>
      <c r="F130" s="11">
        <v>0</v>
      </c>
      <c r="G130" s="11">
        <v>0</v>
      </c>
      <c r="H130" s="11">
        <v>0</v>
      </c>
      <c r="I130" s="11">
        <v>0</v>
      </c>
      <c r="J130" s="11">
        <v>0</v>
      </c>
      <c r="K130" s="11">
        <v>0</v>
      </c>
      <c r="L130" s="11">
        <v>0</v>
      </c>
      <c r="M130" s="11">
        <v>0</v>
      </c>
      <c r="N130" s="11">
        <v>0</v>
      </c>
      <c r="O130" s="11">
        <v>0</v>
      </c>
      <c r="P130" s="11">
        <v>0</v>
      </c>
      <c r="Q130" s="11">
        <v>0</v>
      </c>
      <c r="R130" s="11">
        <v>0</v>
      </c>
      <c r="S130" s="11">
        <v>0</v>
      </c>
      <c r="T130" s="11">
        <v>0</v>
      </c>
      <c r="U130" s="11">
        <v>0</v>
      </c>
      <c r="V130" s="11">
        <v>0</v>
      </c>
      <c r="W130" s="11">
        <v>0</v>
      </c>
      <c r="X130" s="11">
        <v>0</v>
      </c>
      <c r="Y130" s="11">
        <v>0</v>
      </c>
      <c r="Z130" s="11">
        <v>0</v>
      </c>
      <c r="AA130" s="11">
        <v>0</v>
      </c>
      <c r="AB130" s="11">
        <v>0</v>
      </c>
      <c r="AC130" s="11">
        <v>0</v>
      </c>
      <c r="AD130" s="11">
        <v>0</v>
      </c>
      <c r="AE130" s="11">
        <v>0</v>
      </c>
      <c r="AF130" s="11">
        <v>0</v>
      </c>
      <c r="AG130" s="11">
        <v>0</v>
      </c>
      <c r="AH130" s="11">
        <v>0</v>
      </c>
      <c r="AI130" s="11">
        <v>0</v>
      </c>
      <c r="AJ130" s="11">
        <v>0</v>
      </c>
      <c r="AK130" s="11">
        <v>0</v>
      </c>
      <c r="AL130" s="11">
        <v>0</v>
      </c>
      <c r="AM130" s="11">
        <v>0</v>
      </c>
      <c r="AN130" s="11">
        <v>0</v>
      </c>
      <c r="AO130" s="11">
        <v>0</v>
      </c>
      <c r="AP130" s="11">
        <v>0</v>
      </c>
      <c r="AQ130" s="11">
        <v>0</v>
      </c>
      <c r="AR130" s="11">
        <v>0</v>
      </c>
      <c r="AS130" s="11">
        <v>0</v>
      </c>
      <c r="AT130" s="11">
        <v>0</v>
      </c>
      <c r="AU130" s="11">
        <v>0</v>
      </c>
      <c r="AV130" s="11">
        <v>0</v>
      </c>
      <c r="AW130" s="11">
        <v>0</v>
      </c>
      <c r="AX130" s="11">
        <v>0</v>
      </c>
      <c r="AY130" s="11">
        <v>0</v>
      </c>
      <c r="AZ130" s="11">
        <v>0</v>
      </c>
      <c r="BA130" s="11">
        <v>0</v>
      </c>
      <c r="BB130" s="11">
        <v>0</v>
      </c>
      <c r="BC130" s="11">
        <v>0</v>
      </c>
      <c r="BD130" s="11">
        <v>0</v>
      </c>
      <c r="BE130" s="11">
        <v>0</v>
      </c>
      <c r="BF130" s="11">
        <v>0</v>
      </c>
      <c r="BG130" s="11">
        <v>0</v>
      </c>
    </row>
    <row r="131" spans="1:59" ht="15" x14ac:dyDescent="0.25">
      <c r="A131" s="141"/>
      <c r="B131">
        <v>1</v>
      </c>
      <c r="C131">
        <v>1</v>
      </c>
      <c r="D131">
        <v>1</v>
      </c>
      <c r="E131" s="11">
        <v>0</v>
      </c>
      <c r="F131" s="11">
        <v>0</v>
      </c>
      <c r="G131" s="11">
        <v>0</v>
      </c>
      <c r="H131" s="11">
        <v>0</v>
      </c>
      <c r="I131" s="11">
        <v>0</v>
      </c>
      <c r="J131" s="11">
        <v>0</v>
      </c>
      <c r="K131" s="11">
        <v>0</v>
      </c>
      <c r="L131" s="11">
        <v>0</v>
      </c>
      <c r="M131" s="11">
        <v>0</v>
      </c>
      <c r="N131" s="11">
        <v>0</v>
      </c>
      <c r="O131" s="11">
        <v>0</v>
      </c>
      <c r="P131" s="11">
        <v>0</v>
      </c>
      <c r="Q131" s="11">
        <v>0</v>
      </c>
      <c r="R131" s="11">
        <v>0</v>
      </c>
      <c r="S131" s="11">
        <v>0</v>
      </c>
      <c r="T131" s="11">
        <v>0</v>
      </c>
      <c r="U131" s="11">
        <v>0</v>
      </c>
      <c r="V131" s="11">
        <v>0</v>
      </c>
      <c r="W131" s="11">
        <v>0</v>
      </c>
      <c r="X131" s="11">
        <v>0</v>
      </c>
      <c r="Y131" s="11">
        <v>0</v>
      </c>
      <c r="Z131" s="11">
        <v>0</v>
      </c>
      <c r="AA131" s="11">
        <v>0</v>
      </c>
      <c r="AB131" s="11">
        <v>0</v>
      </c>
      <c r="AC131" s="11">
        <v>0</v>
      </c>
      <c r="AD131" s="11">
        <v>0</v>
      </c>
      <c r="AE131" s="11">
        <v>0</v>
      </c>
      <c r="AF131" s="11">
        <v>0</v>
      </c>
      <c r="AG131" s="11">
        <v>0</v>
      </c>
      <c r="AH131" s="11">
        <v>0</v>
      </c>
      <c r="AI131" s="11">
        <v>0</v>
      </c>
      <c r="AJ131" s="11">
        <v>0</v>
      </c>
      <c r="AK131" s="11">
        <v>0</v>
      </c>
      <c r="AL131" s="11">
        <v>0</v>
      </c>
      <c r="AM131" s="11">
        <v>0</v>
      </c>
      <c r="AN131" s="11">
        <v>0</v>
      </c>
      <c r="AO131" s="11">
        <v>0</v>
      </c>
      <c r="AP131" s="11">
        <v>0</v>
      </c>
      <c r="AQ131" s="11">
        <v>0</v>
      </c>
      <c r="AR131" s="11">
        <v>0</v>
      </c>
      <c r="AS131" s="11">
        <v>0</v>
      </c>
      <c r="AT131" s="11">
        <v>0</v>
      </c>
      <c r="AU131" s="11">
        <v>0</v>
      </c>
      <c r="AV131" s="11">
        <v>0</v>
      </c>
      <c r="AW131" s="11">
        <v>0</v>
      </c>
      <c r="AX131" s="11">
        <v>0</v>
      </c>
      <c r="AY131" s="11">
        <v>0</v>
      </c>
      <c r="AZ131" s="11">
        <v>0</v>
      </c>
      <c r="BA131" s="11">
        <v>0</v>
      </c>
      <c r="BB131" s="11">
        <v>0</v>
      </c>
      <c r="BC131" s="11">
        <v>0</v>
      </c>
      <c r="BD131" s="11">
        <v>0</v>
      </c>
      <c r="BE131" s="11">
        <v>0</v>
      </c>
      <c r="BF131" s="11">
        <v>0</v>
      </c>
      <c r="BG131" s="11">
        <v>0</v>
      </c>
    </row>
    <row r="132" spans="1:59" ht="15" x14ac:dyDescent="0.25">
      <c r="A132" s="141"/>
      <c r="B132">
        <v>1</v>
      </c>
      <c r="C132">
        <v>1</v>
      </c>
      <c r="D132">
        <v>1</v>
      </c>
      <c r="E132" s="11">
        <v>0</v>
      </c>
      <c r="F132" s="11">
        <v>0</v>
      </c>
      <c r="G132" s="11">
        <v>0</v>
      </c>
      <c r="H132" s="11">
        <v>0</v>
      </c>
      <c r="I132" s="11">
        <v>0</v>
      </c>
      <c r="J132" s="11">
        <v>0</v>
      </c>
      <c r="K132" s="11">
        <v>0</v>
      </c>
      <c r="L132" s="11">
        <v>0</v>
      </c>
      <c r="M132" s="11">
        <v>0</v>
      </c>
      <c r="N132" s="11">
        <v>0</v>
      </c>
      <c r="O132" s="11">
        <v>0</v>
      </c>
      <c r="P132" s="11">
        <v>0</v>
      </c>
      <c r="Q132" s="11">
        <v>0</v>
      </c>
      <c r="R132" s="11">
        <v>0</v>
      </c>
      <c r="S132" s="11">
        <v>0</v>
      </c>
      <c r="T132" s="11">
        <v>0</v>
      </c>
      <c r="U132" s="11">
        <v>0</v>
      </c>
      <c r="V132" s="11">
        <v>0</v>
      </c>
      <c r="W132" s="11">
        <v>0</v>
      </c>
      <c r="X132" s="11">
        <v>0</v>
      </c>
      <c r="Y132" s="11">
        <v>0</v>
      </c>
      <c r="Z132" s="11">
        <v>0</v>
      </c>
      <c r="AA132" s="11">
        <v>0</v>
      </c>
      <c r="AB132" s="11">
        <v>0</v>
      </c>
      <c r="AC132" s="11">
        <v>0</v>
      </c>
      <c r="AD132" s="11">
        <v>0</v>
      </c>
      <c r="AE132" s="11">
        <v>0</v>
      </c>
      <c r="AF132" s="11">
        <v>0</v>
      </c>
      <c r="AG132" s="11">
        <v>0</v>
      </c>
      <c r="AH132" s="11">
        <v>0</v>
      </c>
      <c r="AI132" s="11">
        <v>0</v>
      </c>
      <c r="AJ132" s="11">
        <v>0</v>
      </c>
      <c r="AK132" s="11">
        <v>0</v>
      </c>
      <c r="AL132" s="11">
        <v>0</v>
      </c>
      <c r="AM132" s="11">
        <v>0</v>
      </c>
      <c r="AN132" s="11">
        <v>0</v>
      </c>
      <c r="AO132" s="11">
        <v>0</v>
      </c>
      <c r="AP132" s="11">
        <v>0</v>
      </c>
      <c r="AQ132" s="11">
        <v>0</v>
      </c>
      <c r="AR132" s="11">
        <v>0</v>
      </c>
      <c r="AS132" s="11">
        <v>0</v>
      </c>
      <c r="AT132" s="11">
        <v>0</v>
      </c>
      <c r="AU132" s="11">
        <v>0</v>
      </c>
      <c r="AV132" s="11">
        <v>0</v>
      </c>
      <c r="AW132" s="11">
        <v>0</v>
      </c>
      <c r="AX132" s="11">
        <v>0</v>
      </c>
      <c r="AY132" s="11">
        <v>0</v>
      </c>
      <c r="AZ132" s="11">
        <v>0</v>
      </c>
      <c r="BA132" s="11">
        <v>0</v>
      </c>
      <c r="BB132" s="11">
        <v>0</v>
      </c>
      <c r="BC132" s="11">
        <v>0</v>
      </c>
      <c r="BD132" s="11">
        <v>0</v>
      </c>
      <c r="BE132" s="11">
        <v>0</v>
      </c>
      <c r="BF132" s="11">
        <v>0</v>
      </c>
      <c r="BG132" s="11">
        <v>0</v>
      </c>
    </row>
    <row r="133" spans="1:59" ht="15" x14ac:dyDescent="0.25">
      <c r="A133" s="141"/>
      <c r="B133">
        <v>1</v>
      </c>
      <c r="C133">
        <v>1</v>
      </c>
      <c r="D133">
        <v>1</v>
      </c>
      <c r="E133" s="11">
        <v>0</v>
      </c>
      <c r="F133" s="11">
        <v>0</v>
      </c>
      <c r="G133" s="11">
        <v>0</v>
      </c>
      <c r="H133" s="11">
        <v>0</v>
      </c>
      <c r="I133" s="11">
        <v>0</v>
      </c>
      <c r="J133" s="11">
        <v>0</v>
      </c>
      <c r="K133" s="11">
        <v>0</v>
      </c>
      <c r="L133" s="11">
        <v>0</v>
      </c>
      <c r="M133" s="11">
        <v>0</v>
      </c>
      <c r="N133" s="11">
        <v>0</v>
      </c>
      <c r="O133" s="11">
        <v>0</v>
      </c>
      <c r="P133" s="11">
        <v>0</v>
      </c>
      <c r="Q133" s="11">
        <v>0</v>
      </c>
      <c r="R133" s="11">
        <v>0</v>
      </c>
      <c r="S133" s="11">
        <v>0</v>
      </c>
      <c r="T133" s="11">
        <v>0</v>
      </c>
      <c r="U133" s="11">
        <v>0</v>
      </c>
      <c r="V133" s="11">
        <v>0</v>
      </c>
      <c r="W133" s="11">
        <v>0</v>
      </c>
      <c r="X133" s="11">
        <v>0</v>
      </c>
      <c r="Y133" s="11">
        <v>0</v>
      </c>
      <c r="Z133" s="11">
        <v>0</v>
      </c>
      <c r="AA133" s="11">
        <v>0</v>
      </c>
      <c r="AB133" s="11">
        <v>0</v>
      </c>
      <c r="AC133" s="11">
        <v>0</v>
      </c>
      <c r="AD133" s="11">
        <v>0</v>
      </c>
      <c r="AE133" s="11">
        <v>0</v>
      </c>
      <c r="AF133" s="11">
        <v>0</v>
      </c>
      <c r="AG133" s="11">
        <v>0</v>
      </c>
      <c r="AH133" s="11">
        <v>0</v>
      </c>
      <c r="AI133" s="11">
        <v>0</v>
      </c>
      <c r="AJ133" s="11">
        <v>0</v>
      </c>
      <c r="AK133" s="11">
        <v>0</v>
      </c>
      <c r="AL133" s="11">
        <v>0</v>
      </c>
      <c r="AM133" s="11">
        <v>0</v>
      </c>
      <c r="AN133" s="11">
        <v>0</v>
      </c>
      <c r="AO133" s="11">
        <v>0</v>
      </c>
      <c r="AP133" s="11">
        <v>0</v>
      </c>
      <c r="AQ133" s="11">
        <v>0</v>
      </c>
      <c r="AR133" s="11">
        <v>0</v>
      </c>
      <c r="AS133" s="11">
        <v>0</v>
      </c>
      <c r="AT133" s="11">
        <v>0</v>
      </c>
      <c r="AU133" s="11">
        <v>0</v>
      </c>
      <c r="AV133" s="11">
        <v>0</v>
      </c>
      <c r="AW133" s="11">
        <v>0</v>
      </c>
      <c r="AX133" s="11">
        <v>0</v>
      </c>
      <c r="AY133" s="11">
        <v>0</v>
      </c>
      <c r="AZ133" s="11">
        <v>0</v>
      </c>
      <c r="BA133" s="11">
        <v>0</v>
      </c>
      <c r="BB133" s="11">
        <v>0</v>
      </c>
      <c r="BC133" s="11">
        <v>0</v>
      </c>
      <c r="BD133" s="11">
        <v>0</v>
      </c>
      <c r="BE133" s="11">
        <v>0</v>
      </c>
      <c r="BF133" s="11">
        <v>0</v>
      </c>
      <c r="BG133" s="11">
        <v>0</v>
      </c>
    </row>
    <row r="134" spans="1:59" ht="15" x14ac:dyDescent="0.25">
      <c r="A134" s="141"/>
      <c r="B134">
        <v>1</v>
      </c>
      <c r="C134">
        <v>1</v>
      </c>
      <c r="D134">
        <v>1</v>
      </c>
      <c r="E134" s="11">
        <v>0</v>
      </c>
      <c r="F134" s="11">
        <v>0</v>
      </c>
      <c r="G134" s="11">
        <v>0</v>
      </c>
      <c r="H134" s="11">
        <v>0</v>
      </c>
      <c r="I134" s="11">
        <v>0</v>
      </c>
      <c r="J134" s="11">
        <v>0</v>
      </c>
      <c r="K134" s="11">
        <v>0</v>
      </c>
      <c r="L134" s="11">
        <v>0</v>
      </c>
      <c r="M134" s="11">
        <v>0</v>
      </c>
      <c r="N134" s="11">
        <v>0</v>
      </c>
      <c r="O134" s="11">
        <v>0</v>
      </c>
      <c r="P134" s="11">
        <v>0</v>
      </c>
      <c r="Q134" s="11">
        <v>0</v>
      </c>
      <c r="R134" s="11">
        <v>0</v>
      </c>
      <c r="S134" s="11">
        <v>0</v>
      </c>
      <c r="T134" s="11">
        <v>0</v>
      </c>
      <c r="U134" s="11">
        <v>0</v>
      </c>
      <c r="V134" s="11">
        <v>0</v>
      </c>
      <c r="W134" s="11">
        <v>0</v>
      </c>
      <c r="X134" s="11">
        <v>0</v>
      </c>
      <c r="Y134" s="11">
        <v>0</v>
      </c>
      <c r="Z134" s="11">
        <v>0</v>
      </c>
      <c r="AA134" s="11">
        <v>0</v>
      </c>
      <c r="AB134" s="11">
        <v>0</v>
      </c>
      <c r="AC134" s="11">
        <v>0</v>
      </c>
      <c r="AD134" s="11">
        <v>0</v>
      </c>
      <c r="AE134" s="11">
        <v>0</v>
      </c>
      <c r="AF134" s="11">
        <v>0</v>
      </c>
      <c r="AG134" s="11">
        <v>0</v>
      </c>
      <c r="AH134" s="11">
        <v>0</v>
      </c>
      <c r="AI134" s="11">
        <v>0</v>
      </c>
      <c r="AJ134" s="11">
        <v>0</v>
      </c>
      <c r="AK134" s="11">
        <v>0</v>
      </c>
      <c r="AL134" s="11">
        <v>0</v>
      </c>
      <c r="AM134" s="11">
        <v>0</v>
      </c>
      <c r="AN134" s="11">
        <v>0</v>
      </c>
      <c r="AO134" s="11">
        <v>0</v>
      </c>
      <c r="AP134" s="11">
        <v>0</v>
      </c>
      <c r="AQ134" s="11">
        <v>0</v>
      </c>
      <c r="AR134" s="11">
        <v>0</v>
      </c>
      <c r="AS134" s="11">
        <v>0</v>
      </c>
      <c r="AT134" s="11">
        <v>0</v>
      </c>
      <c r="AU134" s="11">
        <v>0</v>
      </c>
      <c r="AV134" s="11">
        <v>0</v>
      </c>
      <c r="AW134" s="11">
        <v>0</v>
      </c>
      <c r="AX134" s="11">
        <v>0</v>
      </c>
      <c r="AY134" s="11">
        <v>0</v>
      </c>
      <c r="AZ134" s="11">
        <v>0</v>
      </c>
      <c r="BA134" s="11">
        <v>0</v>
      </c>
      <c r="BB134" s="11">
        <v>0</v>
      </c>
      <c r="BC134" s="11">
        <v>0</v>
      </c>
      <c r="BD134" s="11">
        <v>0</v>
      </c>
      <c r="BE134" s="11">
        <v>0</v>
      </c>
      <c r="BF134" s="11">
        <v>0</v>
      </c>
      <c r="BG134" s="11">
        <v>0</v>
      </c>
    </row>
    <row r="135" spans="1:59" ht="15" x14ac:dyDescent="0.25">
      <c r="A135" s="141"/>
      <c r="B135">
        <v>1</v>
      </c>
      <c r="C135">
        <v>1</v>
      </c>
      <c r="D135">
        <v>1</v>
      </c>
      <c r="E135" s="11">
        <v>0</v>
      </c>
      <c r="F135" s="11">
        <v>0</v>
      </c>
      <c r="G135" s="11">
        <v>0</v>
      </c>
      <c r="H135" s="11">
        <v>0</v>
      </c>
      <c r="I135" s="11">
        <v>0</v>
      </c>
      <c r="J135" s="11">
        <v>0</v>
      </c>
      <c r="K135" s="11">
        <v>0</v>
      </c>
      <c r="L135" s="11">
        <v>0</v>
      </c>
      <c r="M135" s="11">
        <v>0</v>
      </c>
      <c r="N135" s="11">
        <v>0</v>
      </c>
      <c r="O135" s="11">
        <v>0</v>
      </c>
      <c r="P135" s="11">
        <v>0</v>
      </c>
      <c r="Q135" s="11">
        <v>0</v>
      </c>
      <c r="R135" s="11">
        <v>0</v>
      </c>
      <c r="S135" s="11">
        <v>0</v>
      </c>
      <c r="T135" s="11">
        <v>0</v>
      </c>
      <c r="U135" s="11">
        <v>0</v>
      </c>
      <c r="V135" s="11">
        <v>0</v>
      </c>
      <c r="W135" s="11">
        <v>0</v>
      </c>
      <c r="X135" s="11">
        <v>0</v>
      </c>
      <c r="Y135" s="11">
        <v>0</v>
      </c>
      <c r="Z135" s="11">
        <v>0</v>
      </c>
      <c r="AA135" s="11">
        <v>0</v>
      </c>
      <c r="AB135" s="11">
        <v>0</v>
      </c>
      <c r="AC135" s="11">
        <v>0</v>
      </c>
      <c r="AD135" s="11">
        <v>0</v>
      </c>
      <c r="AE135" s="11">
        <v>0</v>
      </c>
      <c r="AF135" s="11">
        <v>0</v>
      </c>
      <c r="AG135" s="11">
        <v>0</v>
      </c>
      <c r="AH135" s="11">
        <v>0</v>
      </c>
      <c r="AI135" s="11">
        <v>0</v>
      </c>
      <c r="AJ135" s="11">
        <v>0</v>
      </c>
      <c r="AK135" s="11">
        <v>0</v>
      </c>
      <c r="AL135" s="11">
        <v>0</v>
      </c>
      <c r="AM135" s="11">
        <v>0</v>
      </c>
      <c r="AN135" s="11">
        <v>0</v>
      </c>
      <c r="AO135" s="11">
        <v>0</v>
      </c>
      <c r="AP135" s="11">
        <v>0</v>
      </c>
      <c r="AQ135" s="11">
        <v>0</v>
      </c>
      <c r="AR135" s="11">
        <v>0</v>
      </c>
      <c r="AS135" s="11">
        <v>0</v>
      </c>
      <c r="AT135" s="11">
        <v>0</v>
      </c>
      <c r="AU135" s="11">
        <v>0</v>
      </c>
      <c r="AV135" s="11">
        <v>0</v>
      </c>
      <c r="AW135" s="11">
        <v>0</v>
      </c>
      <c r="AX135" s="11">
        <v>0</v>
      </c>
      <c r="AY135" s="11">
        <v>0</v>
      </c>
      <c r="AZ135" s="11">
        <v>0</v>
      </c>
      <c r="BA135" s="11">
        <v>0</v>
      </c>
      <c r="BB135" s="11">
        <v>0</v>
      </c>
      <c r="BC135" s="11">
        <v>0</v>
      </c>
      <c r="BD135" s="11">
        <v>0</v>
      </c>
      <c r="BE135" s="11">
        <v>0</v>
      </c>
      <c r="BF135" s="11">
        <v>0</v>
      </c>
      <c r="BG135" s="11">
        <v>0</v>
      </c>
    </row>
    <row r="136" spans="1:59" ht="15" x14ac:dyDescent="0.25">
      <c r="A136" s="141"/>
      <c r="B136">
        <v>1</v>
      </c>
      <c r="C136">
        <v>1</v>
      </c>
      <c r="D136">
        <v>1</v>
      </c>
      <c r="E136" s="11">
        <v>0</v>
      </c>
      <c r="F136" s="11">
        <v>0</v>
      </c>
      <c r="G136" s="11">
        <v>0</v>
      </c>
      <c r="H136" s="11">
        <v>0</v>
      </c>
      <c r="I136" s="11">
        <v>0</v>
      </c>
      <c r="J136" s="11">
        <v>0</v>
      </c>
      <c r="K136" s="11">
        <v>0</v>
      </c>
      <c r="L136" s="11">
        <v>0</v>
      </c>
      <c r="M136" s="11">
        <v>0</v>
      </c>
      <c r="N136" s="11">
        <v>0</v>
      </c>
      <c r="O136" s="11">
        <v>0</v>
      </c>
      <c r="P136" s="11">
        <v>0</v>
      </c>
      <c r="Q136" s="11">
        <v>0</v>
      </c>
      <c r="R136" s="11">
        <v>0</v>
      </c>
      <c r="S136" s="11">
        <v>0</v>
      </c>
      <c r="T136" s="11">
        <v>0</v>
      </c>
      <c r="U136" s="11">
        <v>0</v>
      </c>
      <c r="V136" s="11">
        <v>0</v>
      </c>
      <c r="W136" s="11">
        <v>0</v>
      </c>
      <c r="X136" s="11">
        <v>0</v>
      </c>
      <c r="Y136" s="11">
        <v>0</v>
      </c>
      <c r="Z136" s="11">
        <v>0</v>
      </c>
      <c r="AA136" s="11">
        <v>0</v>
      </c>
      <c r="AB136" s="11">
        <v>0</v>
      </c>
      <c r="AC136" s="11">
        <v>0</v>
      </c>
      <c r="AD136" s="11">
        <v>0</v>
      </c>
      <c r="AE136" s="11">
        <v>0</v>
      </c>
      <c r="AF136" s="11">
        <v>0</v>
      </c>
      <c r="AG136" s="11">
        <v>0</v>
      </c>
      <c r="AH136" s="11">
        <v>0</v>
      </c>
      <c r="AI136" s="11">
        <v>0</v>
      </c>
      <c r="AJ136" s="11">
        <v>0</v>
      </c>
      <c r="AK136" s="11">
        <v>0</v>
      </c>
      <c r="AL136" s="11">
        <v>0</v>
      </c>
      <c r="AM136" s="11">
        <v>0</v>
      </c>
      <c r="AN136" s="11">
        <v>0</v>
      </c>
      <c r="AO136" s="11">
        <v>0</v>
      </c>
      <c r="AP136" s="11">
        <v>0</v>
      </c>
      <c r="AQ136" s="11">
        <v>0</v>
      </c>
      <c r="AR136" s="11">
        <v>0</v>
      </c>
      <c r="AS136" s="11">
        <v>0</v>
      </c>
      <c r="AT136" s="11">
        <v>0</v>
      </c>
      <c r="AU136" s="11">
        <v>0</v>
      </c>
      <c r="AV136" s="11">
        <v>0</v>
      </c>
      <c r="AW136" s="11">
        <v>0</v>
      </c>
      <c r="AX136" s="11">
        <v>0</v>
      </c>
      <c r="AY136" s="11">
        <v>0</v>
      </c>
      <c r="AZ136" s="11">
        <v>0</v>
      </c>
      <c r="BA136" s="11">
        <v>0</v>
      </c>
      <c r="BB136" s="11">
        <v>0</v>
      </c>
      <c r="BC136" s="11">
        <v>0</v>
      </c>
      <c r="BD136" s="11">
        <v>0</v>
      </c>
      <c r="BE136" s="11">
        <v>0</v>
      </c>
      <c r="BF136" s="11">
        <v>0</v>
      </c>
      <c r="BG136" s="11">
        <v>0</v>
      </c>
    </row>
    <row r="137" spans="1:59" ht="15" x14ac:dyDescent="0.25">
      <c r="A137" s="141"/>
      <c r="B137">
        <v>1</v>
      </c>
      <c r="C137">
        <v>1</v>
      </c>
      <c r="D137">
        <v>1</v>
      </c>
      <c r="E137" s="11">
        <v>0</v>
      </c>
      <c r="F137" s="11">
        <v>0</v>
      </c>
      <c r="G137" s="11">
        <v>0</v>
      </c>
      <c r="H137" s="11">
        <v>0</v>
      </c>
      <c r="I137" s="11">
        <v>0</v>
      </c>
      <c r="J137" s="11">
        <v>0</v>
      </c>
      <c r="K137" s="11">
        <v>0</v>
      </c>
      <c r="L137" s="11">
        <v>0</v>
      </c>
      <c r="M137" s="11">
        <v>0</v>
      </c>
      <c r="N137" s="11">
        <v>0</v>
      </c>
      <c r="O137" s="11">
        <v>0</v>
      </c>
      <c r="P137" s="11">
        <v>0</v>
      </c>
      <c r="Q137" s="11">
        <v>0</v>
      </c>
      <c r="R137" s="11">
        <v>0</v>
      </c>
      <c r="S137" s="11">
        <v>0</v>
      </c>
      <c r="T137" s="11">
        <v>0</v>
      </c>
      <c r="U137" s="11">
        <v>0</v>
      </c>
      <c r="V137" s="11">
        <v>0</v>
      </c>
      <c r="W137" s="11">
        <v>0</v>
      </c>
      <c r="X137" s="11">
        <v>0</v>
      </c>
      <c r="Y137" s="11">
        <v>0</v>
      </c>
      <c r="Z137" s="11">
        <v>0</v>
      </c>
      <c r="AA137" s="11">
        <v>0</v>
      </c>
      <c r="AB137" s="11">
        <v>0</v>
      </c>
      <c r="AC137" s="11">
        <v>0</v>
      </c>
      <c r="AD137" s="11">
        <v>0</v>
      </c>
      <c r="AE137" s="11">
        <v>0</v>
      </c>
      <c r="AF137" s="11">
        <v>0</v>
      </c>
      <c r="AG137" s="11">
        <v>0</v>
      </c>
      <c r="AH137" s="11">
        <v>0</v>
      </c>
      <c r="AI137" s="11">
        <v>0</v>
      </c>
      <c r="AJ137" s="11">
        <v>0</v>
      </c>
      <c r="AK137" s="11">
        <v>0</v>
      </c>
      <c r="AL137" s="11">
        <v>0</v>
      </c>
      <c r="AM137" s="11">
        <v>0</v>
      </c>
      <c r="AN137" s="11">
        <v>0</v>
      </c>
      <c r="AO137" s="11">
        <v>0</v>
      </c>
      <c r="AP137" s="11">
        <v>0</v>
      </c>
      <c r="AQ137" s="11">
        <v>0</v>
      </c>
      <c r="AR137" s="11">
        <v>0</v>
      </c>
      <c r="AS137" s="11">
        <v>0</v>
      </c>
      <c r="AT137" s="11">
        <v>0</v>
      </c>
      <c r="AU137" s="11">
        <v>0</v>
      </c>
      <c r="AV137" s="11">
        <v>0</v>
      </c>
      <c r="AW137" s="11">
        <v>0</v>
      </c>
      <c r="AX137" s="11">
        <v>0</v>
      </c>
      <c r="AY137" s="11">
        <v>0</v>
      </c>
      <c r="AZ137" s="11">
        <v>0</v>
      </c>
      <c r="BA137" s="11">
        <v>0</v>
      </c>
      <c r="BB137" s="11">
        <v>0</v>
      </c>
      <c r="BC137" s="11">
        <v>0</v>
      </c>
      <c r="BD137" s="11">
        <v>0</v>
      </c>
      <c r="BE137" s="11">
        <v>0</v>
      </c>
      <c r="BF137" s="11">
        <v>0</v>
      </c>
      <c r="BG137" s="11">
        <v>0</v>
      </c>
    </row>
    <row r="138" spans="1:59" ht="15" x14ac:dyDescent="0.25">
      <c r="A138" s="141"/>
      <c r="B138">
        <v>1</v>
      </c>
      <c r="C138">
        <v>1</v>
      </c>
      <c r="D138">
        <v>1</v>
      </c>
      <c r="E138" s="11">
        <v>0</v>
      </c>
      <c r="F138" s="11">
        <v>0</v>
      </c>
      <c r="G138" s="11">
        <v>0</v>
      </c>
      <c r="H138" s="11">
        <v>0</v>
      </c>
      <c r="I138" s="11">
        <v>0</v>
      </c>
      <c r="J138" s="11">
        <v>0</v>
      </c>
      <c r="K138" s="11">
        <v>0</v>
      </c>
      <c r="L138" s="11">
        <v>0</v>
      </c>
      <c r="M138" s="11">
        <v>0</v>
      </c>
      <c r="N138" s="11">
        <v>0</v>
      </c>
      <c r="O138" s="11">
        <v>0</v>
      </c>
      <c r="P138" s="11">
        <v>0</v>
      </c>
      <c r="Q138" s="11">
        <v>0</v>
      </c>
      <c r="R138" s="11">
        <v>0</v>
      </c>
      <c r="S138" s="11">
        <v>0</v>
      </c>
      <c r="T138" s="11">
        <v>0</v>
      </c>
      <c r="U138" s="11">
        <v>0</v>
      </c>
      <c r="V138" s="11">
        <v>0</v>
      </c>
      <c r="W138" s="11">
        <v>0</v>
      </c>
      <c r="X138" s="11">
        <v>0</v>
      </c>
      <c r="Y138" s="11">
        <v>0</v>
      </c>
      <c r="Z138" s="11">
        <v>0</v>
      </c>
      <c r="AA138" s="11">
        <v>0</v>
      </c>
      <c r="AB138" s="11">
        <v>0</v>
      </c>
      <c r="AC138" s="11">
        <v>0</v>
      </c>
      <c r="AD138" s="11">
        <v>0</v>
      </c>
      <c r="AE138" s="11">
        <v>0</v>
      </c>
      <c r="AF138" s="11">
        <v>0</v>
      </c>
      <c r="AG138" s="11">
        <v>0</v>
      </c>
      <c r="AH138" s="11">
        <v>0</v>
      </c>
      <c r="AI138" s="11">
        <v>0</v>
      </c>
      <c r="AJ138" s="11">
        <v>0</v>
      </c>
      <c r="AK138" s="11">
        <v>0</v>
      </c>
      <c r="AL138" s="11">
        <v>0</v>
      </c>
      <c r="AM138" s="11">
        <v>0</v>
      </c>
      <c r="AN138" s="11">
        <v>0</v>
      </c>
      <c r="AO138" s="11">
        <v>0</v>
      </c>
      <c r="AP138" s="11">
        <v>0</v>
      </c>
      <c r="AQ138" s="11">
        <v>0</v>
      </c>
      <c r="AR138" s="11">
        <v>0</v>
      </c>
      <c r="AS138" s="11">
        <v>0</v>
      </c>
      <c r="AT138" s="11">
        <v>0</v>
      </c>
      <c r="AU138" s="11">
        <v>0</v>
      </c>
      <c r="AV138" s="11">
        <v>0</v>
      </c>
      <c r="AW138" s="11">
        <v>0</v>
      </c>
      <c r="AX138" s="11">
        <v>0</v>
      </c>
      <c r="AY138" s="11">
        <v>0</v>
      </c>
      <c r="AZ138" s="11">
        <v>0</v>
      </c>
      <c r="BA138" s="11">
        <v>0</v>
      </c>
      <c r="BB138" s="11">
        <v>0</v>
      </c>
      <c r="BC138" s="11">
        <v>0</v>
      </c>
      <c r="BD138" s="11">
        <v>0</v>
      </c>
      <c r="BE138" s="11">
        <v>0</v>
      </c>
      <c r="BF138" s="11">
        <v>0</v>
      </c>
      <c r="BG138" s="11">
        <v>0</v>
      </c>
    </row>
    <row r="139" spans="1:59" ht="15" x14ac:dyDescent="0.25">
      <c r="A139" s="141"/>
      <c r="B139">
        <v>1</v>
      </c>
      <c r="C139">
        <v>1</v>
      </c>
      <c r="D139">
        <v>1</v>
      </c>
      <c r="E139" s="11">
        <v>0</v>
      </c>
      <c r="F139" s="11">
        <v>0</v>
      </c>
      <c r="G139" s="11">
        <v>0</v>
      </c>
      <c r="H139" s="11">
        <v>0</v>
      </c>
      <c r="I139" s="11">
        <v>0</v>
      </c>
      <c r="J139" s="11">
        <v>0</v>
      </c>
      <c r="K139" s="11">
        <v>0</v>
      </c>
      <c r="L139" s="11">
        <v>0</v>
      </c>
      <c r="M139" s="11">
        <v>0</v>
      </c>
      <c r="N139" s="11">
        <v>0</v>
      </c>
      <c r="O139" s="11">
        <v>0</v>
      </c>
      <c r="P139" s="11">
        <v>0</v>
      </c>
      <c r="Q139" s="11">
        <v>0</v>
      </c>
      <c r="R139" s="11">
        <v>0</v>
      </c>
      <c r="S139" s="11">
        <v>0</v>
      </c>
      <c r="T139" s="11">
        <v>0</v>
      </c>
      <c r="U139" s="11">
        <v>0</v>
      </c>
      <c r="V139" s="11">
        <v>0</v>
      </c>
      <c r="W139" s="11">
        <v>0</v>
      </c>
      <c r="X139" s="11">
        <v>0</v>
      </c>
      <c r="Y139" s="11">
        <v>0</v>
      </c>
      <c r="Z139" s="11">
        <v>0</v>
      </c>
      <c r="AA139" s="11">
        <v>0</v>
      </c>
      <c r="AB139" s="11">
        <v>0</v>
      </c>
      <c r="AC139" s="11">
        <v>0</v>
      </c>
      <c r="AD139" s="11">
        <v>0</v>
      </c>
      <c r="AE139" s="11">
        <v>0</v>
      </c>
      <c r="AF139" s="11">
        <v>0</v>
      </c>
      <c r="AG139" s="11">
        <v>0</v>
      </c>
      <c r="AH139" s="11">
        <v>0</v>
      </c>
      <c r="AI139" s="11">
        <v>0</v>
      </c>
      <c r="AJ139" s="11">
        <v>0</v>
      </c>
      <c r="AK139" s="11">
        <v>0</v>
      </c>
      <c r="AL139" s="11">
        <v>0</v>
      </c>
      <c r="AM139" s="11">
        <v>0</v>
      </c>
      <c r="AN139" s="11">
        <v>0</v>
      </c>
      <c r="AO139" s="11">
        <v>0</v>
      </c>
      <c r="AP139" s="11">
        <v>0</v>
      </c>
      <c r="AQ139" s="11">
        <v>0</v>
      </c>
      <c r="AR139" s="11">
        <v>0</v>
      </c>
      <c r="AS139" s="11">
        <v>0</v>
      </c>
      <c r="AT139" s="11">
        <v>0</v>
      </c>
      <c r="AU139" s="11">
        <v>0</v>
      </c>
      <c r="AV139" s="11">
        <v>0</v>
      </c>
      <c r="AW139" s="11">
        <v>0</v>
      </c>
      <c r="AX139" s="11">
        <v>0</v>
      </c>
      <c r="AY139" s="11">
        <v>0</v>
      </c>
      <c r="AZ139" s="11">
        <v>0</v>
      </c>
      <c r="BA139" s="11">
        <v>0</v>
      </c>
      <c r="BB139" s="11">
        <v>0</v>
      </c>
      <c r="BC139" s="11">
        <v>0</v>
      </c>
      <c r="BD139" s="11">
        <v>0</v>
      </c>
      <c r="BE139" s="11">
        <v>0</v>
      </c>
      <c r="BF139" s="11">
        <v>0</v>
      </c>
      <c r="BG139" s="11">
        <v>0</v>
      </c>
    </row>
    <row r="140" spans="1:59" ht="15" x14ac:dyDescent="0.25">
      <c r="A140" s="141"/>
      <c r="B140">
        <v>1</v>
      </c>
      <c r="C140">
        <v>1</v>
      </c>
      <c r="D140">
        <v>1</v>
      </c>
      <c r="E140" s="11">
        <v>0</v>
      </c>
      <c r="F140" s="11">
        <v>0</v>
      </c>
      <c r="G140" s="11">
        <v>0</v>
      </c>
      <c r="H140" s="11">
        <v>0</v>
      </c>
      <c r="I140" s="11">
        <v>0</v>
      </c>
      <c r="J140" s="11">
        <v>0</v>
      </c>
      <c r="K140" s="11">
        <v>0</v>
      </c>
      <c r="L140" s="11">
        <v>0</v>
      </c>
      <c r="M140" s="11">
        <v>0</v>
      </c>
      <c r="N140" s="11">
        <v>0</v>
      </c>
      <c r="O140" s="11">
        <v>0</v>
      </c>
      <c r="P140" s="11">
        <v>0</v>
      </c>
      <c r="Q140" s="11">
        <v>0</v>
      </c>
      <c r="R140" s="11">
        <v>0</v>
      </c>
      <c r="S140" s="11">
        <v>0</v>
      </c>
      <c r="T140" s="11">
        <v>0</v>
      </c>
      <c r="U140" s="11">
        <v>0</v>
      </c>
      <c r="V140" s="11">
        <v>0</v>
      </c>
      <c r="W140" s="11">
        <v>0</v>
      </c>
      <c r="X140" s="11">
        <v>0</v>
      </c>
      <c r="Y140" s="11">
        <v>0</v>
      </c>
      <c r="Z140" s="11">
        <v>0</v>
      </c>
      <c r="AA140" s="11">
        <v>0</v>
      </c>
      <c r="AB140" s="11">
        <v>0</v>
      </c>
      <c r="AC140" s="11">
        <v>0</v>
      </c>
      <c r="AD140" s="11">
        <v>0</v>
      </c>
      <c r="AE140" s="11">
        <v>0</v>
      </c>
      <c r="AF140" s="11">
        <v>0</v>
      </c>
      <c r="AG140" s="11">
        <v>0</v>
      </c>
      <c r="AH140" s="11">
        <v>0</v>
      </c>
      <c r="AI140" s="11">
        <v>0</v>
      </c>
      <c r="AJ140" s="11">
        <v>0</v>
      </c>
      <c r="AK140" s="11">
        <v>0</v>
      </c>
      <c r="AL140" s="11">
        <v>0</v>
      </c>
      <c r="AM140" s="11">
        <v>0</v>
      </c>
      <c r="AN140" s="11">
        <v>0</v>
      </c>
      <c r="AO140" s="11">
        <v>0</v>
      </c>
      <c r="AP140" s="11">
        <v>0</v>
      </c>
      <c r="AQ140" s="11">
        <v>0</v>
      </c>
      <c r="AR140" s="11">
        <v>0</v>
      </c>
      <c r="AS140" s="11">
        <v>0</v>
      </c>
      <c r="AT140" s="11">
        <v>0</v>
      </c>
      <c r="AU140" s="11">
        <v>0</v>
      </c>
      <c r="AV140" s="11">
        <v>0</v>
      </c>
      <c r="AW140" s="11">
        <v>0</v>
      </c>
      <c r="AX140" s="11">
        <v>0</v>
      </c>
      <c r="AY140" s="11">
        <v>0</v>
      </c>
      <c r="AZ140" s="11">
        <v>0</v>
      </c>
      <c r="BA140" s="11">
        <v>0</v>
      </c>
      <c r="BB140" s="11">
        <v>0</v>
      </c>
      <c r="BC140" s="11">
        <v>0</v>
      </c>
      <c r="BD140" s="11">
        <v>0</v>
      </c>
      <c r="BE140" s="11">
        <v>0</v>
      </c>
      <c r="BF140" s="11">
        <v>0</v>
      </c>
      <c r="BG140" s="11">
        <v>0</v>
      </c>
    </row>
    <row r="141" spans="1:59" ht="15" x14ac:dyDescent="0.25">
      <c r="A141" s="141"/>
      <c r="B141">
        <v>1</v>
      </c>
      <c r="C141">
        <v>1</v>
      </c>
      <c r="D141">
        <v>1</v>
      </c>
      <c r="E141" s="11">
        <v>0</v>
      </c>
      <c r="F141" s="11">
        <v>0</v>
      </c>
      <c r="G141" s="11">
        <v>0</v>
      </c>
      <c r="H141" s="11">
        <v>0</v>
      </c>
      <c r="I141" s="11">
        <v>0</v>
      </c>
      <c r="J141" s="11">
        <v>0</v>
      </c>
      <c r="K141" s="11">
        <v>0</v>
      </c>
      <c r="L141" s="11">
        <v>0</v>
      </c>
      <c r="M141" s="11">
        <v>0</v>
      </c>
      <c r="N141" s="11">
        <v>0</v>
      </c>
      <c r="O141" s="11">
        <v>0</v>
      </c>
      <c r="P141" s="11">
        <v>0</v>
      </c>
      <c r="Q141" s="11">
        <v>0</v>
      </c>
      <c r="R141" s="11">
        <v>0</v>
      </c>
      <c r="S141" s="11">
        <v>0</v>
      </c>
      <c r="T141" s="11">
        <v>0</v>
      </c>
      <c r="U141" s="11">
        <v>0</v>
      </c>
      <c r="V141" s="11">
        <v>0</v>
      </c>
      <c r="W141" s="11">
        <v>0</v>
      </c>
      <c r="X141" s="11">
        <v>0</v>
      </c>
      <c r="Y141" s="11">
        <v>0</v>
      </c>
      <c r="Z141" s="11">
        <v>0</v>
      </c>
      <c r="AA141" s="11">
        <v>0</v>
      </c>
      <c r="AB141" s="11">
        <v>0</v>
      </c>
      <c r="AC141" s="11">
        <v>0</v>
      </c>
      <c r="AD141" s="11">
        <v>0</v>
      </c>
      <c r="AE141" s="11">
        <v>0</v>
      </c>
      <c r="AF141" s="11">
        <v>0</v>
      </c>
      <c r="AG141" s="11">
        <v>0</v>
      </c>
      <c r="AH141" s="11">
        <v>0</v>
      </c>
      <c r="AI141" s="11">
        <v>0</v>
      </c>
      <c r="AJ141" s="11">
        <v>0</v>
      </c>
      <c r="AK141" s="11">
        <v>0</v>
      </c>
      <c r="AL141" s="11">
        <v>0</v>
      </c>
      <c r="AM141" s="11">
        <v>0</v>
      </c>
      <c r="AN141" s="11">
        <v>0</v>
      </c>
      <c r="AO141" s="11">
        <v>0</v>
      </c>
      <c r="AP141" s="11">
        <v>0</v>
      </c>
      <c r="AQ141" s="11">
        <v>0</v>
      </c>
      <c r="AR141" s="11">
        <v>0</v>
      </c>
      <c r="AS141" s="11">
        <v>0</v>
      </c>
      <c r="AT141" s="11">
        <v>0</v>
      </c>
      <c r="AU141" s="11">
        <v>0</v>
      </c>
      <c r="AV141" s="11">
        <v>0</v>
      </c>
      <c r="AW141" s="11">
        <v>0</v>
      </c>
      <c r="AX141" s="11">
        <v>0</v>
      </c>
      <c r="AY141" s="11">
        <v>0</v>
      </c>
      <c r="AZ141" s="11">
        <v>0</v>
      </c>
      <c r="BA141" s="11">
        <v>0</v>
      </c>
      <c r="BB141" s="11">
        <v>0</v>
      </c>
      <c r="BC141" s="11">
        <v>0</v>
      </c>
      <c r="BD141" s="11">
        <v>0</v>
      </c>
      <c r="BE141" s="11">
        <v>0</v>
      </c>
      <c r="BF141" s="11">
        <v>0</v>
      </c>
      <c r="BG141" s="11">
        <v>0</v>
      </c>
    </row>
    <row r="142" spans="1:59" ht="15" x14ac:dyDescent="0.25">
      <c r="A142" s="141"/>
      <c r="B142">
        <v>1</v>
      </c>
      <c r="C142">
        <v>1</v>
      </c>
      <c r="D142">
        <v>1</v>
      </c>
      <c r="E142" s="11">
        <v>0</v>
      </c>
      <c r="F142" s="11">
        <v>0</v>
      </c>
      <c r="G142" s="11">
        <v>0</v>
      </c>
      <c r="H142" s="11">
        <v>0</v>
      </c>
      <c r="I142" s="11">
        <v>0</v>
      </c>
      <c r="J142" s="11">
        <v>0</v>
      </c>
      <c r="K142" s="11">
        <v>0</v>
      </c>
      <c r="L142" s="11">
        <v>0</v>
      </c>
      <c r="M142" s="11">
        <v>0</v>
      </c>
      <c r="N142" s="11">
        <v>0</v>
      </c>
      <c r="O142" s="11">
        <v>0</v>
      </c>
      <c r="P142" s="11">
        <v>0</v>
      </c>
      <c r="Q142" s="11">
        <v>0</v>
      </c>
      <c r="R142" s="11">
        <v>0</v>
      </c>
      <c r="S142" s="11">
        <v>0</v>
      </c>
      <c r="T142" s="11">
        <v>0</v>
      </c>
      <c r="U142" s="11">
        <v>0</v>
      </c>
      <c r="V142" s="11">
        <v>0</v>
      </c>
      <c r="W142" s="11">
        <v>0</v>
      </c>
      <c r="X142" s="11">
        <v>0</v>
      </c>
      <c r="Y142" s="11">
        <v>0</v>
      </c>
      <c r="Z142" s="11">
        <v>0</v>
      </c>
      <c r="AA142" s="11">
        <v>0</v>
      </c>
      <c r="AB142" s="11">
        <v>0</v>
      </c>
      <c r="AC142" s="11">
        <v>0</v>
      </c>
      <c r="AD142" s="11">
        <v>0</v>
      </c>
      <c r="AE142" s="11">
        <v>0</v>
      </c>
      <c r="AF142" s="11">
        <v>0</v>
      </c>
      <c r="AG142" s="11">
        <v>0</v>
      </c>
      <c r="AH142" s="11">
        <v>0</v>
      </c>
      <c r="AI142" s="11">
        <v>0</v>
      </c>
      <c r="AJ142" s="11">
        <v>0</v>
      </c>
      <c r="AK142" s="11">
        <v>0</v>
      </c>
      <c r="AL142" s="11">
        <v>0</v>
      </c>
      <c r="AM142" s="11">
        <v>0</v>
      </c>
      <c r="AN142" s="11">
        <v>0</v>
      </c>
      <c r="AO142" s="11">
        <v>0</v>
      </c>
      <c r="AP142" s="11">
        <v>0</v>
      </c>
      <c r="AQ142" s="11">
        <v>0</v>
      </c>
      <c r="AR142" s="11">
        <v>0</v>
      </c>
      <c r="AS142" s="11">
        <v>0</v>
      </c>
      <c r="AT142" s="11">
        <v>0</v>
      </c>
      <c r="AU142" s="11">
        <v>0</v>
      </c>
      <c r="AV142" s="11">
        <v>0</v>
      </c>
      <c r="AW142" s="11">
        <v>0</v>
      </c>
      <c r="AX142" s="11">
        <v>0</v>
      </c>
      <c r="AY142" s="11">
        <v>0</v>
      </c>
      <c r="AZ142" s="11">
        <v>0</v>
      </c>
      <c r="BA142" s="11">
        <v>0</v>
      </c>
      <c r="BB142" s="11">
        <v>0</v>
      </c>
      <c r="BC142" s="11">
        <v>0</v>
      </c>
      <c r="BD142" s="11">
        <v>0</v>
      </c>
      <c r="BE142" s="11">
        <v>0</v>
      </c>
      <c r="BF142" s="11">
        <v>0</v>
      </c>
      <c r="BG142" s="11">
        <v>0</v>
      </c>
    </row>
    <row r="143" spans="1:59" ht="15" x14ac:dyDescent="0.25">
      <c r="A143" s="141"/>
      <c r="B143">
        <v>1</v>
      </c>
      <c r="C143">
        <v>1</v>
      </c>
      <c r="D143">
        <v>1</v>
      </c>
      <c r="E143" s="11">
        <v>0</v>
      </c>
      <c r="F143" s="11">
        <v>0</v>
      </c>
      <c r="G143" s="11">
        <v>0</v>
      </c>
      <c r="H143" s="11">
        <v>0</v>
      </c>
      <c r="I143" s="11">
        <v>0</v>
      </c>
      <c r="J143" s="11">
        <v>0</v>
      </c>
      <c r="K143" s="11">
        <v>0</v>
      </c>
      <c r="L143" s="11">
        <v>0</v>
      </c>
      <c r="M143" s="11">
        <v>0</v>
      </c>
      <c r="N143" s="11">
        <v>0</v>
      </c>
      <c r="O143" s="11">
        <v>0</v>
      </c>
      <c r="P143" s="11">
        <v>0</v>
      </c>
      <c r="Q143" s="11">
        <v>0</v>
      </c>
      <c r="R143" s="11">
        <v>0</v>
      </c>
      <c r="S143" s="11">
        <v>0</v>
      </c>
      <c r="T143" s="11">
        <v>0</v>
      </c>
      <c r="U143" s="11">
        <v>0</v>
      </c>
      <c r="V143" s="11">
        <v>0</v>
      </c>
      <c r="W143" s="11">
        <v>0</v>
      </c>
      <c r="X143" s="11">
        <v>0</v>
      </c>
      <c r="Y143" s="11">
        <v>0</v>
      </c>
      <c r="Z143" s="11">
        <v>0</v>
      </c>
      <c r="AA143" s="11">
        <v>0</v>
      </c>
      <c r="AB143" s="11">
        <v>0</v>
      </c>
      <c r="AC143" s="11">
        <v>0</v>
      </c>
      <c r="AD143" s="11">
        <v>0</v>
      </c>
      <c r="AE143" s="11">
        <v>0</v>
      </c>
      <c r="AF143" s="11">
        <v>0</v>
      </c>
      <c r="AG143" s="11">
        <v>0</v>
      </c>
      <c r="AH143" s="11">
        <v>0</v>
      </c>
      <c r="AI143" s="11">
        <v>0</v>
      </c>
      <c r="AJ143" s="11">
        <v>0</v>
      </c>
      <c r="AK143" s="11">
        <v>0</v>
      </c>
      <c r="AL143" s="11">
        <v>0</v>
      </c>
      <c r="AM143" s="11">
        <v>0</v>
      </c>
      <c r="AN143" s="11">
        <v>0</v>
      </c>
      <c r="AO143" s="11">
        <v>0</v>
      </c>
      <c r="AP143" s="11">
        <v>0</v>
      </c>
      <c r="AQ143" s="11">
        <v>0</v>
      </c>
      <c r="AR143" s="11">
        <v>0</v>
      </c>
      <c r="AS143" s="11">
        <v>0</v>
      </c>
      <c r="AT143" s="11">
        <v>0</v>
      </c>
      <c r="AU143" s="11">
        <v>0</v>
      </c>
      <c r="AV143" s="11">
        <v>0</v>
      </c>
      <c r="AW143" s="11">
        <v>0</v>
      </c>
      <c r="AX143" s="11">
        <v>0</v>
      </c>
      <c r="AY143" s="11">
        <v>0</v>
      </c>
      <c r="AZ143" s="11">
        <v>0</v>
      </c>
      <c r="BA143" s="11">
        <v>0</v>
      </c>
      <c r="BB143" s="11">
        <v>0</v>
      </c>
      <c r="BC143" s="11">
        <v>0</v>
      </c>
      <c r="BD143" s="11">
        <v>0</v>
      </c>
      <c r="BE143" s="11">
        <v>0</v>
      </c>
      <c r="BF143" s="11">
        <v>0</v>
      </c>
      <c r="BG143" s="11">
        <v>0</v>
      </c>
    </row>
    <row r="144" spans="1:59" ht="15" x14ac:dyDescent="0.25">
      <c r="A144" s="141"/>
      <c r="B144">
        <v>1</v>
      </c>
      <c r="C144">
        <v>1</v>
      </c>
      <c r="D144">
        <v>1</v>
      </c>
      <c r="E144" s="11">
        <v>0</v>
      </c>
      <c r="F144" s="11">
        <v>0</v>
      </c>
      <c r="G144" s="11">
        <v>0</v>
      </c>
      <c r="H144" s="11">
        <v>0</v>
      </c>
      <c r="I144" s="11">
        <v>0</v>
      </c>
      <c r="J144" s="11">
        <v>0</v>
      </c>
      <c r="K144" s="11">
        <v>0</v>
      </c>
      <c r="L144" s="11">
        <v>0</v>
      </c>
      <c r="M144" s="11">
        <v>0</v>
      </c>
      <c r="N144" s="11">
        <v>0</v>
      </c>
      <c r="O144" s="11">
        <v>0</v>
      </c>
      <c r="P144" s="11">
        <v>0</v>
      </c>
      <c r="Q144" s="11">
        <v>0</v>
      </c>
      <c r="R144" s="11">
        <v>0</v>
      </c>
      <c r="S144" s="11">
        <v>0</v>
      </c>
      <c r="T144" s="11">
        <v>0</v>
      </c>
      <c r="U144" s="11">
        <v>0</v>
      </c>
      <c r="V144" s="11">
        <v>0</v>
      </c>
      <c r="W144" s="11">
        <v>0</v>
      </c>
      <c r="X144" s="11">
        <v>0</v>
      </c>
      <c r="Y144" s="11">
        <v>0</v>
      </c>
      <c r="Z144" s="11">
        <v>0</v>
      </c>
      <c r="AA144" s="11">
        <v>0</v>
      </c>
      <c r="AB144" s="11">
        <v>0</v>
      </c>
      <c r="AC144" s="11">
        <v>0</v>
      </c>
      <c r="AD144" s="11">
        <v>0</v>
      </c>
      <c r="AE144" s="11">
        <v>0</v>
      </c>
      <c r="AF144" s="11">
        <v>0</v>
      </c>
      <c r="AG144" s="11">
        <v>0</v>
      </c>
      <c r="AH144" s="11">
        <v>0</v>
      </c>
      <c r="AI144" s="11">
        <v>0</v>
      </c>
      <c r="AJ144" s="11">
        <v>0</v>
      </c>
      <c r="AK144" s="11">
        <v>0</v>
      </c>
      <c r="AL144" s="11">
        <v>0</v>
      </c>
      <c r="AM144" s="11">
        <v>0</v>
      </c>
      <c r="AN144" s="11">
        <v>0</v>
      </c>
      <c r="AO144" s="11">
        <v>0</v>
      </c>
      <c r="AP144" s="11">
        <v>0</v>
      </c>
      <c r="AQ144" s="11">
        <v>0</v>
      </c>
      <c r="AR144" s="11">
        <v>0</v>
      </c>
      <c r="AS144" s="11">
        <v>0</v>
      </c>
      <c r="AT144" s="11">
        <v>0</v>
      </c>
      <c r="AU144" s="11">
        <v>0</v>
      </c>
      <c r="AV144" s="11">
        <v>0</v>
      </c>
      <c r="AW144" s="11">
        <v>0</v>
      </c>
      <c r="AX144" s="11">
        <v>0</v>
      </c>
      <c r="AY144" s="11">
        <v>0</v>
      </c>
      <c r="AZ144" s="11">
        <v>0</v>
      </c>
      <c r="BA144" s="11">
        <v>0</v>
      </c>
      <c r="BB144" s="11">
        <v>0</v>
      </c>
      <c r="BC144" s="11">
        <v>0</v>
      </c>
      <c r="BD144" s="11">
        <v>0</v>
      </c>
      <c r="BE144" s="11">
        <v>0</v>
      </c>
      <c r="BF144" s="11">
        <v>0</v>
      </c>
      <c r="BG144" s="11">
        <v>0</v>
      </c>
    </row>
    <row r="145" spans="1:59" ht="15" x14ac:dyDescent="0.25">
      <c r="A145" s="141"/>
      <c r="B145">
        <v>1</v>
      </c>
      <c r="C145">
        <v>1</v>
      </c>
      <c r="D145">
        <v>1</v>
      </c>
      <c r="E145" s="11">
        <v>0</v>
      </c>
      <c r="F145" s="11">
        <v>0</v>
      </c>
      <c r="G145" s="11">
        <v>0</v>
      </c>
      <c r="H145" s="11">
        <v>0</v>
      </c>
      <c r="I145" s="11">
        <v>0</v>
      </c>
      <c r="J145" s="11">
        <v>0</v>
      </c>
      <c r="K145" s="11">
        <v>0</v>
      </c>
      <c r="L145" s="11">
        <v>0</v>
      </c>
      <c r="M145" s="11">
        <v>0</v>
      </c>
      <c r="N145" s="11">
        <v>0</v>
      </c>
      <c r="O145" s="11">
        <v>0</v>
      </c>
      <c r="P145" s="11">
        <v>0</v>
      </c>
      <c r="Q145" s="11">
        <v>0</v>
      </c>
      <c r="R145" s="11">
        <v>0</v>
      </c>
      <c r="S145" s="11">
        <v>0</v>
      </c>
      <c r="T145" s="11">
        <v>0</v>
      </c>
      <c r="U145" s="11">
        <v>0</v>
      </c>
      <c r="V145" s="11">
        <v>0</v>
      </c>
      <c r="W145" s="11">
        <v>0</v>
      </c>
      <c r="X145" s="11">
        <v>0</v>
      </c>
      <c r="Y145" s="11">
        <v>0</v>
      </c>
      <c r="Z145" s="11">
        <v>0</v>
      </c>
      <c r="AA145" s="11">
        <v>0</v>
      </c>
      <c r="AB145" s="11">
        <v>0</v>
      </c>
      <c r="AC145" s="11">
        <v>0</v>
      </c>
      <c r="AD145" s="11">
        <v>0</v>
      </c>
      <c r="AE145" s="11">
        <v>0</v>
      </c>
      <c r="AF145" s="11">
        <v>0</v>
      </c>
      <c r="AG145" s="11">
        <v>0</v>
      </c>
      <c r="AH145" s="11">
        <v>0</v>
      </c>
      <c r="AI145" s="11">
        <v>0</v>
      </c>
      <c r="AJ145" s="11">
        <v>0</v>
      </c>
      <c r="AK145" s="11">
        <v>0</v>
      </c>
      <c r="AL145" s="11">
        <v>0</v>
      </c>
      <c r="AM145" s="11">
        <v>0</v>
      </c>
      <c r="AN145" s="11">
        <v>0</v>
      </c>
      <c r="AO145" s="11">
        <v>0</v>
      </c>
      <c r="AP145" s="11">
        <v>0</v>
      </c>
      <c r="AQ145" s="11">
        <v>0</v>
      </c>
      <c r="AR145" s="11">
        <v>0</v>
      </c>
      <c r="AS145" s="11">
        <v>0</v>
      </c>
      <c r="AT145" s="11">
        <v>0</v>
      </c>
      <c r="AU145" s="11">
        <v>0</v>
      </c>
      <c r="AV145" s="11">
        <v>0</v>
      </c>
      <c r="AW145" s="11">
        <v>0</v>
      </c>
      <c r="AX145" s="11">
        <v>0</v>
      </c>
      <c r="AY145" s="11">
        <v>0</v>
      </c>
      <c r="AZ145" s="11">
        <v>0</v>
      </c>
      <c r="BA145" s="11">
        <v>0</v>
      </c>
      <c r="BB145" s="11">
        <v>0</v>
      </c>
      <c r="BC145" s="11">
        <v>0</v>
      </c>
      <c r="BD145" s="11">
        <v>0</v>
      </c>
      <c r="BE145" s="11">
        <v>0</v>
      </c>
      <c r="BF145" s="11">
        <v>0</v>
      </c>
      <c r="BG145" s="11">
        <v>0</v>
      </c>
    </row>
    <row r="146" spans="1:59" ht="15" x14ac:dyDescent="0.25">
      <c r="A146" s="141"/>
      <c r="B146">
        <v>1</v>
      </c>
      <c r="C146">
        <v>1</v>
      </c>
      <c r="D146">
        <v>1</v>
      </c>
      <c r="E146" s="11">
        <v>0</v>
      </c>
      <c r="F146" s="11">
        <v>0</v>
      </c>
      <c r="G146" s="11">
        <v>0</v>
      </c>
      <c r="H146" s="11">
        <v>0</v>
      </c>
      <c r="I146" s="11">
        <v>0</v>
      </c>
      <c r="J146" s="11">
        <v>0</v>
      </c>
      <c r="K146" s="11">
        <v>0</v>
      </c>
      <c r="L146" s="11">
        <v>0</v>
      </c>
      <c r="M146" s="11">
        <v>0</v>
      </c>
      <c r="N146" s="11">
        <v>0</v>
      </c>
      <c r="O146" s="11">
        <v>0</v>
      </c>
      <c r="P146" s="11">
        <v>0</v>
      </c>
      <c r="Q146" s="11">
        <v>0</v>
      </c>
      <c r="R146" s="11">
        <v>0</v>
      </c>
      <c r="S146" s="11">
        <v>0</v>
      </c>
      <c r="T146" s="11">
        <v>0</v>
      </c>
      <c r="U146" s="11">
        <v>0</v>
      </c>
      <c r="V146" s="11">
        <v>0</v>
      </c>
      <c r="W146" s="11">
        <v>0</v>
      </c>
      <c r="X146" s="11">
        <v>0</v>
      </c>
      <c r="Y146" s="11">
        <v>0</v>
      </c>
      <c r="Z146" s="11">
        <v>0</v>
      </c>
      <c r="AA146" s="11">
        <v>0</v>
      </c>
      <c r="AB146" s="11">
        <v>0</v>
      </c>
      <c r="AC146" s="11">
        <v>0</v>
      </c>
      <c r="AD146" s="11">
        <v>0</v>
      </c>
      <c r="AE146" s="11">
        <v>0</v>
      </c>
      <c r="AF146" s="11">
        <v>0</v>
      </c>
      <c r="AG146" s="11">
        <v>0</v>
      </c>
      <c r="AH146" s="11">
        <v>0</v>
      </c>
      <c r="AI146" s="11">
        <v>0</v>
      </c>
      <c r="AJ146" s="11">
        <v>0</v>
      </c>
      <c r="AK146" s="11">
        <v>0</v>
      </c>
      <c r="AL146" s="11">
        <v>0</v>
      </c>
      <c r="AM146" s="11">
        <v>0</v>
      </c>
      <c r="AN146" s="11">
        <v>0</v>
      </c>
      <c r="AO146" s="11">
        <v>0</v>
      </c>
      <c r="AP146" s="11">
        <v>0</v>
      </c>
      <c r="AQ146" s="11">
        <v>0</v>
      </c>
      <c r="AR146" s="11">
        <v>0</v>
      </c>
      <c r="AS146" s="11">
        <v>0</v>
      </c>
      <c r="AT146" s="11">
        <v>0</v>
      </c>
      <c r="AU146" s="11">
        <v>0</v>
      </c>
      <c r="AV146" s="11">
        <v>0</v>
      </c>
      <c r="AW146" s="11">
        <v>0</v>
      </c>
      <c r="AX146" s="11">
        <v>0</v>
      </c>
      <c r="AY146" s="11">
        <v>0</v>
      </c>
      <c r="AZ146" s="11">
        <v>0</v>
      </c>
      <c r="BA146" s="11">
        <v>0</v>
      </c>
      <c r="BB146" s="11">
        <v>0</v>
      </c>
      <c r="BC146" s="11">
        <v>0</v>
      </c>
      <c r="BD146" s="11">
        <v>0</v>
      </c>
      <c r="BE146" s="11">
        <v>0</v>
      </c>
      <c r="BF146" s="11">
        <v>0</v>
      </c>
      <c r="BG146" s="11">
        <v>0</v>
      </c>
    </row>
    <row r="147" spans="1:59" ht="15" x14ac:dyDescent="0.25">
      <c r="A147" s="141"/>
      <c r="B147">
        <v>1</v>
      </c>
      <c r="C147">
        <v>1</v>
      </c>
      <c r="D147">
        <v>1</v>
      </c>
      <c r="E147" s="11">
        <v>0</v>
      </c>
      <c r="F147" s="11">
        <v>0</v>
      </c>
      <c r="G147" s="11">
        <v>0</v>
      </c>
      <c r="H147" s="11">
        <v>0</v>
      </c>
      <c r="I147" s="11">
        <v>0</v>
      </c>
      <c r="J147" s="11">
        <v>0</v>
      </c>
      <c r="K147" s="11">
        <v>0</v>
      </c>
      <c r="L147" s="11">
        <v>0</v>
      </c>
      <c r="M147" s="11">
        <v>0</v>
      </c>
      <c r="N147" s="11">
        <v>0</v>
      </c>
      <c r="O147" s="11">
        <v>0</v>
      </c>
      <c r="P147" s="11">
        <v>0</v>
      </c>
      <c r="Q147" s="11">
        <v>0</v>
      </c>
      <c r="R147" s="11">
        <v>0</v>
      </c>
      <c r="S147" s="11">
        <v>0</v>
      </c>
      <c r="T147" s="11">
        <v>0</v>
      </c>
      <c r="U147" s="11">
        <v>0</v>
      </c>
      <c r="V147" s="11">
        <v>0</v>
      </c>
      <c r="W147" s="11">
        <v>0</v>
      </c>
      <c r="X147" s="11">
        <v>0</v>
      </c>
      <c r="Y147" s="11">
        <v>0</v>
      </c>
      <c r="Z147" s="11">
        <v>0</v>
      </c>
      <c r="AA147" s="11">
        <v>0</v>
      </c>
      <c r="AB147" s="11">
        <v>0</v>
      </c>
      <c r="AC147" s="11">
        <v>0</v>
      </c>
      <c r="AD147" s="11">
        <v>0</v>
      </c>
      <c r="AE147" s="11">
        <v>0</v>
      </c>
      <c r="AF147" s="11">
        <v>0</v>
      </c>
      <c r="AG147" s="11">
        <v>0</v>
      </c>
      <c r="AH147" s="11">
        <v>0</v>
      </c>
      <c r="AI147" s="11">
        <v>0</v>
      </c>
      <c r="AJ147" s="11">
        <v>0</v>
      </c>
      <c r="AK147" s="11">
        <v>0</v>
      </c>
      <c r="AL147" s="11">
        <v>0</v>
      </c>
      <c r="AM147" s="11">
        <v>0</v>
      </c>
      <c r="AN147" s="11">
        <v>0</v>
      </c>
      <c r="AO147" s="11">
        <v>0</v>
      </c>
      <c r="AP147" s="11">
        <v>0</v>
      </c>
      <c r="AQ147" s="11">
        <v>0</v>
      </c>
      <c r="AR147" s="11">
        <v>0</v>
      </c>
      <c r="AS147" s="11">
        <v>0</v>
      </c>
      <c r="AT147" s="11">
        <v>0</v>
      </c>
      <c r="AU147" s="11">
        <v>0</v>
      </c>
      <c r="AV147" s="11">
        <v>0</v>
      </c>
      <c r="AW147" s="11">
        <v>0</v>
      </c>
      <c r="AX147" s="11">
        <v>0</v>
      </c>
      <c r="AY147" s="11">
        <v>0</v>
      </c>
      <c r="AZ147" s="11">
        <v>0</v>
      </c>
      <c r="BA147" s="11">
        <v>0</v>
      </c>
      <c r="BB147" s="11">
        <v>0</v>
      </c>
      <c r="BC147" s="11">
        <v>0</v>
      </c>
      <c r="BD147" s="11">
        <v>0</v>
      </c>
      <c r="BE147" s="11">
        <v>0</v>
      </c>
      <c r="BF147" s="11">
        <v>0</v>
      </c>
      <c r="BG147" s="11">
        <v>0</v>
      </c>
    </row>
    <row r="148" spans="1:59" ht="15" x14ac:dyDescent="0.25">
      <c r="A148" s="141"/>
      <c r="B148">
        <v>1</v>
      </c>
      <c r="C148">
        <v>1</v>
      </c>
      <c r="D148">
        <v>1</v>
      </c>
      <c r="E148" s="11">
        <v>0</v>
      </c>
      <c r="F148" s="11">
        <v>0</v>
      </c>
      <c r="G148" s="11">
        <v>0</v>
      </c>
      <c r="H148" s="11">
        <v>0</v>
      </c>
      <c r="I148" s="11">
        <v>0</v>
      </c>
      <c r="J148" s="11">
        <v>0</v>
      </c>
      <c r="K148" s="11">
        <v>0</v>
      </c>
      <c r="L148" s="11">
        <v>0</v>
      </c>
      <c r="M148" s="11">
        <v>0</v>
      </c>
      <c r="N148" s="11">
        <v>0</v>
      </c>
      <c r="O148" s="11">
        <v>0</v>
      </c>
      <c r="P148" s="11">
        <v>0</v>
      </c>
      <c r="Q148" s="11">
        <v>0</v>
      </c>
      <c r="R148" s="11">
        <v>0</v>
      </c>
      <c r="S148" s="11">
        <v>0</v>
      </c>
      <c r="T148" s="11">
        <v>0</v>
      </c>
      <c r="U148" s="11">
        <v>0</v>
      </c>
      <c r="V148" s="11">
        <v>0</v>
      </c>
      <c r="W148" s="11">
        <v>0</v>
      </c>
      <c r="X148" s="11">
        <v>0</v>
      </c>
      <c r="Y148" s="11">
        <v>0</v>
      </c>
      <c r="Z148" s="11">
        <v>0</v>
      </c>
      <c r="AA148" s="11">
        <v>0</v>
      </c>
      <c r="AB148" s="11">
        <v>0</v>
      </c>
      <c r="AC148" s="11">
        <v>0</v>
      </c>
      <c r="AD148" s="11">
        <v>0</v>
      </c>
      <c r="AE148" s="11">
        <v>0</v>
      </c>
      <c r="AF148" s="11">
        <v>0</v>
      </c>
      <c r="AG148" s="11">
        <v>0</v>
      </c>
      <c r="AH148" s="11">
        <v>0</v>
      </c>
      <c r="AI148" s="11">
        <v>0</v>
      </c>
      <c r="AJ148" s="11">
        <v>0</v>
      </c>
      <c r="AK148" s="11">
        <v>0</v>
      </c>
      <c r="AL148" s="11">
        <v>0</v>
      </c>
      <c r="AM148" s="11">
        <v>0</v>
      </c>
      <c r="AN148" s="11">
        <v>0</v>
      </c>
      <c r="AO148" s="11">
        <v>0</v>
      </c>
      <c r="AP148" s="11">
        <v>0</v>
      </c>
      <c r="AQ148" s="11">
        <v>0</v>
      </c>
      <c r="AR148" s="11">
        <v>0</v>
      </c>
      <c r="AS148" s="11">
        <v>0</v>
      </c>
      <c r="AT148" s="11">
        <v>0</v>
      </c>
      <c r="AU148" s="11">
        <v>0</v>
      </c>
      <c r="AV148" s="11">
        <v>0</v>
      </c>
      <c r="AW148" s="11">
        <v>0</v>
      </c>
      <c r="AX148" s="11">
        <v>0</v>
      </c>
      <c r="AY148" s="11">
        <v>0</v>
      </c>
      <c r="AZ148" s="11">
        <v>0</v>
      </c>
      <c r="BA148" s="11">
        <v>0</v>
      </c>
      <c r="BB148" s="11">
        <v>0</v>
      </c>
      <c r="BC148" s="11">
        <v>0</v>
      </c>
      <c r="BD148" s="11">
        <v>0</v>
      </c>
      <c r="BE148" s="11">
        <v>0</v>
      </c>
      <c r="BF148" s="11">
        <v>0</v>
      </c>
      <c r="BG148" s="11">
        <v>0</v>
      </c>
    </row>
    <row r="149" spans="1:59" ht="15" x14ac:dyDescent="0.25">
      <c r="A149" s="141"/>
      <c r="B149">
        <v>1</v>
      </c>
      <c r="C149">
        <v>1</v>
      </c>
      <c r="D149">
        <v>1</v>
      </c>
      <c r="E149" s="11">
        <v>0</v>
      </c>
      <c r="F149" s="11">
        <v>0</v>
      </c>
      <c r="G149" s="11">
        <v>0</v>
      </c>
      <c r="H149" s="11">
        <v>0</v>
      </c>
      <c r="I149" s="11">
        <v>0</v>
      </c>
      <c r="J149" s="11">
        <v>0</v>
      </c>
      <c r="K149" s="11">
        <v>0</v>
      </c>
      <c r="L149" s="11">
        <v>0</v>
      </c>
      <c r="M149" s="11">
        <v>0</v>
      </c>
      <c r="N149" s="11">
        <v>0</v>
      </c>
      <c r="O149" s="11">
        <v>0</v>
      </c>
      <c r="P149" s="11">
        <v>0</v>
      </c>
      <c r="Q149" s="11">
        <v>0</v>
      </c>
      <c r="R149" s="11">
        <v>0</v>
      </c>
      <c r="S149" s="11">
        <v>0</v>
      </c>
      <c r="T149" s="11">
        <v>0</v>
      </c>
      <c r="U149" s="11">
        <v>0</v>
      </c>
      <c r="V149" s="11">
        <v>0</v>
      </c>
      <c r="W149" s="11">
        <v>0</v>
      </c>
      <c r="X149" s="11">
        <v>0</v>
      </c>
      <c r="Y149" s="11">
        <v>0</v>
      </c>
      <c r="Z149" s="11">
        <v>0</v>
      </c>
      <c r="AA149" s="11">
        <v>0</v>
      </c>
      <c r="AB149" s="11">
        <v>0</v>
      </c>
      <c r="AC149" s="11">
        <v>0</v>
      </c>
      <c r="AD149" s="11">
        <v>0</v>
      </c>
      <c r="AE149" s="11">
        <v>0</v>
      </c>
      <c r="AF149" s="11">
        <v>0</v>
      </c>
      <c r="AG149" s="11">
        <v>0</v>
      </c>
      <c r="AH149" s="11">
        <v>0</v>
      </c>
      <c r="AI149" s="11">
        <v>0</v>
      </c>
      <c r="AJ149" s="11">
        <v>0</v>
      </c>
      <c r="AK149" s="11">
        <v>0</v>
      </c>
      <c r="AL149" s="11">
        <v>0</v>
      </c>
      <c r="AM149" s="11">
        <v>0</v>
      </c>
      <c r="AN149" s="11">
        <v>0</v>
      </c>
      <c r="AO149" s="11">
        <v>0</v>
      </c>
      <c r="AP149" s="11">
        <v>0</v>
      </c>
      <c r="AQ149" s="11">
        <v>0</v>
      </c>
      <c r="AR149" s="11">
        <v>0</v>
      </c>
      <c r="AS149" s="11">
        <v>0</v>
      </c>
      <c r="AT149" s="11">
        <v>0</v>
      </c>
      <c r="AU149" s="11">
        <v>0</v>
      </c>
      <c r="AV149" s="11">
        <v>0</v>
      </c>
      <c r="AW149" s="11">
        <v>0</v>
      </c>
      <c r="AX149" s="11">
        <v>0</v>
      </c>
      <c r="AY149" s="11">
        <v>0</v>
      </c>
      <c r="AZ149" s="11">
        <v>0</v>
      </c>
      <c r="BA149" s="11">
        <v>0</v>
      </c>
      <c r="BB149" s="11">
        <v>0</v>
      </c>
      <c r="BC149" s="11">
        <v>0</v>
      </c>
      <c r="BD149" s="11">
        <v>0</v>
      </c>
      <c r="BE149" s="11">
        <v>0</v>
      </c>
      <c r="BF149" s="11">
        <v>0</v>
      </c>
      <c r="BG149" s="11">
        <v>0</v>
      </c>
    </row>
    <row r="150" spans="1:59" ht="15" x14ac:dyDescent="0.25">
      <c r="A150" s="141"/>
      <c r="B150">
        <v>1</v>
      </c>
      <c r="C150">
        <v>1</v>
      </c>
      <c r="D150">
        <v>1</v>
      </c>
      <c r="E150" s="11">
        <v>0</v>
      </c>
      <c r="F150" s="11">
        <v>0</v>
      </c>
      <c r="G150" s="11">
        <v>0</v>
      </c>
      <c r="H150" s="11">
        <v>0</v>
      </c>
      <c r="I150" s="11">
        <v>0</v>
      </c>
      <c r="J150" s="11">
        <v>0</v>
      </c>
      <c r="K150" s="11">
        <v>0</v>
      </c>
      <c r="L150" s="11">
        <v>0</v>
      </c>
      <c r="M150" s="11">
        <v>0</v>
      </c>
      <c r="N150" s="11">
        <v>0</v>
      </c>
      <c r="O150" s="11">
        <v>0</v>
      </c>
      <c r="P150" s="11">
        <v>0</v>
      </c>
      <c r="Q150" s="11">
        <v>0</v>
      </c>
      <c r="R150" s="11">
        <v>0</v>
      </c>
      <c r="S150" s="11">
        <v>0</v>
      </c>
      <c r="T150" s="11">
        <v>0</v>
      </c>
      <c r="U150" s="11">
        <v>0</v>
      </c>
      <c r="V150" s="11">
        <v>0</v>
      </c>
      <c r="W150" s="11">
        <v>0</v>
      </c>
      <c r="X150" s="11">
        <v>0</v>
      </c>
      <c r="Y150" s="11">
        <v>0</v>
      </c>
      <c r="Z150" s="11">
        <v>0</v>
      </c>
      <c r="AA150" s="11">
        <v>0</v>
      </c>
      <c r="AB150" s="11">
        <v>0</v>
      </c>
      <c r="AC150" s="11">
        <v>0</v>
      </c>
      <c r="AD150" s="11">
        <v>0</v>
      </c>
      <c r="AE150" s="11">
        <v>0</v>
      </c>
      <c r="AF150" s="11">
        <v>0</v>
      </c>
      <c r="AG150" s="11">
        <v>0</v>
      </c>
      <c r="AH150" s="11">
        <v>0</v>
      </c>
      <c r="AI150" s="11">
        <v>0</v>
      </c>
      <c r="AJ150" s="11">
        <v>0</v>
      </c>
      <c r="AK150" s="11">
        <v>0</v>
      </c>
      <c r="AL150" s="11">
        <v>0</v>
      </c>
      <c r="AM150" s="11">
        <v>0</v>
      </c>
      <c r="AN150" s="11">
        <v>0</v>
      </c>
      <c r="AO150" s="11">
        <v>0</v>
      </c>
      <c r="AP150" s="11">
        <v>0</v>
      </c>
      <c r="AQ150" s="11">
        <v>0</v>
      </c>
      <c r="AR150" s="11">
        <v>0</v>
      </c>
      <c r="AS150" s="11">
        <v>0</v>
      </c>
      <c r="AT150" s="11">
        <v>0</v>
      </c>
      <c r="AU150" s="11">
        <v>0</v>
      </c>
      <c r="AV150" s="11">
        <v>0</v>
      </c>
      <c r="AW150" s="11">
        <v>0</v>
      </c>
      <c r="AX150" s="11">
        <v>0</v>
      </c>
      <c r="AY150" s="11">
        <v>0</v>
      </c>
      <c r="AZ150" s="11">
        <v>0</v>
      </c>
      <c r="BA150" s="11">
        <v>0</v>
      </c>
      <c r="BB150" s="11">
        <v>0</v>
      </c>
      <c r="BC150" s="11">
        <v>0</v>
      </c>
      <c r="BD150" s="11">
        <v>0</v>
      </c>
      <c r="BE150" s="11">
        <v>0</v>
      </c>
      <c r="BF150" s="11">
        <v>0</v>
      </c>
      <c r="BG150" s="11">
        <v>0</v>
      </c>
    </row>
    <row r="151" spans="1:59" ht="15" x14ac:dyDescent="0.25">
      <c r="A151" s="141"/>
      <c r="B151">
        <v>1</v>
      </c>
      <c r="C151">
        <v>1</v>
      </c>
      <c r="D151">
        <v>1</v>
      </c>
      <c r="E151" s="11">
        <v>0</v>
      </c>
      <c r="F151" s="11">
        <v>0</v>
      </c>
      <c r="G151" s="11">
        <v>0</v>
      </c>
      <c r="H151" s="11">
        <v>0</v>
      </c>
      <c r="I151" s="11">
        <v>0</v>
      </c>
      <c r="J151" s="11">
        <v>0</v>
      </c>
      <c r="K151" s="11">
        <v>0</v>
      </c>
      <c r="L151" s="11">
        <v>0</v>
      </c>
      <c r="M151" s="11">
        <v>0</v>
      </c>
      <c r="N151" s="11">
        <v>0</v>
      </c>
      <c r="O151" s="11">
        <v>0</v>
      </c>
      <c r="P151" s="11">
        <v>0</v>
      </c>
      <c r="Q151" s="11">
        <v>0</v>
      </c>
      <c r="R151" s="11">
        <v>0</v>
      </c>
      <c r="S151" s="11">
        <v>0</v>
      </c>
      <c r="T151" s="11">
        <v>0</v>
      </c>
      <c r="U151" s="11">
        <v>0</v>
      </c>
      <c r="V151" s="11">
        <v>0</v>
      </c>
      <c r="W151" s="11">
        <v>0</v>
      </c>
      <c r="X151" s="11">
        <v>0</v>
      </c>
      <c r="Y151" s="11">
        <v>0</v>
      </c>
      <c r="Z151" s="11">
        <v>0</v>
      </c>
      <c r="AA151" s="11">
        <v>0</v>
      </c>
      <c r="AB151" s="11">
        <v>0</v>
      </c>
      <c r="AC151" s="11">
        <v>0</v>
      </c>
      <c r="AD151" s="11">
        <v>0</v>
      </c>
      <c r="AE151" s="11">
        <v>0</v>
      </c>
      <c r="AF151" s="11">
        <v>0</v>
      </c>
      <c r="AG151" s="11">
        <v>0</v>
      </c>
      <c r="AH151" s="11">
        <v>0</v>
      </c>
      <c r="AI151" s="11">
        <v>0</v>
      </c>
      <c r="AJ151" s="11">
        <v>0</v>
      </c>
      <c r="AK151" s="11">
        <v>0</v>
      </c>
      <c r="AL151" s="11">
        <v>0</v>
      </c>
      <c r="AM151" s="11">
        <v>0</v>
      </c>
      <c r="AN151" s="11">
        <v>0</v>
      </c>
      <c r="AO151" s="11">
        <v>0</v>
      </c>
      <c r="AP151" s="11">
        <v>0</v>
      </c>
      <c r="AQ151" s="11">
        <v>0</v>
      </c>
      <c r="AR151" s="11">
        <v>0</v>
      </c>
      <c r="AS151" s="11">
        <v>0</v>
      </c>
      <c r="AT151" s="11">
        <v>0</v>
      </c>
      <c r="AU151" s="11">
        <v>0</v>
      </c>
      <c r="AV151" s="11">
        <v>0</v>
      </c>
      <c r="AW151" s="11">
        <v>0</v>
      </c>
      <c r="AX151" s="11">
        <v>0</v>
      </c>
      <c r="AY151" s="11">
        <v>0</v>
      </c>
      <c r="AZ151" s="11">
        <v>0</v>
      </c>
      <c r="BA151" s="11">
        <v>0</v>
      </c>
      <c r="BB151" s="11">
        <v>0</v>
      </c>
      <c r="BC151" s="11">
        <v>0</v>
      </c>
      <c r="BD151" s="11">
        <v>0</v>
      </c>
      <c r="BE151" s="11">
        <v>0</v>
      </c>
      <c r="BF151" s="11">
        <v>0</v>
      </c>
      <c r="BG151" s="11">
        <v>0</v>
      </c>
    </row>
    <row r="152" spans="1:59" ht="15" x14ac:dyDescent="0.25">
      <c r="A152" s="141"/>
      <c r="B152">
        <v>1</v>
      </c>
      <c r="C152">
        <v>1</v>
      </c>
      <c r="D152">
        <v>1</v>
      </c>
      <c r="E152" s="11">
        <v>0</v>
      </c>
      <c r="F152" s="11">
        <v>0</v>
      </c>
      <c r="G152" s="11">
        <v>0</v>
      </c>
      <c r="H152" s="11">
        <v>0</v>
      </c>
      <c r="I152" s="11">
        <v>0</v>
      </c>
      <c r="J152" s="11">
        <v>0</v>
      </c>
      <c r="K152" s="11">
        <v>0</v>
      </c>
      <c r="L152" s="11">
        <v>0</v>
      </c>
      <c r="M152" s="11">
        <v>0</v>
      </c>
      <c r="N152" s="11">
        <v>0</v>
      </c>
      <c r="O152" s="11">
        <v>0</v>
      </c>
      <c r="P152" s="11">
        <v>0</v>
      </c>
      <c r="Q152" s="11">
        <v>0</v>
      </c>
      <c r="R152" s="11">
        <v>0</v>
      </c>
      <c r="S152" s="11">
        <v>0</v>
      </c>
      <c r="T152" s="11">
        <v>0</v>
      </c>
      <c r="U152" s="11">
        <v>0</v>
      </c>
      <c r="V152" s="11">
        <v>0</v>
      </c>
      <c r="W152" s="11">
        <v>0</v>
      </c>
      <c r="X152" s="11">
        <v>0</v>
      </c>
      <c r="Y152" s="11">
        <v>0</v>
      </c>
      <c r="Z152" s="11">
        <v>0</v>
      </c>
      <c r="AA152" s="11">
        <v>0</v>
      </c>
      <c r="AB152" s="11">
        <v>0</v>
      </c>
      <c r="AC152" s="11">
        <v>0</v>
      </c>
      <c r="AD152" s="11">
        <v>0</v>
      </c>
      <c r="AE152" s="11">
        <v>0</v>
      </c>
      <c r="AF152" s="11">
        <v>0</v>
      </c>
      <c r="AG152" s="11">
        <v>0</v>
      </c>
      <c r="AH152" s="11">
        <v>0</v>
      </c>
      <c r="AI152" s="11">
        <v>0</v>
      </c>
      <c r="AJ152" s="11">
        <v>0</v>
      </c>
      <c r="AK152" s="11">
        <v>0</v>
      </c>
      <c r="AL152" s="11">
        <v>0</v>
      </c>
      <c r="AM152" s="11">
        <v>0</v>
      </c>
      <c r="AN152" s="11">
        <v>0</v>
      </c>
      <c r="AO152" s="11">
        <v>0</v>
      </c>
      <c r="AP152" s="11">
        <v>0</v>
      </c>
      <c r="AQ152" s="11">
        <v>0</v>
      </c>
      <c r="AR152" s="11">
        <v>0</v>
      </c>
      <c r="AS152" s="11">
        <v>0</v>
      </c>
      <c r="AT152" s="11">
        <v>0</v>
      </c>
      <c r="AU152" s="11">
        <v>0</v>
      </c>
      <c r="AV152" s="11">
        <v>0</v>
      </c>
      <c r="AW152" s="11">
        <v>0</v>
      </c>
      <c r="AX152" s="11">
        <v>0</v>
      </c>
      <c r="AY152" s="11">
        <v>0</v>
      </c>
      <c r="AZ152" s="11">
        <v>0</v>
      </c>
      <c r="BA152" s="11">
        <v>0</v>
      </c>
      <c r="BB152" s="11">
        <v>0</v>
      </c>
      <c r="BC152" s="11">
        <v>0</v>
      </c>
      <c r="BD152" s="11">
        <v>0</v>
      </c>
      <c r="BE152" s="11">
        <v>0</v>
      </c>
      <c r="BF152" s="11">
        <v>0</v>
      </c>
      <c r="BG152" s="11">
        <v>0</v>
      </c>
    </row>
    <row r="153" spans="1:59" ht="15" x14ac:dyDescent="0.25">
      <c r="A153" s="141"/>
      <c r="B153">
        <v>1</v>
      </c>
      <c r="C153">
        <v>1</v>
      </c>
      <c r="D153">
        <v>1</v>
      </c>
      <c r="E153" s="11">
        <v>0</v>
      </c>
      <c r="F153" s="11">
        <v>0</v>
      </c>
      <c r="G153" s="11">
        <v>0</v>
      </c>
      <c r="H153" s="11">
        <v>0</v>
      </c>
      <c r="I153" s="11">
        <v>0</v>
      </c>
      <c r="J153" s="11">
        <v>0</v>
      </c>
      <c r="K153" s="11">
        <v>0</v>
      </c>
      <c r="L153" s="11">
        <v>0</v>
      </c>
      <c r="M153" s="11">
        <v>0</v>
      </c>
      <c r="N153" s="11">
        <v>0</v>
      </c>
      <c r="O153" s="11">
        <v>0</v>
      </c>
      <c r="P153" s="11">
        <v>0</v>
      </c>
      <c r="Q153" s="11">
        <v>0</v>
      </c>
      <c r="R153" s="11">
        <v>0</v>
      </c>
      <c r="S153" s="11">
        <v>0</v>
      </c>
      <c r="T153" s="11">
        <v>0</v>
      </c>
      <c r="U153" s="11">
        <v>0</v>
      </c>
      <c r="V153" s="11">
        <v>0</v>
      </c>
      <c r="W153" s="11">
        <v>0</v>
      </c>
      <c r="X153" s="11">
        <v>0</v>
      </c>
      <c r="Y153" s="11">
        <v>0</v>
      </c>
      <c r="Z153" s="11">
        <v>0</v>
      </c>
      <c r="AA153" s="11">
        <v>0</v>
      </c>
      <c r="AB153" s="11">
        <v>0</v>
      </c>
      <c r="AC153" s="11">
        <v>0</v>
      </c>
      <c r="AD153" s="11">
        <v>0</v>
      </c>
      <c r="AE153" s="11">
        <v>0</v>
      </c>
      <c r="AF153" s="11">
        <v>0</v>
      </c>
      <c r="AG153" s="11">
        <v>0</v>
      </c>
      <c r="AH153" s="11">
        <v>0</v>
      </c>
      <c r="AI153" s="11">
        <v>0</v>
      </c>
      <c r="AJ153" s="11">
        <v>0</v>
      </c>
      <c r="AK153" s="11">
        <v>0</v>
      </c>
      <c r="AL153" s="11">
        <v>0</v>
      </c>
      <c r="AM153" s="11">
        <v>0</v>
      </c>
      <c r="AN153" s="11">
        <v>0</v>
      </c>
      <c r="AO153" s="11">
        <v>0</v>
      </c>
      <c r="AP153" s="11">
        <v>0</v>
      </c>
      <c r="AQ153" s="11">
        <v>0</v>
      </c>
      <c r="AR153" s="11">
        <v>0</v>
      </c>
      <c r="AS153" s="11">
        <v>0</v>
      </c>
      <c r="AT153" s="11">
        <v>0</v>
      </c>
      <c r="AU153" s="11">
        <v>0</v>
      </c>
      <c r="AV153" s="11">
        <v>0</v>
      </c>
      <c r="AW153" s="11">
        <v>0</v>
      </c>
      <c r="AX153" s="11">
        <v>0</v>
      </c>
      <c r="AY153" s="11">
        <v>0</v>
      </c>
      <c r="AZ153" s="11">
        <v>0</v>
      </c>
      <c r="BA153" s="11">
        <v>0</v>
      </c>
      <c r="BB153" s="11">
        <v>0</v>
      </c>
      <c r="BC153" s="11">
        <v>0</v>
      </c>
      <c r="BD153" s="11">
        <v>0</v>
      </c>
      <c r="BE153" s="11">
        <v>0</v>
      </c>
      <c r="BF153" s="11">
        <v>0</v>
      </c>
      <c r="BG153" s="11">
        <v>0</v>
      </c>
    </row>
    <row r="154" spans="1:59" ht="15" x14ac:dyDescent="0.25">
      <c r="A154" s="141"/>
      <c r="B154">
        <v>1</v>
      </c>
      <c r="C154">
        <v>1</v>
      </c>
      <c r="D154">
        <v>1</v>
      </c>
      <c r="E154" s="11">
        <v>0</v>
      </c>
      <c r="F154" s="11">
        <v>0</v>
      </c>
      <c r="G154" s="11">
        <v>0</v>
      </c>
      <c r="H154" s="11">
        <v>0</v>
      </c>
      <c r="I154" s="11">
        <v>0</v>
      </c>
      <c r="J154" s="11">
        <v>0</v>
      </c>
      <c r="K154" s="11">
        <v>0</v>
      </c>
      <c r="L154" s="11">
        <v>0</v>
      </c>
      <c r="M154" s="11">
        <v>0</v>
      </c>
      <c r="N154" s="11">
        <v>0</v>
      </c>
      <c r="O154" s="11">
        <v>0</v>
      </c>
      <c r="P154" s="11">
        <v>0</v>
      </c>
      <c r="Q154" s="11">
        <v>0</v>
      </c>
      <c r="R154" s="11">
        <v>0</v>
      </c>
      <c r="S154" s="11">
        <v>0</v>
      </c>
      <c r="T154" s="11">
        <v>0</v>
      </c>
      <c r="U154" s="11">
        <v>0</v>
      </c>
      <c r="V154" s="11">
        <v>0</v>
      </c>
      <c r="W154" s="11">
        <v>0</v>
      </c>
      <c r="X154" s="11">
        <v>0</v>
      </c>
      <c r="Y154" s="11">
        <v>0</v>
      </c>
      <c r="Z154" s="11">
        <v>0</v>
      </c>
      <c r="AA154" s="11">
        <v>0</v>
      </c>
      <c r="AB154" s="11">
        <v>0</v>
      </c>
      <c r="AC154" s="11">
        <v>0</v>
      </c>
      <c r="AD154" s="11">
        <v>0</v>
      </c>
      <c r="AE154" s="11">
        <v>0</v>
      </c>
      <c r="AF154" s="11">
        <v>0</v>
      </c>
      <c r="AG154" s="11">
        <v>0</v>
      </c>
      <c r="AH154" s="11">
        <v>0</v>
      </c>
      <c r="AI154" s="11">
        <v>0</v>
      </c>
      <c r="AJ154" s="11">
        <v>0</v>
      </c>
      <c r="AK154" s="11">
        <v>0</v>
      </c>
      <c r="AL154" s="11">
        <v>0</v>
      </c>
      <c r="AM154" s="11">
        <v>0</v>
      </c>
      <c r="AN154" s="11">
        <v>0</v>
      </c>
      <c r="AO154" s="11">
        <v>0</v>
      </c>
      <c r="AP154" s="11">
        <v>0</v>
      </c>
      <c r="AQ154" s="11">
        <v>0</v>
      </c>
      <c r="AR154" s="11">
        <v>0</v>
      </c>
      <c r="AS154" s="11">
        <v>0</v>
      </c>
      <c r="AT154" s="11">
        <v>0</v>
      </c>
      <c r="AU154" s="11">
        <v>0</v>
      </c>
      <c r="AV154" s="11">
        <v>0</v>
      </c>
      <c r="AW154" s="11">
        <v>0</v>
      </c>
      <c r="AX154" s="11">
        <v>0</v>
      </c>
      <c r="AY154" s="11">
        <v>0</v>
      </c>
      <c r="AZ154" s="11">
        <v>0</v>
      </c>
      <c r="BA154" s="11">
        <v>0</v>
      </c>
      <c r="BB154" s="11">
        <v>0</v>
      </c>
      <c r="BC154" s="11">
        <v>0</v>
      </c>
      <c r="BD154" s="11">
        <v>0</v>
      </c>
      <c r="BE154" s="11">
        <v>0</v>
      </c>
      <c r="BF154" s="11">
        <v>0</v>
      </c>
      <c r="BG154" s="11">
        <v>0</v>
      </c>
    </row>
    <row r="155" spans="1:59" ht="15" x14ac:dyDescent="0.25">
      <c r="A155" s="141"/>
      <c r="B155">
        <v>1</v>
      </c>
      <c r="C155">
        <v>1</v>
      </c>
      <c r="D155">
        <v>1</v>
      </c>
      <c r="E155" s="11">
        <v>0</v>
      </c>
      <c r="F155" s="11">
        <v>0</v>
      </c>
      <c r="G155" s="11">
        <v>0</v>
      </c>
      <c r="H155" s="11">
        <v>0</v>
      </c>
      <c r="I155" s="11">
        <v>0</v>
      </c>
      <c r="J155" s="11">
        <v>0</v>
      </c>
      <c r="K155" s="11">
        <v>0</v>
      </c>
      <c r="L155" s="11">
        <v>0</v>
      </c>
      <c r="M155" s="11">
        <v>0</v>
      </c>
      <c r="N155" s="11">
        <v>0</v>
      </c>
      <c r="O155" s="11">
        <v>0</v>
      </c>
      <c r="P155" s="11">
        <v>0</v>
      </c>
      <c r="Q155" s="11">
        <v>0</v>
      </c>
      <c r="R155" s="11">
        <v>0</v>
      </c>
      <c r="S155" s="11">
        <v>0</v>
      </c>
      <c r="T155" s="11">
        <v>0</v>
      </c>
      <c r="U155" s="11">
        <v>0</v>
      </c>
      <c r="V155" s="11">
        <v>0</v>
      </c>
      <c r="W155" s="11">
        <v>0</v>
      </c>
      <c r="X155" s="11">
        <v>0</v>
      </c>
      <c r="Y155" s="11">
        <v>0</v>
      </c>
      <c r="Z155" s="11">
        <v>0</v>
      </c>
      <c r="AA155" s="11">
        <v>0</v>
      </c>
      <c r="AB155" s="11">
        <v>0</v>
      </c>
      <c r="AC155" s="11">
        <v>0</v>
      </c>
      <c r="AD155" s="11">
        <v>0</v>
      </c>
      <c r="AE155" s="11">
        <v>0</v>
      </c>
      <c r="AF155" s="11">
        <v>0</v>
      </c>
      <c r="AG155" s="11">
        <v>0</v>
      </c>
      <c r="AH155" s="11">
        <v>0</v>
      </c>
      <c r="AI155" s="11">
        <v>0</v>
      </c>
      <c r="AJ155" s="11">
        <v>0</v>
      </c>
      <c r="AK155" s="11">
        <v>0</v>
      </c>
      <c r="AL155" s="11">
        <v>0</v>
      </c>
      <c r="AM155" s="11">
        <v>0</v>
      </c>
      <c r="AN155" s="11">
        <v>0</v>
      </c>
      <c r="AO155" s="11">
        <v>0</v>
      </c>
      <c r="AP155" s="11">
        <v>0</v>
      </c>
      <c r="AQ155" s="11">
        <v>0</v>
      </c>
      <c r="AR155" s="11">
        <v>0</v>
      </c>
      <c r="AS155" s="11">
        <v>0</v>
      </c>
      <c r="AT155" s="11">
        <v>0</v>
      </c>
      <c r="AU155" s="11">
        <v>0</v>
      </c>
      <c r="AV155" s="11">
        <v>0</v>
      </c>
      <c r="AW155" s="11">
        <v>0</v>
      </c>
      <c r="AX155" s="11">
        <v>0</v>
      </c>
      <c r="AY155" s="11">
        <v>0</v>
      </c>
      <c r="AZ155" s="11">
        <v>0</v>
      </c>
      <c r="BA155" s="11">
        <v>0</v>
      </c>
      <c r="BB155" s="11">
        <v>0</v>
      </c>
      <c r="BC155" s="11">
        <v>0</v>
      </c>
      <c r="BD155" s="11">
        <v>0</v>
      </c>
      <c r="BE155" s="11">
        <v>0</v>
      </c>
      <c r="BF155" s="11">
        <v>0</v>
      </c>
      <c r="BG155" s="11">
        <v>0</v>
      </c>
    </row>
    <row r="156" spans="1:59" ht="15" x14ac:dyDescent="0.25">
      <c r="A156" s="141"/>
      <c r="B156">
        <v>1</v>
      </c>
      <c r="C156">
        <v>1</v>
      </c>
      <c r="D156">
        <v>1</v>
      </c>
      <c r="E156" s="11">
        <v>0</v>
      </c>
      <c r="F156" s="11">
        <v>0</v>
      </c>
      <c r="G156" s="11">
        <v>0</v>
      </c>
      <c r="H156" s="11">
        <v>0</v>
      </c>
      <c r="I156" s="11">
        <v>0</v>
      </c>
      <c r="J156" s="11">
        <v>0</v>
      </c>
      <c r="K156" s="11">
        <v>0</v>
      </c>
      <c r="L156" s="11">
        <v>0</v>
      </c>
      <c r="M156" s="11">
        <v>0</v>
      </c>
      <c r="N156" s="11">
        <v>0</v>
      </c>
      <c r="O156" s="11">
        <v>0</v>
      </c>
      <c r="P156" s="11">
        <v>0</v>
      </c>
      <c r="Q156" s="11">
        <v>0</v>
      </c>
      <c r="R156" s="11">
        <v>0</v>
      </c>
      <c r="S156" s="11">
        <v>0</v>
      </c>
      <c r="T156" s="11">
        <v>0</v>
      </c>
      <c r="U156" s="11">
        <v>0</v>
      </c>
      <c r="V156" s="11">
        <v>0</v>
      </c>
      <c r="W156" s="11">
        <v>0</v>
      </c>
      <c r="X156" s="11">
        <v>0</v>
      </c>
      <c r="Y156" s="11">
        <v>0</v>
      </c>
      <c r="Z156" s="11">
        <v>0</v>
      </c>
      <c r="AA156" s="11">
        <v>0</v>
      </c>
      <c r="AB156" s="11">
        <v>0</v>
      </c>
      <c r="AC156" s="11">
        <v>0</v>
      </c>
      <c r="AD156" s="11">
        <v>0</v>
      </c>
      <c r="AE156" s="11">
        <v>0</v>
      </c>
      <c r="AF156" s="11">
        <v>0</v>
      </c>
      <c r="AG156" s="11">
        <v>0</v>
      </c>
      <c r="AH156" s="11">
        <v>0</v>
      </c>
      <c r="AI156" s="11">
        <v>0</v>
      </c>
      <c r="AJ156" s="11">
        <v>0</v>
      </c>
      <c r="AK156" s="11">
        <v>0</v>
      </c>
      <c r="AL156" s="11">
        <v>0</v>
      </c>
      <c r="AM156" s="11">
        <v>0</v>
      </c>
      <c r="AN156" s="11">
        <v>0</v>
      </c>
      <c r="AO156" s="11">
        <v>0</v>
      </c>
      <c r="AP156" s="11">
        <v>0</v>
      </c>
      <c r="AQ156" s="11">
        <v>0</v>
      </c>
      <c r="AR156" s="11">
        <v>0</v>
      </c>
      <c r="AS156" s="11">
        <v>0</v>
      </c>
      <c r="AT156" s="11">
        <v>0</v>
      </c>
      <c r="AU156" s="11">
        <v>0</v>
      </c>
      <c r="AV156" s="11">
        <v>0</v>
      </c>
      <c r="AW156" s="11">
        <v>0</v>
      </c>
      <c r="AX156" s="11">
        <v>0</v>
      </c>
      <c r="AY156" s="11">
        <v>0</v>
      </c>
      <c r="AZ156" s="11">
        <v>0</v>
      </c>
      <c r="BA156" s="11">
        <v>0</v>
      </c>
      <c r="BB156" s="11">
        <v>0</v>
      </c>
      <c r="BC156" s="11">
        <v>0</v>
      </c>
      <c r="BD156" s="11">
        <v>0</v>
      </c>
      <c r="BE156" s="11">
        <v>0</v>
      </c>
      <c r="BF156" s="11">
        <v>0</v>
      </c>
      <c r="BG156" s="11">
        <v>0</v>
      </c>
    </row>
    <row r="157" spans="1:59" ht="15" x14ac:dyDescent="0.25">
      <c r="A157" s="141"/>
      <c r="B157">
        <v>1</v>
      </c>
      <c r="C157">
        <v>1</v>
      </c>
      <c r="D157">
        <v>1</v>
      </c>
      <c r="E157" s="11">
        <v>0</v>
      </c>
      <c r="F157" s="11">
        <v>0</v>
      </c>
      <c r="G157" s="11">
        <v>0</v>
      </c>
      <c r="H157" s="11">
        <v>0</v>
      </c>
      <c r="I157" s="11">
        <v>0</v>
      </c>
      <c r="J157" s="11">
        <v>0</v>
      </c>
      <c r="K157" s="11">
        <v>0</v>
      </c>
      <c r="L157" s="11">
        <v>0</v>
      </c>
      <c r="M157" s="11">
        <v>0</v>
      </c>
      <c r="N157" s="11">
        <v>0</v>
      </c>
      <c r="O157" s="11">
        <v>0</v>
      </c>
      <c r="P157" s="11">
        <v>0</v>
      </c>
      <c r="Q157" s="11">
        <v>0</v>
      </c>
      <c r="R157" s="11">
        <v>0</v>
      </c>
      <c r="S157" s="11">
        <v>0</v>
      </c>
      <c r="T157" s="11">
        <v>0</v>
      </c>
      <c r="U157" s="11">
        <v>0</v>
      </c>
      <c r="V157" s="11">
        <v>0</v>
      </c>
      <c r="W157" s="11">
        <v>0</v>
      </c>
      <c r="X157" s="11">
        <v>0</v>
      </c>
      <c r="Y157" s="11">
        <v>0</v>
      </c>
      <c r="Z157" s="11">
        <v>0</v>
      </c>
      <c r="AA157" s="11">
        <v>0</v>
      </c>
      <c r="AB157" s="11">
        <v>0</v>
      </c>
      <c r="AC157" s="11">
        <v>0</v>
      </c>
      <c r="AD157" s="11">
        <v>0</v>
      </c>
      <c r="AE157" s="11">
        <v>0</v>
      </c>
      <c r="AF157" s="11">
        <v>0</v>
      </c>
      <c r="AG157" s="11">
        <v>0</v>
      </c>
      <c r="AH157" s="11">
        <v>0</v>
      </c>
      <c r="AI157" s="11">
        <v>0</v>
      </c>
      <c r="AJ157" s="11">
        <v>0</v>
      </c>
      <c r="AK157" s="11">
        <v>0</v>
      </c>
      <c r="AL157" s="11">
        <v>0</v>
      </c>
      <c r="AM157" s="11">
        <v>0</v>
      </c>
      <c r="AN157" s="11">
        <v>0</v>
      </c>
      <c r="AO157" s="11">
        <v>0</v>
      </c>
      <c r="AP157" s="11">
        <v>0</v>
      </c>
      <c r="AQ157" s="11">
        <v>0</v>
      </c>
      <c r="AR157" s="11">
        <v>0</v>
      </c>
      <c r="AS157" s="11">
        <v>0</v>
      </c>
      <c r="AT157" s="11">
        <v>0</v>
      </c>
      <c r="AU157" s="11">
        <v>0</v>
      </c>
      <c r="AV157" s="11">
        <v>0</v>
      </c>
      <c r="AW157" s="11">
        <v>0</v>
      </c>
      <c r="AX157" s="11">
        <v>0</v>
      </c>
      <c r="AY157" s="11">
        <v>0</v>
      </c>
      <c r="AZ157" s="11">
        <v>0</v>
      </c>
      <c r="BA157" s="11">
        <v>0</v>
      </c>
      <c r="BB157" s="11">
        <v>0</v>
      </c>
      <c r="BC157" s="11">
        <v>0</v>
      </c>
      <c r="BD157" s="11">
        <v>0</v>
      </c>
      <c r="BE157" s="11">
        <v>0</v>
      </c>
      <c r="BF157" s="11">
        <v>0</v>
      </c>
      <c r="BG157" s="11">
        <v>0</v>
      </c>
    </row>
    <row r="158" spans="1:59" ht="15" x14ac:dyDescent="0.25">
      <c r="A158" s="141"/>
      <c r="B158">
        <v>1</v>
      </c>
      <c r="C158">
        <v>1</v>
      </c>
      <c r="D158">
        <v>1</v>
      </c>
      <c r="E158" s="11">
        <v>0</v>
      </c>
      <c r="F158" s="11">
        <v>0</v>
      </c>
      <c r="G158" s="11">
        <v>0</v>
      </c>
      <c r="H158" s="11">
        <v>0</v>
      </c>
      <c r="I158" s="11">
        <v>0</v>
      </c>
      <c r="J158" s="11">
        <v>0</v>
      </c>
      <c r="K158" s="11">
        <v>0</v>
      </c>
      <c r="L158" s="11">
        <v>0</v>
      </c>
      <c r="M158" s="11">
        <v>0</v>
      </c>
      <c r="N158" s="11">
        <v>0</v>
      </c>
      <c r="O158" s="11">
        <v>0</v>
      </c>
      <c r="P158" s="11">
        <v>0</v>
      </c>
      <c r="Q158" s="11">
        <v>0</v>
      </c>
      <c r="R158" s="11">
        <v>0</v>
      </c>
      <c r="S158" s="11">
        <v>0</v>
      </c>
      <c r="T158" s="11">
        <v>0</v>
      </c>
      <c r="U158" s="11">
        <v>0</v>
      </c>
      <c r="V158" s="11">
        <v>0</v>
      </c>
      <c r="W158" s="11">
        <v>0</v>
      </c>
      <c r="X158" s="11">
        <v>0</v>
      </c>
      <c r="Y158" s="11">
        <v>0</v>
      </c>
      <c r="Z158" s="11">
        <v>0</v>
      </c>
      <c r="AA158" s="11">
        <v>0</v>
      </c>
      <c r="AB158" s="11">
        <v>0</v>
      </c>
      <c r="AC158" s="11">
        <v>0</v>
      </c>
      <c r="AD158" s="11">
        <v>0</v>
      </c>
      <c r="AE158" s="11">
        <v>0</v>
      </c>
      <c r="AF158" s="11">
        <v>0</v>
      </c>
      <c r="AG158" s="11">
        <v>0</v>
      </c>
      <c r="AH158" s="11">
        <v>0</v>
      </c>
      <c r="AI158" s="11">
        <v>0</v>
      </c>
      <c r="AJ158" s="11">
        <v>0</v>
      </c>
      <c r="AK158" s="11">
        <v>0</v>
      </c>
      <c r="AL158" s="11">
        <v>0</v>
      </c>
      <c r="AM158" s="11">
        <v>0</v>
      </c>
      <c r="AN158" s="11">
        <v>0</v>
      </c>
      <c r="AO158" s="11">
        <v>0</v>
      </c>
      <c r="AP158" s="11">
        <v>0</v>
      </c>
      <c r="AQ158" s="11">
        <v>0</v>
      </c>
      <c r="AR158" s="11">
        <v>0</v>
      </c>
      <c r="AS158" s="11">
        <v>0</v>
      </c>
      <c r="AT158" s="11">
        <v>0</v>
      </c>
      <c r="AU158" s="11">
        <v>0</v>
      </c>
      <c r="AV158" s="11">
        <v>0</v>
      </c>
      <c r="AW158" s="11">
        <v>0</v>
      </c>
      <c r="AX158" s="11">
        <v>0</v>
      </c>
      <c r="AY158" s="11">
        <v>0</v>
      </c>
      <c r="AZ158" s="11">
        <v>0</v>
      </c>
      <c r="BA158" s="11">
        <v>0</v>
      </c>
      <c r="BB158" s="11">
        <v>0</v>
      </c>
      <c r="BC158" s="11">
        <v>0</v>
      </c>
      <c r="BD158" s="11">
        <v>0</v>
      </c>
      <c r="BE158" s="11">
        <v>0</v>
      </c>
      <c r="BF158" s="11">
        <v>0</v>
      </c>
      <c r="BG158" s="11">
        <v>0</v>
      </c>
    </row>
    <row r="159" spans="1:59" ht="15" x14ac:dyDescent="0.25">
      <c r="A159" s="141"/>
      <c r="B159">
        <v>1</v>
      </c>
      <c r="C159">
        <v>1</v>
      </c>
      <c r="D159">
        <v>1</v>
      </c>
      <c r="E159" s="11">
        <v>0</v>
      </c>
      <c r="F159" s="11">
        <v>0</v>
      </c>
      <c r="G159" s="11">
        <v>0</v>
      </c>
      <c r="H159" s="11">
        <v>0</v>
      </c>
      <c r="I159" s="11">
        <v>0</v>
      </c>
      <c r="J159" s="11">
        <v>0</v>
      </c>
      <c r="K159" s="11">
        <v>0</v>
      </c>
      <c r="L159" s="11">
        <v>0</v>
      </c>
      <c r="M159" s="11">
        <v>0</v>
      </c>
      <c r="N159" s="11">
        <v>0</v>
      </c>
      <c r="O159" s="11">
        <v>0</v>
      </c>
      <c r="P159" s="11">
        <v>0</v>
      </c>
      <c r="Q159" s="11">
        <v>0</v>
      </c>
      <c r="R159" s="11">
        <v>0</v>
      </c>
      <c r="S159" s="11">
        <v>0</v>
      </c>
      <c r="T159" s="11">
        <v>0</v>
      </c>
      <c r="U159" s="11">
        <v>0</v>
      </c>
      <c r="V159" s="11">
        <v>0</v>
      </c>
      <c r="W159" s="11">
        <v>0</v>
      </c>
      <c r="X159" s="11">
        <v>0</v>
      </c>
      <c r="Y159" s="11">
        <v>0</v>
      </c>
      <c r="Z159" s="11">
        <v>0</v>
      </c>
      <c r="AA159" s="11">
        <v>0</v>
      </c>
      <c r="AB159" s="11">
        <v>0</v>
      </c>
      <c r="AC159" s="11">
        <v>0</v>
      </c>
      <c r="AD159" s="11">
        <v>0</v>
      </c>
      <c r="AE159" s="11">
        <v>0</v>
      </c>
      <c r="AF159" s="11">
        <v>0</v>
      </c>
      <c r="AG159" s="11">
        <v>0</v>
      </c>
      <c r="AH159" s="11">
        <v>0</v>
      </c>
      <c r="AI159" s="11">
        <v>0</v>
      </c>
      <c r="AJ159" s="11">
        <v>0</v>
      </c>
      <c r="AK159" s="11">
        <v>0</v>
      </c>
      <c r="AL159" s="11">
        <v>0</v>
      </c>
      <c r="AM159" s="11">
        <v>0</v>
      </c>
      <c r="AN159" s="11">
        <v>0</v>
      </c>
      <c r="AO159" s="11">
        <v>0</v>
      </c>
      <c r="AP159" s="11">
        <v>0</v>
      </c>
      <c r="AQ159" s="11">
        <v>0</v>
      </c>
      <c r="AR159" s="11">
        <v>0</v>
      </c>
      <c r="AS159" s="11">
        <v>0</v>
      </c>
      <c r="AT159" s="11">
        <v>0</v>
      </c>
      <c r="AU159" s="11">
        <v>0</v>
      </c>
      <c r="AV159" s="11">
        <v>0</v>
      </c>
      <c r="AW159" s="11">
        <v>0</v>
      </c>
      <c r="AX159" s="11">
        <v>0</v>
      </c>
      <c r="AY159" s="11">
        <v>0</v>
      </c>
      <c r="AZ159" s="11">
        <v>0</v>
      </c>
      <c r="BA159" s="11">
        <v>0</v>
      </c>
      <c r="BB159" s="11">
        <v>0</v>
      </c>
      <c r="BC159" s="11">
        <v>0</v>
      </c>
      <c r="BD159" s="11">
        <v>0</v>
      </c>
      <c r="BE159" s="11">
        <v>0</v>
      </c>
      <c r="BF159" s="11">
        <v>0</v>
      </c>
      <c r="BG159" s="11">
        <v>0</v>
      </c>
    </row>
    <row r="160" spans="1:59" ht="15" x14ac:dyDescent="0.25">
      <c r="A160" s="141"/>
      <c r="B160">
        <v>1</v>
      </c>
      <c r="C160">
        <v>1</v>
      </c>
      <c r="D160">
        <v>1</v>
      </c>
      <c r="E160" s="11">
        <v>0</v>
      </c>
      <c r="F160" s="11">
        <v>0</v>
      </c>
      <c r="G160" s="11">
        <v>0</v>
      </c>
      <c r="H160" s="11">
        <v>0</v>
      </c>
      <c r="I160" s="11">
        <v>0</v>
      </c>
      <c r="J160" s="11">
        <v>0</v>
      </c>
      <c r="K160" s="11">
        <v>0</v>
      </c>
      <c r="L160" s="11">
        <v>0</v>
      </c>
      <c r="M160" s="11">
        <v>0</v>
      </c>
      <c r="N160" s="11">
        <v>0</v>
      </c>
      <c r="O160" s="11">
        <v>0</v>
      </c>
      <c r="P160" s="11">
        <v>0</v>
      </c>
      <c r="Q160" s="11">
        <v>0</v>
      </c>
      <c r="R160" s="11">
        <v>0</v>
      </c>
      <c r="S160" s="11">
        <v>0</v>
      </c>
      <c r="T160" s="11">
        <v>0</v>
      </c>
      <c r="U160" s="11">
        <v>0</v>
      </c>
      <c r="V160" s="11">
        <v>0</v>
      </c>
      <c r="W160" s="11">
        <v>0</v>
      </c>
      <c r="X160" s="11">
        <v>0</v>
      </c>
      <c r="Y160" s="11">
        <v>0</v>
      </c>
      <c r="Z160" s="11">
        <v>0</v>
      </c>
      <c r="AA160" s="11">
        <v>0</v>
      </c>
      <c r="AB160" s="11">
        <v>0</v>
      </c>
      <c r="AC160" s="11">
        <v>0</v>
      </c>
      <c r="AD160" s="11">
        <v>0</v>
      </c>
      <c r="AE160" s="11">
        <v>0</v>
      </c>
      <c r="AF160" s="11">
        <v>0</v>
      </c>
      <c r="AG160" s="11">
        <v>0</v>
      </c>
      <c r="AH160" s="11">
        <v>0</v>
      </c>
      <c r="AI160" s="11">
        <v>0</v>
      </c>
      <c r="AJ160" s="11">
        <v>0</v>
      </c>
      <c r="AK160" s="11">
        <v>0</v>
      </c>
      <c r="AL160" s="11">
        <v>0</v>
      </c>
      <c r="AM160" s="11">
        <v>0</v>
      </c>
      <c r="AN160" s="11">
        <v>0</v>
      </c>
      <c r="AO160" s="11">
        <v>0</v>
      </c>
      <c r="AP160" s="11">
        <v>0</v>
      </c>
      <c r="AQ160" s="11">
        <v>0</v>
      </c>
      <c r="AR160" s="11">
        <v>0</v>
      </c>
      <c r="AS160" s="11">
        <v>0</v>
      </c>
      <c r="AT160" s="11">
        <v>0</v>
      </c>
      <c r="AU160" s="11">
        <v>0</v>
      </c>
      <c r="AV160" s="11">
        <v>0</v>
      </c>
      <c r="AW160" s="11">
        <v>0</v>
      </c>
      <c r="AX160" s="11">
        <v>0</v>
      </c>
      <c r="AY160" s="11">
        <v>0</v>
      </c>
      <c r="AZ160" s="11">
        <v>0</v>
      </c>
      <c r="BA160" s="11">
        <v>0</v>
      </c>
      <c r="BB160" s="11">
        <v>0</v>
      </c>
      <c r="BC160" s="11">
        <v>0</v>
      </c>
      <c r="BD160" s="11">
        <v>0</v>
      </c>
      <c r="BE160" s="11">
        <v>0</v>
      </c>
      <c r="BF160" s="11">
        <v>0</v>
      </c>
      <c r="BG160" s="11">
        <v>0</v>
      </c>
    </row>
    <row r="161" spans="1:59" ht="15" x14ac:dyDescent="0.25">
      <c r="A161" s="141"/>
      <c r="B161">
        <v>1</v>
      </c>
      <c r="C161">
        <v>1</v>
      </c>
      <c r="D161">
        <v>1</v>
      </c>
      <c r="E161" s="11">
        <v>0</v>
      </c>
      <c r="F161" s="11">
        <v>0</v>
      </c>
      <c r="G161" s="11">
        <v>0</v>
      </c>
      <c r="H161" s="11">
        <v>0</v>
      </c>
      <c r="I161" s="11">
        <v>0</v>
      </c>
      <c r="J161" s="11">
        <v>0</v>
      </c>
      <c r="K161" s="11">
        <v>0</v>
      </c>
      <c r="L161" s="11">
        <v>0</v>
      </c>
      <c r="M161" s="11">
        <v>0</v>
      </c>
      <c r="N161" s="11">
        <v>0</v>
      </c>
      <c r="O161" s="11">
        <v>0</v>
      </c>
      <c r="P161" s="11">
        <v>0</v>
      </c>
      <c r="Q161" s="11">
        <v>0</v>
      </c>
      <c r="R161" s="11">
        <v>0</v>
      </c>
      <c r="S161" s="11">
        <v>0</v>
      </c>
      <c r="T161" s="11">
        <v>0</v>
      </c>
      <c r="U161" s="11">
        <v>0</v>
      </c>
      <c r="V161" s="11">
        <v>0</v>
      </c>
      <c r="W161" s="11">
        <v>0</v>
      </c>
      <c r="X161" s="11">
        <v>0</v>
      </c>
      <c r="Y161" s="11">
        <v>0</v>
      </c>
      <c r="Z161" s="11">
        <v>0</v>
      </c>
      <c r="AA161" s="11">
        <v>0</v>
      </c>
      <c r="AB161" s="11">
        <v>0</v>
      </c>
      <c r="AC161" s="11">
        <v>0</v>
      </c>
      <c r="AD161" s="11">
        <v>0</v>
      </c>
      <c r="AE161" s="11">
        <v>0</v>
      </c>
      <c r="AF161" s="11">
        <v>0</v>
      </c>
      <c r="AG161" s="11">
        <v>0</v>
      </c>
      <c r="AH161" s="11">
        <v>0</v>
      </c>
      <c r="AI161" s="11">
        <v>0</v>
      </c>
      <c r="AJ161" s="11">
        <v>0</v>
      </c>
      <c r="AK161" s="11">
        <v>0</v>
      </c>
      <c r="AL161" s="11">
        <v>0</v>
      </c>
      <c r="AM161" s="11">
        <v>0</v>
      </c>
      <c r="AN161" s="11">
        <v>0</v>
      </c>
      <c r="AO161" s="11">
        <v>0</v>
      </c>
      <c r="AP161" s="11">
        <v>0</v>
      </c>
      <c r="AQ161" s="11">
        <v>0</v>
      </c>
      <c r="AR161" s="11">
        <v>0</v>
      </c>
      <c r="AS161" s="11">
        <v>0</v>
      </c>
      <c r="AT161" s="11">
        <v>0</v>
      </c>
      <c r="AU161" s="11">
        <v>0</v>
      </c>
      <c r="AV161" s="11">
        <v>0</v>
      </c>
      <c r="AW161" s="11">
        <v>0</v>
      </c>
      <c r="AX161" s="11">
        <v>0</v>
      </c>
      <c r="AY161" s="11">
        <v>0</v>
      </c>
      <c r="AZ161" s="11">
        <v>0</v>
      </c>
      <c r="BA161" s="11">
        <v>0</v>
      </c>
      <c r="BB161" s="11">
        <v>0</v>
      </c>
      <c r="BC161" s="11">
        <v>0</v>
      </c>
      <c r="BD161" s="11">
        <v>0</v>
      </c>
      <c r="BE161" s="11">
        <v>0</v>
      </c>
      <c r="BF161" s="11">
        <v>0</v>
      </c>
      <c r="BG161" s="11">
        <v>0</v>
      </c>
    </row>
    <row r="162" spans="1:59" ht="15" x14ac:dyDescent="0.25">
      <c r="A162" s="141"/>
      <c r="B162">
        <v>1</v>
      </c>
      <c r="C162">
        <v>1</v>
      </c>
      <c r="D162">
        <v>1</v>
      </c>
      <c r="E162" s="11">
        <v>0</v>
      </c>
      <c r="F162" s="11">
        <v>0</v>
      </c>
      <c r="G162" s="11">
        <v>0</v>
      </c>
      <c r="H162" s="11">
        <v>0</v>
      </c>
      <c r="I162" s="11">
        <v>0</v>
      </c>
      <c r="J162" s="11">
        <v>0</v>
      </c>
      <c r="K162" s="11">
        <v>0</v>
      </c>
      <c r="L162" s="11">
        <v>0</v>
      </c>
      <c r="M162" s="11">
        <v>0</v>
      </c>
      <c r="N162" s="11">
        <v>0</v>
      </c>
      <c r="O162" s="11">
        <v>0</v>
      </c>
      <c r="P162" s="11">
        <v>0</v>
      </c>
      <c r="Q162" s="11">
        <v>0</v>
      </c>
      <c r="R162" s="11">
        <v>0</v>
      </c>
      <c r="S162" s="11">
        <v>0</v>
      </c>
      <c r="T162" s="11">
        <v>0</v>
      </c>
      <c r="U162" s="11">
        <v>0</v>
      </c>
      <c r="V162" s="11">
        <v>0</v>
      </c>
      <c r="W162" s="11">
        <v>0</v>
      </c>
      <c r="X162" s="11">
        <v>0</v>
      </c>
      <c r="Y162" s="11">
        <v>0</v>
      </c>
      <c r="Z162" s="11">
        <v>0</v>
      </c>
      <c r="AA162" s="11">
        <v>0</v>
      </c>
      <c r="AB162" s="11">
        <v>0</v>
      </c>
      <c r="AC162" s="11">
        <v>0</v>
      </c>
      <c r="AD162" s="11">
        <v>0</v>
      </c>
      <c r="AE162" s="11">
        <v>0</v>
      </c>
      <c r="AF162" s="11">
        <v>0</v>
      </c>
      <c r="AG162" s="11">
        <v>0</v>
      </c>
      <c r="AH162" s="11">
        <v>0</v>
      </c>
      <c r="AI162" s="11">
        <v>0</v>
      </c>
      <c r="AJ162" s="11">
        <v>0</v>
      </c>
      <c r="AK162" s="11">
        <v>0</v>
      </c>
      <c r="AL162" s="11">
        <v>0</v>
      </c>
      <c r="AM162" s="11">
        <v>0</v>
      </c>
      <c r="AN162" s="11">
        <v>0</v>
      </c>
      <c r="AO162" s="11">
        <v>0</v>
      </c>
      <c r="AP162" s="11">
        <v>0</v>
      </c>
      <c r="AQ162" s="11">
        <v>0</v>
      </c>
      <c r="AR162" s="11">
        <v>0</v>
      </c>
      <c r="AS162" s="11">
        <v>0</v>
      </c>
      <c r="AT162" s="11">
        <v>0</v>
      </c>
      <c r="AU162" s="11">
        <v>0</v>
      </c>
      <c r="AV162" s="11">
        <v>0</v>
      </c>
      <c r="AW162" s="11">
        <v>0</v>
      </c>
      <c r="AX162" s="11">
        <v>0</v>
      </c>
      <c r="AY162" s="11">
        <v>0</v>
      </c>
      <c r="AZ162" s="11">
        <v>0</v>
      </c>
      <c r="BA162" s="11">
        <v>0</v>
      </c>
      <c r="BB162" s="11">
        <v>0</v>
      </c>
      <c r="BC162" s="11">
        <v>0</v>
      </c>
      <c r="BD162" s="11">
        <v>0</v>
      </c>
      <c r="BE162" s="11">
        <v>0</v>
      </c>
      <c r="BF162" s="11">
        <v>0</v>
      </c>
      <c r="BG162" s="11">
        <v>0</v>
      </c>
    </row>
    <row r="163" spans="1:59" ht="15" x14ac:dyDescent="0.25">
      <c r="A163" s="141"/>
      <c r="B163">
        <v>1</v>
      </c>
      <c r="C163">
        <v>1</v>
      </c>
      <c r="D163">
        <v>1</v>
      </c>
      <c r="E163" s="11">
        <v>0</v>
      </c>
      <c r="F163" s="11">
        <v>0</v>
      </c>
      <c r="G163" s="11">
        <v>0</v>
      </c>
      <c r="H163" s="11">
        <v>0</v>
      </c>
      <c r="I163" s="11">
        <v>0</v>
      </c>
      <c r="J163" s="11">
        <v>0</v>
      </c>
      <c r="K163" s="11">
        <v>0</v>
      </c>
      <c r="L163" s="11">
        <v>0</v>
      </c>
      <c r="M163" s="11">
        <v>0</v>
      </c>
      <c r="N163" s="11">
        <v>0</v>
      </c>
      <c r="O163" s="11">
        <v>0</v>
      </c>
      <c r="P163" s="11">
        <v>0</v>
      </c>
      <c r="Q163" s="11">
        <v>0</v>
      </c>
      <c r="R163" s="11">
        <v>0</v>
      </c>
      <c r="S163" s="11">
        <v>0</v>
      </c>
      <c r="T163" s="11">
        <v>0</v>
      </c>
      <c r="U163" s="11">
        <v>0</v>
      </c>
      <c r="V163" s="11">
        <v>0</v>
      </c>
      <c r="W163" s="11">
        <v>0</v>
      </c>
      <c r="X163" s="11">
        <v>0</v>
      </c>
      <c r="Y163" s="11">
        <v>0</v>
      </c>
      <c r="Z163" s="11">
        <v>0</v>
      </c>
      <c r="AA163" s="11">
        <v>0</v>
      </c>
      <c r="AB163" s="11">
        <v>0</v>
      </c>
      <c r="AC163" s="11">
        <v>0</v>
      </c>
      <c r="AD163" s="11">
        <v>0</v>
      </c>
      <c r="AE163" s="11">
        <v>0</v>
      </c>
      <c r="AF163" s="11">
        <v>0</v>
      </c>
      <c r="AG163" s="11">
        <v>0</v>
      </c>
      <c r="AH163" s="11">
        <v>0</v>
      </c>
      <c r="AI163" s="11">
        <v>0</v>
      </c>
      <c r="AJ163" s="11">
        <v>0</v>
      </c>
      <c r="AK163" s="11">
        <v>0</v>
      </c>
      <c r="AL163" s="11">
        <v>0</v>
      </c>
      <c r="AM163" s="11">
        <v>0</v>
      </c>
      <c r="AN163" s="11">
        <v>0</v>
      </c>
      <c r="AO163" s="11">
        <v>0</v>
      </c>
      <c r="AP163" s="11">
        <v>0</v>
      </c>
      <c r="AQ163" s="11">
        <v>0</v>
      </c>
      <c r="AR163" s="11">
        <v>0</v>
      </c>
      <c r="AS163" s="11">
        <v>0</v>
      </c>
      <c r="AT163" s="11">
        <v>0</v>
      </c>
      <c r="AU163" s="11">
        <v>0</v>
      </c>
      <c r="AV163" s="11">
        <v>0</v>
      </c>
      <c r="AW163" s="11">
        <v>0</v>
      </c>
      <c r="AX163" s="11">
        <v>0</v>
      </c>
      <c r="AY163" s="11">
        <v>0</v>
      </c>
      <c r="AZ163" s="11">
        <v>0</v>
      </c>
      <c r="BA163" s="11">
        <v>0</v>
      </c>
      <c r="BB163" s="11">
        <v>0</v>
      </c>
      <c r="BC163" s="11">
        <v>0</v>
      </c>
      <c r="BD163" s="11">
        <v>0</v>
      </c>
      <c r="BE163" s="11">
        <v>0</v>
      </c>
      <c r="BF163" s="11">
        <v>0</v>
      </c>
      <c r="BG163" s="11">
        <v>0</v>
      </c>
    </row>
    <row r="164" spans="1:59" ht="15" x14ac:dyDescent="0.25">
      <c r="A164" s="141"/>
      <c r="B164">
        <v>1</v>
      </c>
      <c r="C164">
        <v>1</v>
      </c>
      <c r="D164">
        <v>1</v>
      </c>
      <c r="E164" s="11">
        <v>0</v>
      </c>
      <c r="F164" s="11">
        <v>0</v>
      </c>
      <c r="G164" s="11">
        <v>0</v>
      </c>
      <c r="H164" s="11">
        <v>0</v>
      </c>
      <c r="I164" s="11">
        <v>0</v>
      </c>
      <c r="J164" s="11">
        <v>0</v>
      </c>
      <c r="K164" s="11">
        <v>0</v>
      </c>
      <c r="L164" s="11">
        <v>0</v>
      </c>
      <c r="M164" s="11">
        <v>0</v>
      </c>
      <c r="N164" s="11">
        <v>0</v>
      </c>
      <c r="O164" s="11">
        <v>0</v>
      </c>
      <c r="P164" s="11">
        <v>0</v>
      </c>
      <c r="Q164" s="11">
        <v>0</v>
      </c>
      <c r="R164" s="11">
        <v>0</v>
      </c>
      <c r="S164" s="11">
        <v>0</v>
      </c>
      <c r="T164" s="11">
        <v>0</v>
      </c>
      <c r="U164" s="11">
        <v>0</v>
      </c>
      <c r="V164" s="11">
        <v>0</v>
      </c>
      <c r="W164" s="11">
        <v>0</v>
      </c>
      <c r="X164" s="11">
        <v>0</v>
      </c>
      <c r="Y164" s="11">
        <v>0</v>
      </c>
      <c r="Z164" s="11">
        <v>0</v>
      </c>
      <c r="AA164" s="11">
        <v>0</v>
      </c>
      <c r="AB164" s="11">
        <v>0</v>
      </c>
      <c r="AC164" s="11">
        <v>0</v>
      </c>
      <c r="AD164" s="11">
        <v>0</v>
      </c>
      <c r="AE164" s="11">
        <v>0</v>
      </c>
      <c r="AF164" s="11">
        <v>0</v>
      </c>
      <c r="AG164" s="11">
        <v>0</v>
      </c>
      <c r="AH164" s="11">
        <v>0</v>
      </c>
      <c r="AI164" s="11">
        <v>0</v>
      </c>
      <c r="AJ164" s="11">
        <v>0</v>
      </c>
      <c r="AK164" s="11">
        <v>0</v>
      </c>
      <c r="AL164" s="11">
        <v>0</v>
      </c>
      <c r="AM164" s="11">
        <v>0</v>
      </c>
      <c r="AN164" s="11">
        <v>0</v>
      </c>
      <c r="AO164" s="11">
        <v>0</v>
      </c>
      <c r="AP164" s="11">
        <v>0</v>
      </c>
      <c r="AQ164" s="11">
        <v>0</v>
      </c>
      <c r="AR164" s="11">
        <v>0</v>
      </c>
      <c r="AS164" s="11">
        <v>0</v>
      </c>
      <c r="AT164" s="11">
        <v>0</v>
      </c>
      <c r="AU164" s="11">
        <v>0</v>
      </c>
      <c r="AV164" s="11">
        <v>0</v>
      </c>
      <c r="AW164" s="11">
        <v>0</v>
      </c>
      <c r="AX164" s="11">
        <v>0</v>
      </c>
      <c r="AY164" s="11">
        <v>0</v>
      </c>
      <c r="AZ164" s="11">
        <v>0</v>
      </c>
      <c r="BA164" s="11">
        <v>0</v>
      </c>
      <c r="BB164" s="11">
        <v>0</v>
      </c>
      <c r="BC164" s="11">
        <v>0</v>
      </c>
      <c r="BD164" s="11">
        <v>0</v>
      </c>
      <c r="BE164" s="11">
        <v>0</v>
      </c>
      <c r="BF164" s="11">
        <v>0</v>
      </c>
      <c r="BG164" s="11">
        <v>0</v>
      </c>
    </row>
    <row r="165" spans="1:59" ht="15" x14ac:dyDescent="0.25">
      <c r="A165" s="141"/>
      <c r="B165">
        <v>1</v>
      </c>
      <c r="C165">
        <v>1</v>
      </c>
      <c r="D165">
        <v>1</v>
      </c>
      <c r="E165" s="11">
        <v>0</v>
      </c>
      <c r="F165" s="11">
        <v>0</v>
      </c>
      <c r="G165" s="11">
        <v>0</v>
      </c>
      <c r="H165" s="11">
        <v>0</v>
      </c>
      <c r="I165" s="11">
        <v>0</v>
      </c>
      <c r="J165" s="11">
        <v>0</v>
      </c>
      <c r="K165" s="11">
        <v>0</v>
      </c>
      <c r="L165" s="11">
        <v>0</v>
      </c>
      <c r="M165" s="11">
        <v>0</v>
      </c>
      <c r="N165" s="11">
        <v>0</v>
      </c>
      <c r="O165" s="11">
        <v>0</v>
      </c>
      <c r="P165" s="11">
        <v>0</v>
      </c>
      <c r="Q165" s="11">
        <v>0</v>
      </c>
      <c r="R165" s="11">
        <v>0</v>
      </c>
      <c r="S165" s="11">
        <v>0</v>
      </c>
      <c r="T165" s="11">
        <v>0</v>
      </c>
      <c r="U165" s="11">
        <v>0</v>
      </c>
      <c r="V165" s="11">
        <v>0</v>
      </c>
      <c r="W165" s="11">
        <v>0</v>
      </c>
      <c r="X165" s="11">
        <v>0</v>
      </c>
      <c r="Y165" s="11">
        <v>0</v>
      </c>
      <c r="Z165" s="11">
        <v>0</v>
      </c>
      <c r="AA165" s="11">
        <v>0</v>
      </c>
      <c r="AB165" s="11">
        <v>0</v>
      </c>
      <c r="AC165" s="11">
        <v>0</v>
      </c>
      <c r="AD165" s="11">
        <v>0</v>
      </c>
      <c r="AE165" s="11">
        <v>0</v>
      </c>
      <c r="AF165" s="11">
        <v>0</v>
      </c>
      <c r="AG165" s="11">
        <v>0</v>
      </c>
      <c r="AH165" s="11">
        <v>0</v>
      </c>
      <c r="AI165" s="11">
        <v>0</v>
      </c>
      <c r="AJ165" s="11">
        <v>0</v>
      </c>
      <c r="AK165" s="11">
        <v>0</v>
      </c>
      <c r="AL165" s="11">
        <v>0</v>
      </c>
      <c r="AM165" s="11">
        <v>0</v>
      </c>
      <c r="AN165" s="11">
        <v>0</v>
      </c>
      <c r="AO165" s="11">
        <v>0</v>
      </c>
      <c r="AP165" s="11">
        <v>0</v>
      </c>
      <c r="AQ165" s="11">
        <v>0</v>
      </c>
      <c r="AR165" s="11">
        <v>0</v>
      </c>
      <c r="AS165" s="11">
        <v>0</v>
      </c>
      <c r="AT165" s="11">
        <v>0</v>
      </c>
      <c r="AU165" s="11">
        <v>0</v>
      </c>
      <c r="AV165" s="11">
        <v>0</v>
      </c>
      <c r="AW165" s="11">
        <v>0</v>
      </c>
      <c r="AX165" s="11">
        <v>0</v>
      </c>
      <c r="AY165" s="11">
        <v>0</v>
      </c>
      <c r="AZ165" s="11">
        <v>0</v>
      </c>
      <c r="BA165" s="11">
        <v>0</v>
      </c>
      <c r="BB165" s="11">
        <v>0</v>
      </c>
      <c r="BC165" s="11">
        <v>0</v>
      </c>
      <c r="BD165" s="11">
        <v>0</v>
      </c>
      <c r="BE165" s="11">
        <v>0</v>
      </c>
      <c r="BF165" s="11">
        <v>0</v>
      </c>
      <c r="BG165" s="11">
        <v>0</v>
      </c>
    </row>
    <row r="166" spans="1:59" ht="15" x14ac:dyDescent="0.25">
      <c r="A166" s="141"/>
      <c r="B166">
        <v>1</v>
      </c>
      <c r="C166">
        <v>1</v>
      </c>
      <c r="D166">
        <v>1</v>
      </c>
      <c r="E166" s="11">
        <v>0</v>
      </c>
      <c r="F166" s="11">
        <v>0</v>
      </c>
      <c r="G166" s="11">
        <v>0</v>
      </c>
      <c r="H166" s="11">
        <v>0</v>
      </c>
      <c r="I166" s="11">
        <v>0</v>
      </c>
      <c r="J166" s="11">
        <v>0</v>
      </c>
      <c r="K166" s="11">
        <v>0</v>
      </c>
      <c r="L166" s="11">
        <v>0</v>
      </c>
      <c r="M166" s="11">
        <v>0</v>
      </c>
      <c r="N166" s="11">
        <v>0</v>
      </c>
      <c r="O166" s="11">
        <v>0</v>
      </c>
      <c r="P166" s="11">
        <v>0</v>
      </c>
      <c r="Q166" s="11">
        <v>0</v>
      </c>
      <c r="R166" s="11">
        <v>0</v>
      </c>
      <c r="S166" s="11">
        <v>0</v>
      </c>
      <c r="T166" s="11">
        <v>0</v>
      </c>
      <c r="U166" s="11">
        <v>0</v>
      </c>
      <c r="V166" s="11">
        <v>0</v>
      </c>
      <c r="W166" s="11">
        <v>0</v>
      </c>
      <c r="X166" s="11">
        <v>0</v>
      </c>
      <c r="Y166" s="11">
        <v>0</v>
      </c>
      <c r="Z166" s="11">
        <v>0</v>
      </c>
      <c r="AA166" s="11">
        <v>0</v>
      </c>
      <c r="AB166" s="11">
        <v>0</v>
      </c>
      <c r="AC166" s="11">
        <v>0</v>
      </c>
      <c r="AD166" s="11">
        <v>0</v>
      </c>
      <c r="AE166" s="11">
        <v>0</v>
      </c>
      <c r="AF166" s="11">
        <v>0</v>
      </c>
      <c r="AG166" s="11">
        <v>0</v>
      </c>
      <c r="AH166" s="11">
        <v>0</v>
      </c>
      <c r="AI166" s="11">
        <v>0</v>
      </c>
      <c r="AJ166" s="11">
        <v>0</v>
      </c>
      <c r="AK166" s="11">
        <v>0</v>
      </c>
      <c r="AL166" s="11">
        <v>0</v>
      </c>
      <c r="AM166" s="11">
        <v>0</v>
      </c>
      <c r="AN166" s="11">
        <v>0</v>
      </c>
      <c r="AO166" s="11">
        <v>0</v>
      </c>
      <c r="AP166" s="11">
        <v>0</v>
      </c>
      <c r="AQ166" s="11">
        <v>0</v>
      </c>
      <c r="AR166" s="11">
        <v>0</v>
      </c>
      <c r="AS166" s="11">
        <v>0</v>
      </c>
      <c r="AT166" s="11">
        <v>0</v>
      </c>
      <c r="AU166" s="11">
        <v>0</v>
      </c>
      <c r="AV166" s="11">
        <v>0</v>
      </c>
      <c r="AW166" s="11">
        <v>0</v>
      </c>
      <c r="AX166" s="11">
        <v>0</v>
      </c>
      <c r="AY166" s="11">
        <v>0</v>
      </c>
      <c r="AZ166" s="11">
        <v>0</v>
      </c>
      <c r="BA166" s="11">
        <v>0</v>
      </c>
      <c r="BB166" s="11">
        <v>0</v>
      </c>
      <c r="BC166" s="11">
        <v>0</v>
      </c>
      <c r="BD166" s="11">
        <v>0</v>
      </c>
      <c r="BE166" s="11">
        <v>0</v>
      </c>
      <c r="BF166" s="11">
        <v>0</v>
      </c>
      <c r="BG166" s="11">
        <v>0</v>
      </c>
    </row>
    <row r="167" spans="1:59" ht="15" x14ac:dyDescent="0.25">
      <c r="A167" s="141"/>
      <c r="B167">
        <v>1</v>
      </c>
      <c r="C167">
        <v>1</v>
      </c>
      <c r="D167">
        <v>1</v>
      </c>
      <c r="E167" s="11">
        <v>0</v>
      </c>
      <c r="F167" s="11">
        <v>0</v>
      </c>
      <c r="G167" s="11">
        <v>0</v>
      </c>
      <c r="H167" s="11">
        <v>0</v>
      </c>
      <c r="I167" s="11">
        <v>0</v>
      </c>
      <c r="J167" s="11">
        <v>0</v>
      </c>
      <c r="K167" s="11">
        <v>0</v>
      </c>
      <c r="L167" s="11">
        <v>0</v>
      </c>
      <c r="M167" s="11">
        <v>0</v>
      </c>
      <c r="N167" s="11">
        <v>0</v>
      </c>
      <c r="O167" s="11">
        <v>0</v>
      </c>
      <c r="P167" s="11">
        <v>0</v>
      </c>
      <c r="Q167" s="11">
        <v>0</v>
      </c>
      <c r="R167" s="11">
        <v>0</v>
      </c>
      <c r="S167" s="11">
        <v>0</v>
      </c>
      <c r="T167" s="11">
        <v>0</v>
      </c>
      <c r="U167" s="11">
        <v>0</v>
      </c>
      <c r="V167" s="11">
        <v>0</v>
      </c>
      <c r="W167" s="11">
        <v>0</v>
      </c>
      <c r="X167" s="11">
        <v>0</v>
      </c>
      <c r="Y167" s="11">
        <v>0</v>
      </c>
      <c r="Z167" s="11">
        <v>0</v>
      </c>
      <c r="AA167" s="11">
        <v>0</v>
      </c>
      <c r="AB167" s="11">
        <v>0</v>
      </c>
      <c r="AC167" s="11">
        <v>0</v>
      </c>
      <c r="AD167" s="11">
        <v>0</v>
      </c>
      <c r="AE167" s="11">
        <v>0</v>
      </c>
      <c r="AF167" s="11">
        <v>0</v>
      </c>
      <c r="AG167" s="11">
        <v>0</v>
      </c>
      <c r="AH167" s="11">
        <v>0</v>
      </c>
      <c r="AI167" s="11">
        <v>0</v>
      </c>
      <c r="AJ167" s="11">
        <v>0</v>
      </c>
      <c r="AK167" s="11">
        <v>0</v>
      </c>
      <c r="AL167" s="11">
        <v>0</v>
      </c>
      <c r="AM167" s="11">
        <v>0</v>
      </c>
      <c r="AN167" s="11">
        <v>0</v>
      </c>
      <c r="AO167" s="11">
        <v>0</v>
      </c>
      <c r="AP167" s="11">
        <v>0</v>
      </c>
      <c r="AQ167" s="11">
        <v>0</v>
      </c>
      <c r="AR167" s="11">
        <v>0</v>
      </c>
      <c r="AS167" s="11">
        <v>0</v>
      </c>
      <c r="AT167" s="11">
        <v>0</v>
      </c>
      <c r="AU167" s="11">
        <v>0</v>
      </c>
      <c r="AV167" s="11">
        <v>0</v>
      </c>
      <c r="AW167" s="11">
        <v>0</v>
      </c>
      <c r="AX167" s="11">
        <v>0</v>
      </c>
      <c r="AY167" s="11">
        <v>0</v>
      </c>
      <c r="AZ167" s="11">
        <v>0</v>
      </c>
      <c r="BA167" s="11">
        <v>0</v>
      </c>
      <c r="BB167" s="11">
        <v>0</v>
      </c>
      <c r="BC167" s="11">
        <v>0</v>
      </c>
      <c r="BD167" s="11">
        <v>0</v>
      </c>
      <c r="BE167" s="11">
        <v>0</v>
      </c>
      <c r="BF167" s="11">
        <v>0</v>
      </c>
      <c r="BG167" s="11">
        <v>0</v>
      </c>
    </row>
    <row r="168" spans="1:59" ht="15" x14ac:dyDescent="0.25">
      <c r="A168" s="141"/>
      <c r="B168">
        <v>1</v>
      </c>
      <c r="C168">
        <v>1</v>
      </c>
      <c r="D168">
        <v>1</v>
      </c>
      <c r="E168" s="11">
        <v>0</v>
      </c>
      <c r="F168" s="11">
        <v>0</v>
      </c>
      <c r="G168" s="11">
        <v>0</v>
      </c>
      <c r="H168" s="11">
        <v>0</v>
      </c>
      <c r="I168" s="11">
        <v>0</v>
      </c>
      <c r="J168" s="11">
        <v>0</v>
      </c>
      <c r="K168" s="11">
        <v>0</v>
      </c>
      <c r="L168" s="11">
        <v>0</v>
      </c>
      <c r="M168" s="11">
        <v>0</v>
      </c>
      <c r="N168" s="11">
        <v>0</v>
      </c>
      <c r="O168" s="11">
        <v>0</v>
      </c>
      <c r="P168" s="11">
        <v>0</v>
      </c>
      <c r="Q168" s="11">
        <v>0</v>
      </c>
      <c r="R168" s="11">
        <v>0</v>
      </c>
      <c r="S168" s="11">
        <v>0</v>
      </c>
      <c r="T168" s="11">
        <v>0</v>
      </c>
      <c r="U168" s="11">
        <v>0</v>
      </c>
      <c r="V168" s="11">
        <v>0</v>
      </c>
      <c r="W168" s="11">
        <v>0</v>
      </c>
      <c r="X168" s="11">
        <v>0</v>
      </c>
      <c r="Y168" s="11">
        <v>0</v>
      </c>
      <c r="Z168" s="11">
        <v>0</v>
      </c>
      <c r="AA168" s="11">
        <v>0</v>
      </c>
      <c r="AB168" s="11">
        <v>0</v>
      </c>
      <c r="AC168" s="11">
        <v>0</v>
      </c>
      <c r="AD168" s="11">
        <v>0</v>
      </c>
      <c r="AE168" s="11">
        <v>0</v>
      </c>
      <c r="AF168" s="11">
        <v>0</v>
      </c>
      <c r="AG168" s="11">
        <v>0</v>
      </c>
      <c r="AH168" s="11">
        <v>0</v>
      </c>
      <c r="AI168" s="11">
        <v>0</v>
      </c>
      <c r="AJ168" s="11">
        <v>0</v>
      </c>
      <c r="AK168" s="11">
        <v>0</v>
      </c>
      <c r="AL168" s="11">
        <v>0</v>
      </c>
      <c r="AM168" s="11">
        <v>0</v>
      </c>
      <c r="AN168" s="11">
        <v>0</v>
      </c>
      <c r="AO168" s="11">
        <v>0</v>
      </c>
      <c r="AP168" s="11">
        <v>0</v>
      </c>
      <c r="AQ168" s="11">
        <v>0</v>
      </c>
      <c r="AR168" s="11">
        <v>0</v>
      </c>
      <c r="AS168" s="11">
        <v>0</v>
      </c>
      <c r="AT168" s="11">
        <v>0</v>
      </c>
      <c r="AU168" s="11">
        <v>0</v>
      </c>
      <c r="AV168" s="11">
        <v>0</v>
      </c>
      <c r="AW168" s="11">
        <v>0</v>
      </c>
      <c r="AX168" s="11">
        <v>0</v>
      </c>
      <c r="AY168" s="11">
        <v>0</v>
      </c>
      <c r="AZ168" s="11">
        <v>0</v>
      </c>
      <c r="BA168" s="11">
        <v>0</v>
      </c>
      <c r="BB168" s="11">
        <v>0</v>
      </c>
      <c r="BC168" s="11">
        <v>0</v>
      </c>
      <c r="BD168" s="11">
        <v>0</v>
      </c>
      <c r="BE168" s="11">
        <v>0</v>
      </c>
      <c r="BF168" s="11">
        <v>0</v>
      </c>
      <c r="BG168" s="11">
        <v>0</v>
      </c>
    </row>
    <row r="169" spans="1:59" ht="15" x14ac:dyDescent="0.25">
      <c r="A169" s="141"/>
      <c r="B169">
        <v>1</v>
      </c>
      <c r="C169">
        <v>1</v>
      </c>
      <c r="D169">
        <v>1</v>
      </c>
      <c r="E169" s="11">
        <v>0</v>
      </c>
      <c r="F169" s="11">
        <v>0</v>
      </c>
      <c r="G169" s="11">
        <v>0</v>
      </c>
      <c r="H169" s="11">
        <v>0</v>
      </c>
      <c r="I169" s="11">
        <v>0</v>
      </c>
      <c r="J169" s="11">
        <v>0</v>
      </c>
      <c r="K169" s="11">
        <v>0</v>
      </c>
      <c r="L169" s="11">
        <v>0</v>
      </c>
      <c r="M169" s="11">
        <v>0</v>
      </c>
      <c r="N169" s="11">
        <v>0</v>
      </c>
      <c r="O169" s="11">
        <v>0</v>
      </c>
      <c r="P169" s="11">
        <v>0</v>
      </c>
      <c r="Q169" s="11">
        <v>0</v>
      </c>
      <c r="R169" s="11">
        <v>0</v>
      </c>
      <c r="S169" s="11">
        <v>0</v>
      </c>
      <c r="T169" s="11">
        <v>0</v>
      </c>
      <c r="U169" s="11">
        <v>0</v>
      </c>
      <c r="V169" s="11">
        <v>0</v>
      </c>
      <c r="W169" s="11">
        <v>0</v>
      </c>
      <c r="X169" s="11">
        <v>0</v>
      </c>
      <c r="Y169" s="11">
        <v>0</v>
      </c>
      <c r="Z169" s="11">
        <v>0</v>
      </c>
      <c r="AA169" s="11">
        <v>0</v>
      </c>
      <c r="AB169" s="11">
        <v>0</v>
      </c>
      <c r="AC169" s="11">
        <v>0</v>
      </c>
      <c r="AD169" s="11">
        <v>0</v>
      </c>
      <c r="AE169" s="11">
        <v>0</v>
      </c>
      <c r="AF169" s="11">
        <v>0</v>
      </c>
      <c r="AG169" s="11">
        <v>0</v>
      </c>
      <c r="AH169" s="11">
        <v>0</v>
      </c>
      <c r="AI169" s="11">
        <v>0</v>
      </c>
      <c r="AJ169" s="11">
        <v>0</v>
      </c>
      <c r="AK169" s="11">
        <v>0</v>
      </c>
      <c r="AL169" s="11">
        <v>0</v>
      </c>
      <c r="AM169" s="11">
        <v>0</v>
      </c>
      <c r="AN169" s="11">
        <v>0</v>
      </c>
      <c r="AO169" s="11">
        <v>0</v>
      </c>
      <c r="AP169" s="11">
        <v>0</v>
      </c>
      <c r="AQ169" s="11">
        <v>0</v>
      </c>
      <c r="AR169" s="11">
        <v>0</v>
      </c>
      <c r="AS169" s="11">
        <v>0</v>
      </c>
      <c r="AT169" s="11">
        <v>0</v>
      </c>
      <c r="AU169" s="11">
        <v>0</v>
      </c>
      <c r="AV169" s="11">
        <v>0</v>
      </c>
      <c r="AW169" s="11">
        <v>0</v>
      </c>
      <c r="AX169" s="11">
        <v>0</v>
      </c>
      <c r="AY169" s="11">
        <v>0</v>
      </c>
      <c r="AZ169" s="11">
        <v>0</v>
      </c>
      <c r="BA169" s="11">
        <v>0</v>
      </c>
      <c r="BB169" s="11">
        <v>0</v>
      </c>
      <c r="BC169" s="11">
        <v>0</v>
      </c>
      <c r="BD169" s="11">
        <v>0</v>
      </c>
      <c r="BE169" s="11">
        <v>0</v>
      </c>
      <c r="BF169" s="11">
        <v>0</v>
      </c>
      <c r="BG169" s="11">
        <v>0</v>
      </c>
    </row>
    <row r="170" spans="1:59" ht="15" x14ac:dyDescent="0.25">
      <c r="A170" s="141"/>
      <c r="B170">
        <v>1</v>
      </c>
      <c r="C170">
        <v>1</v>
      </c>
      <c r="D170">
        <v>1</v>
      </c>
      <c r="E170" s="11">
        <v>0</v>
      </c>
      <c r="F170" s="11">
        <v>0</v>
      </c>
      <c r="G170" s="11">
        <v>0</v>
      </c>
      <c r="H170" s="11">
        <v>0</v>
      </c>
      <c r="I170" s="11">
        <v>0</v>
      </c>
      <c r="J170" s="11">
        <v>0</v>
      </c>
      <c r="K170" s="11">
        <v>0</v>
      </c>
      <c r="L170" s="11">
        <v>0</v>
      </c>
      <c r="M170" s="11">
        <v>0</v>
      </c>
      <c r="N170" s="11">
        <v>0</v>
      </c>
      <c r="O170" s="11">
        <v>0</v>
      </c>
      <c r="P170" s="11">
        <v>0</v>
      </c>
      <c r="Q170" s="11">
        <v>0</v>
      </c>
      <c r="R170" s="11">
        <v>0</v>
      </c>
      <c r="S170" s="11">
        <v>0</v>
      </c>
      <c r="T170" s="11">
        <v>0</v>
      </c>
      <c r="U170" s="11">
        <v>0</v>
      </c>
      <c r="V170" s="11">
        <v>0</v>
      </c>
      <c r="W170" s="11">
        <v>0</v>
      </c>
      <c r="X170" s="11">
        <v>0</v>
      </c>
      <c r="Y170" s="11">
        <v>0</v>
      </c>
      <c r="Z170" s="11">
        <v>0</v>
      </c>
      <c r="AA170" s="11">
        <v>0</v>
      </c>
      <c r="AB170" s="11">
        <v>0</v>
      </c>
      <c r="AC170" s="11">
        <v>0</v>
      </c>
      <c r="AD170" s="11">
        <v>0</v>
      </c>
      <c r="AE170" s="11">
        <v>0</v>
      </c>
      <c r="AF170" s="11">
        <v>0</v>
      </c>
      <c r="AG170" s="11">
        <v>0</v>
      </c>
      <c r="AH170" s="11">
        <v>0</v>
      </c>
      <c r="AI170" s="11">
        <v>0</v>
      </c>
      <c r="AJ170" s="11">
        <v>0</v>
      </c>
      <c r="AK170" s="11">
        <v>0</v>
      </c>
      <c r="AL170" s="11">
        <v>0</v>
      </c>
      <c r="AM170" s="11">
        <v>0</v>
      </c>
      <c r="AN170" s="11">
        <v>0</v>
      </c>
      <c r="AO170" s="11">
        <v>0</v>
      </c>
      <c r="AP170" s="11">
        <v>0</v>
      </c>
      <c r="AQ170" s="11">
        <v>0</v>
      </c>
      <c r="AR170" s="11">
        <v>0</v>
      </c>
      <c r="AS170" s="11">
        <v>0</v>
      </c>
      <c r="AT170" s="11">
        <v>0</v>
      </c>
      <c r="AU170" s="11">
        <v>0</v>
      </c>
      <c r="AV170" s="11">
        <v>0</v>
      </c>
      <c r="AW170" s="11">
        <v>0</v>
      </c>
      <c r="AX170" s="11">
        <v>0</v>
      </c>
      <c r="AY170" s="11">
        <v>0</v>
      </c>
      <c r="AZ170" s="11">
        <v>0</v>
      </c>
      <c r="BA170" s="11">
        <v>0</v>
      </c>
      <c r="BB170" s="11">
        <v>0</v>
      </c>
      <c r="BC170" s="11">
        <v>0</v>
      </c>
      <c r="BD170" s="11">
        <v>0</v>
      </c>
      <c r="BE170" s="11">
        <v>0</v>
      </c>
      <c r="BF170" s="11">
        <v>0</v>
      </c>
      <c r="BG170" s="11">
        <v>0</v>
      </c>
    </row>
    <row r="171" spans="1:59" ht="15" x14ac:dyDescent="0.25">
      <c r="A171" s="141"/>
      <c r="B171">
        <v>1</v>
      </c>
      <c r="C171">
        <v>1</v>
      </c>
      <c r="D171">
        <v>1</v>
      </c>
      <c r="E171" s="11">
        <v>0</v>
      </c>
      <c r="F171" s="11">
        <v>0</v>
      </c>
      <c r="G171" s="11">
        <v>0</v>
      </c>
      <c r="H171" s="11">
        <v>0</v>
      </c>
      <c r="I171" s="11">
        <v>0</v>
      </c>
      <c r="J171" s="11">
        <v>0</v>
      </c>
      <c r="K171" s="11">
        <v>0</v>
      </c>
      <c r="L171" s="11">
        <v>0</v>
      </c>
      <c r="M171" s="11">
        <v>0</v>
      </c>
      <c r="N171" s="11">
        <v>0</v>
      </c>
      <c r="O171" s="11">
        <v>0</v>
      </c>
      <c r="P171" s="11">
        <v>0</v>
      </c>
      <c r="Q171" s="11">
        <v>0</v>
      </c>
      <c r="R171" s="11">
        <v>0</v>
      </c>
      <c r="S171" s="11">
        <v>0</v>
      </c>
      <c r="T171" s="11">
        <v>0</v>
      </c>
      <c r="U171" s="11">
        <v>0</v>
      </c>
      <c r="V171" s="11">
        <v>0</v>
      </c>
      <c r="W171" s="11">
        <v>0</v>
      </c>
      <c r="X171" s="11">
        <v>0</v>
      </c>
      <c r="Y171" s="11">
        <v>0</v>
      </c>
      <c r="Z171" s="11">
        <v>0</v>
      </c>
      <c r="AA171" s="11">
        <v>0</v>
      </c>
      <c r="AB171" s="11">
        <v>0</v>
      </c>
      <c r="AC171" s="11">
        <v>0</v>
      </c>
      <c r="AD171" s="11">
        <v>0</v>
      </c>
      <c r="AE171" s="11">
        <v>0</v>
      </c>
      <c r="AF171" s="11">
        <v>0</v>
      </c>
      <c r="AG171" s="11">
        <v>0</v>
      </c>
      <c r="AH171" s="11">
        <v>0</v>
      </c>
      <c r="AI171" s="11">
        <v>0</v>
      </c>
      <c r="AJ171" s="11">
        <v>0</v>
      </c>
      <c r="AK171" s="11">
        <v>0</v>
      </c>
      <c r="AL171" s="11">
        <v>0</v>
      </c>
      <c r="AM171" s="11">
        <v>0</v>
      </c>
      <c r="AN171" s="11">
        <v>0</v>
      </c>
      <c r="AO171" s="11">
        <v>0</v>
      </c>
      <c r="AP171" s="11">
        <v>0</v>
      </c>
      <c r="AQ171" s="11">
        <v>0</v>
      </c>
      <c r="AR171" s="11">
        <v>0</v>
      </c>
      <c r="AS171" s="11">
        <v>0</v>
      </c>
      <c r="AT171" s="11">
        <v>0</v>
      </c>
      <c r="AU171" s="11">
        <v>0</v>
      </c>
      <c r="AV171" s="11">
        <v>0</v>
      </c>
      <c r="AW171" s="11">
        <v>0</v>
      </c>
      <c r="AX171" s="11">
        <v>0</v>
      </c>
      <c r="AY171" s="11">
        <v>0</v>
      </c>
      <c r="AZ171" s="11">
        <v>0</v>
      </c>
      <c r="BA171" s="11">
        <v>0</v>
      </c>
      <c r="BB171" s="11">
        <v>0</v>
      </c>
      <c r="BC171" s="11">
        <v>0</v>
      </c>
      <c r="BD171" s="11">
        <v>0</v>
      </c>
      <c r="BE171" s="11">
        <v>0</v>
      </c>
      <c r="BF171" s="11">
        <v>0</v>
      </c>
      <c r="BG171" s="11">
        <v>0</v>
      </c>
    </row>
    <row r="172" spans="1:59" ht="15" x14ac:dyDescent="0.25">
      <c r="A172" s="141"/>
      <c r="B172">
        <v>1</v>
      </c>
      <c r="C172">
        <v>1</v>
      </c>
      <c r="D172">
        <v>1</v>
      </c>
      <c r="E172" s="11">
        <v>0</v>
      </c>
      <c r="F172" s="11">
        <v>0</v>
      </c>
      <c r="G172" s="11">
        <v>0</v>
      </c>
      <c r="H172" s="11">
        <v>0</v>
      </c>
      <c r="I172" s="11">
        <v>0</v>
      </c>
      <c r="J172" s="11">
        <v>0</v>
      </c>
      <c r="K172" s="11">
        <v>0</v>
      </c>
      <c r="L172" s="11">
        <v>0</v>
      </c>
      <c r="M172" s="11">
        <v>0</v>
      </c>
      <c r="N172" s="11">
        <v>0</v>
      </c>
      <c r="O172" s="11">
        <v>0</v>
      </c>
      <c r="P172" s="11">
        <v>0</v>
      </c>
      <c r="Q172" s="11">
        <v>0</v>
      </c>
      <c r="R172" s="11">
        <v>0</v>
      </c>
      <c r="S172" s="11">
        <v>0</v>
      </c>
      <c r="T172" s="11">
        <v>0</v>
      </c>
      <c r="U172" s="11">
        <v>0</v>
      </c>
      <c r="V172" s="11">
        <v>0</v>
      </c>
      <c r="W172" s="11">
        <v>0</v>
      </c>
      <c r="X172" s="11">
        <v>0</v>
      </c>
      <c r="Y172" s="11">
        <v>0</v>
      </c>
      <c r="Z172" s="11">
        <v>0</v>
      </c>
      <c r="AA172" s="11">
        <v>0</v>
      </c>
      <c r="AB172" s="11">
        <v>0</v>
      </c>
      <c r="AC172" s="11">
        <v>0</v>
      </c>
      <c r="AD172" s="11">
        <v>0</v>
      </c>
      <c r="AE172" s="11">
        <v>0</v>
      </c>
      <c r="AF172" s="11">
        <v>0</v>
      </c>
      <c r="AG172" s="11">
        <v>0</v>
      </c>
      <c r="AH172" s="11">
        <v>0</v>
      </c>
      <c r="AI172" s="11">
        <v>0</v>
      </c>
      <c r="AJ172" s="11">
        <v>0</v>
      </c>
      <c r="AK172" s="11">
        <v>0</v>
      </c>
      <c r="AL172" s="11">
        <v>0</v>
      </c>
      <c r="AM172" s="11">
        <v>0</v>
      </c>
      <c r="AN172" s="11">
        <v>0</v>
      </c>
      <c r="AO172" s="11">
        <v>0</v>
      </c>
      <c r="AP172" s="11">
        <v>0</v>
      </c>
      <c r="AQ172" s="11">
        <v>0</v>
      </c>
      <c r="AR172" s="11">
        <v>0</v>
      </c>
      <c r="AS172" s="11">
        <v>0</v>
      </c>
      <c r="AT172" s="11">
        <v>0</v>
      </c>
      <c r="AU172" s="11">
        <v>0</v>
      </c>
      <c r="AV172" s="11">
        <v>0</v>
      </c>
      <c r="AW172" s="11">
        <v>0</v>
      </c>
      <c r="AX172" s="11">
        <v>0</v>
      </c>
      <c r="AY172" s="11">
        <v>0</v>
      </c>
      <c r="AZ172" s="11">
        <v>0</v>
      </c>
      <c r="BA172" s="11">
        <v>0</v>
      </c>
      <c r="BB172" s="11">
        <v>0</v>
      </c>
      <c r="BC172" s="11">
        <v>0</v>
      </c>
      <c r="BD172" s="11">
        <v>0</v>
      </c>
      <c r="BE172" s="11">
        <v>0</v>
      </c>
      <c r="BF172" s="11">
        <v>0</v>
      </c>
      <c r="BG172" s="11">
        <v>0</v>
      </c>
    </row>
    <row r="173" spans="1:59" ht="15" x14ac:dyDescent="0.25">
      <c r="A173" s="141"/>
      <c r="B173">
        <v>1</v>
      </c>
      <c r="C173">
        <v>1</v>
      </c>
      <c r="D173">
        <v>1</v>
      </c>
      <c r="E173" s="11">
        <v>0</v>
      </c>
      <c r="F173" s="11">
        <v>0</v>
      </c>
      <c r="G173" s="11">
        <v>0</v>
      </c>
      <c r="H173" s="11">
        <v>0</v>
      </c>
      <c r="I173" s="11">
        <v>0</v>
      </c>
      <c r="J173" s="11">
        <v>0</v>
      </c>
      <c r="K173" s="11">
        <v>0</v>
      </c>
      <c r="L173" s="11">
        <v>0</v>
      </c>
      <c r="M173" s="11">
        <v>0</v>
      </c>
      <c r="N173" s="11">
        <v>0</v>
      </c>
      <c r="O173" s="11">
        <v>0</v>
      </c>
      <c r="P173" s="11">
        <v>0</v>
      </c>
      <c r="Q173" s="11">
        <v>0</v>
      </c>
      <c r="R173" s="11">
        <v>0</v>
      </c>
      <c r="S173" s="11">
        <v>0</v>
      </c>
      <c r="T173" s="11">
        <v>0</v>
      </c>
      <c r="U173" s="11">
        <v>0</v>
      </c>
      <c r="V173" s="11">
        <v>0</v>
      </c>
      <c r="W173" s="11">
        <v>0</v>
      </c>
      <c r="X173" s="11">
        <v>0</v>
      </c>
      <c r="Y173" s="11">
        <v>0</v>
      </c>
      <c r="Z173" s="11">
        <v>0</v>
      </c>
      <c r="AA173" s="11">
        <v>0</v>
      </c>
      <c r="AB173" s="11">
        <v>0</v>
      </c>
      <c r="AC173" s="11">
        <v>0</v>
      </c>
      <c r="AD173" s="11">
        <v>0</v>
      </c>
      <c r="AE173" s="11">
        <v>0</v>
      </c>
      <c r="AF173" s="11">
        <v>0</v>
      </c>
      <c r="AG173" s="11">
        <v>0</v>
      </c>
      <c r="AH173" s="11">
        <v>0</v>
      </c>
      <c r="AI173" s="11">
        <v>0</v>
      </c>
      <c r="AJ173" s="11">
        <v>0</v>
      </c>
      <c r="AK173" s="11">
        <v>0</v>
      </c>
      <c r="AL173" s="11">
        <v>0</v>
      </c>
      <c r="AM173" s="11">
        <v>0</v>
      </c>
      <c r="AN173" s="11">
        <v>0</v>
      </c>
      <c r="AO173" s="11">
        <v>0</v>
      </c>
      <c r="AP173" s="11">
        <v>0</v>
      </c>
      <c r="AQ173" s="11">
        <v>0</v>
      </c>
      <c r="AR173" s="11">
        <v>0</v>
      </c>
      <c r="AS173" s="11">
        <v>0</v>
      </c>
      <c r="AT173" s="11">
        <v>0</v>
      </c>
      <c r="AU173" s="11">
        <v>0</v>
      </c>
      <c r="AV173" s="11">
        <v>0</v>
      </c>
      <c r="AW173" s="11">
        <v>0</v>
      </c>
      <c r="AX173" s="11">
        <v>0</v>
      </c>
      <c r="AY173" s="11">
        <v>0</v>
      </c>
      <c r="AZ173" s="11">
        <v>0</v>
      </c>
      <c r="BA173" s="11">
        <v>0</v>
      </c>
      <c r="BB173" s="11">
        <v>0</v>
      </c>
      <c r="BC173" s="11">
        <v>0</v>
      </c>
      <c r="BD173" s="11">
        <v>0</v>
      </c>
      <c r="BE173" s="11">
        <v>0</v>
      </c>
      <c r="BF173" s="11">
        <v>0</v>
      </c>
      <c r="BG173" s="11">
        <v>0</v>
      </c>
    </row>
    <row r="174" spans="1:59" ht="15" x14ac:dyDescent="0.25">
      <c r="A174" s="141"/>
      <c r="B174">
        <v>1</v>
      </c>
      <c r="C174">
        <v>1</v>
      </c>
      <c r="D174">
        <v>1</v>
      </c>
      <c r="E174" s="11">
        <v>0</v>
      </c>
      <c r="F174" s="11">
        <v>0</v>
      </c>
      <c r="G174" s="11">
        <v>0</v>
      </c>
      <c r="H174" s="11">
        <v>0</v>
      </c>
      <c r="I174" s="11">
        <v>0</v>
      </c>
      <c r="J174" s="11">
        <v>0</v>
      </c>
      <c r="K174" s="11">
        <v>0</v>
      </c>
      <c r="L174" s="11">
        <v>0</v>
      </c>
      <c r="M174" s="11">
        <v>0</v>
      </c>
      <c r="N174" s="11">
        <v>0</v>
      </c>
      <c r="O174" s="11">
        <v>0</v>
      </c>
      <c r="P174" s="11">
        <v>0</v>
      </c>
      <c r="Q174" s="11">
        <v>0</v>
      </c>
      <c r="R174" s="11">
        <v>0</v>
      </c>
      <c r="S174" s="11">
        <v>0</v>
      </c>
      <c r="T174" s="11">
        <v>0</v>
      </c>
      <c r="U174" s="11">
        <v>0</v>
      </c>
      <c r="V174" s="11">
        <v>0</v>
      </c>
      <c r="W174" s="11">
        <v>0</v>
      </c>
      <c r="X174" s="11">
        <v>0</v>
      </c>
      <c r="Y174" s="11">
        <v>0</v>
      </c>
      <c r="Z174" s="11">
        <v>0</v>
      </c>
      <c r="AA174" s="11">
        <v>0</v>
      </c>
      <c r="AB174" s="11">
        <v>0</v>
      </c>
      <c r="AC174" s="11">
        <v>0</v>
      </c>
      <c r="AD174" s="11">
        <v>0</v>
      </c>
      <c r="AE174" s="11">
        <v>0</v>
      </c>
      <c r="AF174" s="11">
        <v>0</v>
      </c>
      <c r="AG174" s="11">
        <v>0</v>
      </c>
      <c r="AH174" s="11">
        <v>0</v>
      </c>
      <c r="AI174" s="11">
        <v>0</v>
      </c>
      <c r="AJ174" s="11">
        <v>0</v>
      </c>
      <c r="AK174" s="11">
        <v>0</v>
      </c>
      <c r="AL174" s="11">
        <v>0</v>
      </c>
      <c r="AM174" s="11">
        <v>0</v>
      </c>
      <c r="AN174" s="11">
        <v>0</v>
      </c>
      <c r="AO174" s="11">
        <v>0</v>
      </c>
      <c r="AP174" s="11">
        <v>0</v>
      </c>
      <c r="AQ174" s="11">
        <v>0</v>
      </c>
      <c r="AR174" s="11">
        <v>0</v>
      </c>
      <c r="AS174" s="11">
        <v>0</v>
      </c>
      <c r="AT174" s="11">
        <v>0</v>
      </c>
      <c r="AU174" s="11">
        <v>0</v>
      </c>
      <c r="AV174" s="11">
        <v>0</v>
      </c>
      <c r="AW174" s="11">
        <v>0</v>
      </c>
      <c r="AX174" s="11">
        <v>0</v>
      </c>
      <c r="AY174" s="11">
        <v>0</v>
      </c>
      <c r="AZ174" s="11">
        <v>0</v>
      </c>
      <c r="BA174" s="11">
        <v>0</v>
      </c>
      <c r="BB174" s="11">
        <v>0</v>
      </c>
      <c r="BC174" s="11">
        <v>0</v>
      </c>
      <c r="BD174" s="11">
        <v>0</v>
      </c>
      <c r="BE174" s="11">
        <v>0</v>
      </c>
      <c r="BF174" s="11">
        <v>0</v>
      </c>
      <c r="BG174" s="11">
        <v>0</v>
      </c>
    </row>
    <row r="175" spans="1:59" ht="15" x14ac:dyDescent="0.25">
      <c r="A175" s="141"/>
      <c r="B175">
        <v>1</v>
      </c>
      <c r="C175">
        <v>1</v>
      </c>
      <c r="D175">
        <v>1</v>
      </c>
      <c r="E175" s="11">
        <v>0</v>
      </c>
      <c r="F175" s="11">
        <v>0</v>
      </c>
      <c r="G175" s="11">
        <v>0</v>
      </c>
      <c r="H175" s="11">
        <v>0</v>
      </c>
      <c r="I175" s="11">
        <v>0</v>
      </c>
      <c r="J175" s="11">
        <v>0</v>
      </c>
      <c r="K175" s="11">
        <v>0</v>
      </c>
      <c r="L175" s="11">
        <v>0</v>
      </c>
      <c r="M175" s="11">
        <v>0</v>
      </c>
      <c r="N175" s="11">
        <v>0</v>
      </c>
      <c r="O175" s="11">
        <v>0</v>
      </c>
      <c r="P175" s="11">
        <v>0</v>
      </c>
      <c r="Q175" s="11">
        <v>0</v>
      </c>
      <c r="R175" s="11">
        <v>0</v>
      </c>
      <c r="S175" s="11">
        <v>0</v>
      </c>
      <c r="T175" s="11">
        <v>0</v>
      </c>
      <c r="U175" s="11">
        <v>0</v>
      </c>
      <c r="V175" s="11">
        <v>0</v>
      </c>
      <c r="W175" s="11">
        <v>0</v>
      </c>
      <c r="X175" s="11">
        <v>0</v>
      </c>
      <c r="Y175" s="11">
        <v>0</v>
      </c>
      <c r="Z175" s="11">
        <v>0</v>
      </c>
      <c r="AA175" s="11">
        <v>0</v>
      </c>
      <c r="AB175" s="11">
        <v>0</v>
      </c>
      <c r="AC175" s="11">
        <v>0</v>
      </c>
      <c r="AD175" s="11">
        <v>0</v>
      </c>
      <c r="AE175" s="11">
        <v>0</v>
      </c>
      <c r="AF175" s="11">
        <v>0</v>
      </c>
      <c r="AG175" s="11">
        <v>0</v>
      </c>
      <c r="AH175" s="11">
        <v>0</v>
      </c>
      <c r="AI175" s="11">
        <v>0</v>
      </c>
      <c r="AJ175" s="11">
        <v>0</v>
      </c>
      <c r="AK175" s="11">
        <v>0</v>
      </c>
      <c r="AL175" s="11">
        <v>0</v>
      </c>
      <c r="AM175" s="11">
        <v>0</v>
      </c>
      <c r="AN175" s="11">
        <v>0</v>
      </c>
      <c r="AO175" s="11">
        <v>0</v>
      </c>
      <c r="AP175" s="11">
        <v>0</v>
      </c>
      <c r="AQ175" s="11">
        <v>0</v>
      </c>
      <c r="AR175" s="11">
        <v>0</v>
      </c>
      <c r="AS175" s="11">
        <v>0</v>
      </c>
      <c r="AT175" s="11">
        <v>0</v>
      </c>
      <c r="AU175" s="11">
        <v>0</v>
      </c>
      <c r="AV175" s="11">
        <v>0</v>
      </c>
      <c r="AW175" s="11">
        <v>0</v>
      </c>
      <c r="AX175" s="11">
        <v>0</v>
      </c>
      <c r="AY175" s="11">
        <v>0</v>
      </c>
      <c r="AZ175" s="11">
        <v>0</v>
      </c>
      <c r="BA175" s="11">
        <v>0</v>
      </c>
      <c r="BB175" s="11">
        <v>0</v>
      </c>
      <c r="BC175" s="11">
        <v>0</v>
      </c>
      <c r="BD175" s="11">
        <v>0</v>
      </c>
      <c r="BE175" s="11">
        <v>0</v>
      </c>
      <c r="BF175" s="11">
        <v>0</v>
      </c>
      <c r="BG175" s="11">
        <v>0</v>
      </c>
    </row>
    <row r="176" spans="1:59" ht="15" x14ac:dyDescent="0.25">
      <c r="A176" s="141"/>
      <c r="B176">
        <v>1</v>
      </c>
      <c r="C176">
        <v>1</v>
      </c>
      <c r="D176">
        <v>1</v>
      </c>
      <c r="E176" s="11">
        <v>0</v>
      </c>
      <c r="F176" s="11">
        <v>0</v>
      </c>
      <c r="G176" s="11">
        <v>0</v>
      </c>
      <c r="H176" s="11">
        <v>0</v>
      </c>
      <c r="I176" s="11">
        <v>0</v>
      </c>
      <c r="J176" s="11">
        <v>0</v>
      </c>
      <c r="K176" s="11">
        <v>0</v>
      </c>
      <c r="L176" s="11">
        <v>0</v>
      </c>
      <c r="M176" s="11">
        <v>0</v>
      </c>
      <c r="N176" s="11">
        <v>0</v>
      </c>
      <c r="O176" s="11">
        <v>0</v>
      </c>
      <c r="P176" s="11">
        <v>0</v>
      </c>
      <c r="Q176" s="11">
        <v>0</v>
      </c>
      <c r="R176" s="11">
        <v>0</v>
      </c>
      <c r="S176" s="11">
        <v>0</v>
      </c>
      <c r="T176" s="11">
        <v>0</v>
      </c>
      <c r="U176" s="11">
        <v>0</v>
      </c>
      <c r="V176" s="11">
        <v>0</v>
      </c>
      <c r="W176" s="11">
        <v>0</v>
      </c>
      <c r="X176" s="11">
        <v>0</v>
      </c>
      <c r="Y176" s="11">
        <v>0</v>
      </c>
      <c r="Z176" s="11">
        <v>0</v>
      </c>
      <c r="AA176" s="11">
        <v>0</v>
      </c>
      <c r="AB176" s="11">
        <v>0</v>
      </c>
      <c r="AC176" s="11">
        <v>0</v>
      </c>
      <c r="AD176" s="11">
        <v>0</v>
      </c>
      <c r="AE176" s="11">
        <v>0</v>
      </c>
      <c r="AF176" s="11">
        <v>0</v>
      </c>
      <c r="AG176" s="11">
        <v>0</v>
      </c>
      <c r="AH176" s="11">
        <v>0</v>
      </c>
      <c r="AI176" s="11">
        <v>0</v>
      </c>
      <c r="AJ176" s="11">
        <v>0</v>
      </c>
      <c r="AK176" s="11">
        <v>0</v>
      </c>
      <c r="AL176" s="11">
        <v>0</v>
      </c>
      <c r="AM176" s="11">
        <v>0</v>
      </c>
      <c r="AN176" s="11">
        <v>0</v>
      </c>
      <c r="AO176" s="11">
        <v>0</v>
      </c>
      <c r="AP176" s="11">
        <v>0</v>
      </c>
      <c r="AQ176" s="11">
        <v>0</v>
      </c>
      <c r="AR176" s="11">
        <v>0</v>
      </c>
      <c r="AS176" s="11">
        <v>0</v>
      </c>
      <c r="AT176" s="11">
        <v>0</v>
      </c>
      <c r="AU176" s="11">
        <v>0</v>
      </c>
      <c r="AV176" s="11">
        <v>0</v>
      </c>
      <c r="AW176" s="11">
        <v>0</v>
      </c>
      <c r="AX176" s="11">
        <v>0</v>
      </c>
      <c r="AY176" s="11">
        <v>0</v>
      </c>
      <c r="AZ176" s="11">
        <v>0</v>
      </c>
      <c r="BA176" s="11">
        <v>0</v>
      </c>
      <c r="BB176" s="11">
        <v>0</v>
      </c>
      <c r="BC176" s="11">
        <v>0</v>
      </c>
      <c r="BD176" s="11">
        <v>0</v>
      </c>
      <c r="BE176" s="11">
        <v>0</v>
      </c>
      <c r="BF176" s="11">
        <v>0</v>
      </c>
      <c r="BG176" s="11">
        <v>0</v>
      </c>
    </row>
    <row r="177" spans="1:59" ht="15" x14ac:dyDescent="0.25">
      <c r="A177" s="141"/>
      <c r="B177">
        <v>1</v>
      </c>
      <c r="C177">
        <v>1</v>
      </c>
      <c r="D177">
        <v>1</v>
      </c>
      <c r="E177" s="11">
        <v>0</v>
      </c>
      <c r="F177" s="11">
        <v>0</v>
      </c>
      <c r="G177" s="11">
        <v>0</v>
      </c>
      <c r="H177" s="11">
        <v>0</v>
      </c>
      <c r="I177" s="11">
        <v>0</v>
      </c>
      <c r="J177" s="11">
        <v>0</v>
      </c>
      <c r="K177" s="11">
        <v>0</v>
      </c>
      <c r="L177" s="11">
        <v>0</v>
      </c>
      <c r="M177" s="11">
        <v>0</v>
      </c>
      <c r="N177" s="11">
        <v>0</v>
      </c>
      <c r="O177" s="11">
        <v>0</v>
      </c>
      <c r="P177" s="11">
        <v>0</v>
      </c>
      <c r="Q177" s="11">
        <v>0</v>
      </c>
      <c r="R177" s="11">
        <v>0</v>
      </c>
      <c r="S177" s="11">
        <v>0</v>
      </c>
      <c r="T177" s="11">
        <v>0</v>
      </c>
      <c r="U177" s="11">
        <v>0</v>
      </c>
      <c r="V177" s="11">
        <v>0</v>
      </c>
      <c r="W177" s="11">
        <v>0</v>
      </c>
      <c r="X177" s="11">
        <v>0</v>
      </c>
      <c r="Y177" s="11">
        <v>0</v>
      </c>
      <c r="Z177" s="11">
        <v>0</v>
      </c>
      <c r="AA177" s="11">
        <v>0</v>
      </c>
      <c r="AB177" s="11">
        <v>0</v>
      </c>
      <c r="AC177" s="11">
        <v>0</v>
      </c>
      <c r="AD177" s="11">
        <v>0</v>
      </c>
      <c r="AE177" s="11">
        <v>0</v>
      </c>
      <c r="AF177" s="11">
        <v>0</v>
      </c>
      <c r="AG177" s="11">
        <v>0</v>
      </c>
      <c r="AH177" s="11">
        <v>0</v>
      </c>
      <c r="AI177" s="11">
        <v>0</v>
      </c>
      <c r="AJ177" s="11">
        <v>0</v>
      </c>
      <c r="AK177" s="11">
        <v>0</v>
      </c>
      <c r="AL177" s="11">
        <v>0</v>
      </c>
      <c r="AM177" s="11">
        <v>0</v>
      </c>
      <c r="AN177" s="11">
        <v>0</v>
      </c>
      <c r="AO177" s="11">
        <v>0</v>
      </c>
      <c r="AP177" s="11">
        <v>0</v>
      </c>
      <c r="AQ177" s="11">
        <v>0</v>
      </c>
      <c r="AR177" s="11">
        <v>0</v>
      </c>
      <c r="AS177" s="11">
        <v>0</v>
      </c>
      <c r="AT177" s="11">
        <v>0</v>
      </c>
      <c r="AU177" s="11">
        <v>0</v>
      </c>
      <c r="AV177" s="11">
        <v>0</v>
      </c>
      <c r="AW177" s="11">
        <v>0</v>
      </c>
      <c r="AX177" s="11">
        <v>0</v>
      </c>
      <c r="AY177" s="11">
        <v>0</v>
      </c>
      <c r="AZ177" s="11">
        <v>0</v>
      </c>
      <c r="BA177" s="11">
        <v>0</v>
      </c>
      <c r="BB177" s="11">
        <v>0</v>
      </c>
      <c r="BC177" s="11">
        <v>0</v>
      </c>
      <c r="BD177" s="11">
        <v>0</v>
      </c>
      <c r="BE177" s="11">
        <v>0</v>
      </c>
      <c r="BF177" s="11">
        <v>0</v>
      </c>
      <c r="BG177" s="11">
        <v>0</v>
      </c>
    </row>
    <row r="178" spans="1:59" ht="15" x14ac:dyDescent="0.25">
      <c r="A178" s="141"/>
      <c r="B178">
        <v>1</v>
      </c>
      <c r="C178">
        <v>1</v>
      </c>
      <c r="D178">
        <v>1</v>
      </c>
      <c r="E178" s="11">
        <v>0</v>
      </c>
      <c r="F178" s="11">
        <v>0</v>
      </c>
      <c r="G178" s="11">
        <v>0</v>
      </c>
      <c r="H178" s="11">
        <v>0</v>
      </c>
      <c r="I178" s="11">
        <v>0</v>
      </c>
      <c r="J178" s="11">
        <v>0</v>
      </c>
      <c r="K178" s="11">
        <v>0</v>
      </c>
      <c r="L178" s="11">
        <v>0</v>
      </c>
      <c r="M178" s="11">
        <v>0</v>
      </c>
      <c r="N178" s="11">
        <v>0</v>
      </c>
      <c r="O178" s="11">
        <v>0</v>
      </c>
      <c r="P178" s="11">
        <v>0</v>
      </c>
      <c r="Q178" s="11">
        <v>0</v>
      </c>
      <c r="R178" s="11">
        <v>0</v>
      </c>
      <c r="S178" s="11">
        <v>0</v>
      </c>
      <c r="T178" s="11">
        <v>0</v>
      </c>
      <c r="U178" s="11">
        <v>0</v>
      </c>
      <c r="V178" s="11">
        <v>0</v>
      </c>
      <c r="W178" s="11">
        <v>0</v>
      </c>
      <c r="X178" s="11">
        <v>0</v>
      </c>
      <c r="Y178" s="11">
        <v>0</v>
      </c>
      <c r="Z178" s="11">
        <v>0</v>
      </c>
      <c r="AA178" s="11">
        <v>0</v>
      </c>
      <c r="AB178" s="11">
        <v>0</v>
      </c>
      <c r="AC178" s="11">
        <v>0</v>
      </c>
      <c r="AD178" s="11">
        <v>0</v>
      </c>
      <c r="AE178" s="11">
        <v>0</v>
      </c>
      <c r="AF178" s="11">
        <v>0</v>
      </c>
      <c r="AG178" s="11">
        <v>0</v>
      </c>
      <c r="AH178" s="11">
        <v>0</v>
      </c>
      <c r="AI178" s="11">
        <v>0</v>
      </c>
      <c r="AJ178" s="11">
        <v>0</v>
      </c>
      <c r="AK178" s="11">
        <v>0</v>
      </c>
      <c r="AL178" s="11">
        <v>0</v>
      </c>
      <c r="AM178" s="11">
        <v>0</v>
      </c>
      <c r="AN178" s="11">
        <v>0</v>
      </c>
      <c r="AO178" s="11">
        <v>0</v>
      </c>
      <c r="AP178" s="11">
        <v>0</v>
      </c>
      <c r="AQ178" s="11">
        <v>0</v>
      </c>
      <c r="AR178" s="11">
        <v>0</v>
      </c>
      <c r="AS178" s="11">
        <v>0</v>
      </c>
      <c r="AT178" s="11">
        <v>0</v>
      </c>
      <c r="AU178" s="11">
        <v>0</v>
      </c>
      <c r="AV178" s="11">
        <v>0</v>
      </c>
      <c r="AW178" s="11">
        <v>0</v>
      </c>
      <c r="AX178" s="11">
        <v>0</v>
      </c>
      <c r="AY178" s="11">
        <v>0</v>
      </c>
      <c r="AZ178" s="11">
        <v>0</v>
      </c>
      <c r="BA178" s="11">
        <v>0</v>
      </c>
      <c r="BB178" s="11">
        <v>0</v>
      </c>
      <c r="BC178" s="11">
        <v>0</v>
      </c>
      <c r="BD178" s="11">
        <v>0</v>
      </c>
      <c r="BE178" s="11">
        <v>0</v>
      </c>
      <c r="BF178" s="11">
        <v>0</v>
      </c>
      <c r="BG178" s="11">
        <v>0</v>
      </c>
    </row>
    <row r="179" spans="1:59" ht="15" x14ac:dyDescent="0.25">
      <c r="A179" s="141"/>
      <c r="B179">
        <v>1</v>
      </c>
      <c r="C179">
        <v>1</v>
      </c>
      <c r="D179">
        <v>1</v>
      </c>
      <c r="E179" s="11">
        <v>0</v>
      </c>
      <c r="F179" s="11">
        <v>0</v>
      </c>
      <c r="G179" s="11">
        <v>0</v>
      </c>
      <c r="H179" s="11">
        <v>0</v>
      </c>
      <c r="I179" s="11">
        <v>0</v>
      </c>
      <c r="J179" s="11">
        <v>0</v>
      </c>
      <c r="K179" s="11">
        <v>0</v>
      </c>
      <c r="L179" s="11">
        <v>0</v>
      </c>
      <c r="M179" s="11">
        <v>0</v>
      </c>
      <c r="N179" s="11">
        <v>0</v>
      </c>
      <c r="O179" s="11">
        <v>0</v>
      </c>
      <c r="P179" s="11">
        <v>0</v>
      </c>
      <c r="Q179" s="11">
        <v>0</v>
      </c>
      <c r="R179" s="11">
        <v>0</v>
      </c>
      <c r="S179" s="11">
        <v>0</v>
      </c>
      <c r="T179" s="11">
        <v>0</v>
      </c>
      <c r="U179" s="11">
        <v>0</v>
      </c>
      <c r="V179" s="11">
        <v>0</v>
      </c>
      <c r="W179" s="11">
        <v>0</v>
      </c>
      <c r="X179" s="11">
        <v>0</v>
      </c>
      <c r="Y179" s="11">
        <v>0</v>
      </c>
      <c r="Z179" s="11">
        <v>0</v>
      </c>
      <c r="AA179" s="11">
        <v>0</v>
      </c>
      <c r="AB179" s="11">
        <v>0</v>
      </c>
      <c r="AC179" s="11">
        <v>0</v>
      </c>
      <c r="AD179" s="11">
        <v>0</v>
      </c>
      <c r="AE179" s="11">
        <v>0</v>
      </c>
      <c r="AF179" s="11">
        <v>0</v>
      </c>
      <c r="AG179" s="11">
        <v>0</v>
      </c>
      <c r="AH179" s="11">
        <v>0</v>
      </c>
      <c r="AI179" s="11">
        <v>0</v>
      </c>
      <c r="AJ179" s="11">
        <v>0</v>
      </c>
      <c r="AK179" s="11">
        <v>0</v>
      </c>
      <c r="AL179" s="11">
        <v>0</v>
      </c>
      <c r="AM179" s="11">
        <v>0</v>
      </c>
      <c r="AN179" s="11">
        <v>0</v>
      </c>
      <c r="AO179" s="11">
        <v>0</v>
      </c>
      <c r="AP179" s="11">
        <v>0</v>
      </c>
      <c r="AQ179" s="11">
        <v>0</v>
      </c>
      <c r="AR179" s="11">
        <v>0</v>
      </c>
      <c r="AS179" s="11">
        <v>0</v>
      </c>
      <c r="AT179" s="11">
        <v>0</v>
      </c>
      <c r="AU179" s="11">
        <v>0</v>
      </c>
      <c r="AV179" s="11">
        <v>0</v>
      </c>
      <c r="AW179" s="11">
        <v>0</v>
      </c>
      <c r="AX179" s="11">
        <v>0</v>
      </c>
      <c r="AY179" s="11">
        <v>0</v>
      </c>
      <c r="AZ179" s="11">
        <v>0</v>
      </c>
      <c r="BA179" s="11">
        <v>0</v>
      </c>
      <c r="BB179" s="11">
        <v>0</v>
      </c>
      <c r="BC179" s="11">
        <v>0</v>
      </c>
      <c r="BD179" s="11">
        <v>0</v>
      </c>
      <c r="BE179" s="11">
        <v>0</v>
      </c>
      <c r="BF179" s="11">
        <v>0</v>
      </c>
      <c r="BG179" s="11">
        <v>0</v>
      </c>
    </row>
    <row r="180" spans="1:59" ht="15" x14ac:dyDescent="0.25">
      <c r="A180" s="141"/>
      <c r="B180">
        <v>1</v>
      </c>
      <c r="C180">
        <v>1</v>
      </c>
      <c r="D180">
        <v>1</v>
      </c>
      <c r="E180" s="11">
        <v>0</v>
      </c>
      <c r="F180" s="11">
        <v>0</v>
      </c>
      <c r="G180" s="11">
        <v>0</v>
      </c>
      <c r="H180" s="11">
        <v>0</v>
      </c>
      <c r="I180" s="11">
        <v>0</v>
      </c>
      <c r="J180" s="11">
        <v>0</v>
      </c>
      <c r="K180" s="11">
        <v>0</v>
      </c>
      <c r="L180" s="11">
        <v>0</v>
      </c>
      <c r="M180" s="11">
        <v>0</v>
      </c>
      <c r="N180" s="11">
        <v>0</v>
      </c>
      <c r="O180" s="11">
        <v>0</v>
      </c>
      <c r="P180" s="11">
        <v>0</v>
      </c>
      <c r="Q180" s="11">
        <v>0</v>
      </c>
      <c r="R180" s="11">
        <v>0</v>
      </c>
      <c r="S180" s="11">
        <v>0</v>
      </c>
      <c r="T180" s="11">
        <v>0</v>
      </c>
      <c r="U180" s="11">
        <v>0</v>
      </c>
      <c r="V180" s="11">
        <v>0</v>
      </c>
      <c r="W180" s="11">
        <v>0</v>
      </c>
      <c r="X180" s="11">
        <v>0</v>
      </c>
      <c r="Y180" s="11">
        <v>0</v>
      </c>
      <c r="Z180" s="11">
        <v>0</v>
      </c>
      <c r="AA180" s="11">
        <v>0</v>
      </c>
      <c r="AB180" s="11">
        <v>0</v>
      </c>
      <c r="AC180" s="11">
        <v>0</v>
      </c>
      <c r="AD180" s="11">
        <v>0</v>
      </c>
      <c r="AE180" s="11">
        <v>0</v>
      </c>
      <c r="AF180" s="11">
        <v>0</v>
      </c>
      <c r="AG180" s="11">
        <v>0</v>
      </c>
      <c r="AH180" s="11">
        <v>0</v>
      </c>
      <c r="AI180" s="11">
        <v>0</v>
      </c>
      <c r="AJ180" s="11">
        <v>0</v>
      </c>
      <c r="AK180" s="11">
        <v>0</v>
      </c>
      <c r="AL180" s="11">
        <v>0</v>
      </c>
      <c r="AM180" s="11">
        <v>0</v>
      </c>
      <c r="AN180" s="11">
        <v>0</v>
      </c>
      <c r="AO180" s="11">
        <v>0</v>
      </c>
      <c r="AP180" s="11">
        <v>0</v>
      </c>
      <c r="AQ180" s="11">
        <v>0</v>
      </c>
      <c r="AR180" s="11">
        <v>0</v>
      </c>
      <c r="AS180" s="11">
        <v>0</v>
      </c>
      <c r="AT180" s="11">
        <v>0</v>
      </c>
      <c r="AU180" s="11">
        <v>0</v>
      </c>
      <c r="AV180" s="11">
        <v>0</v>
      </c>
      <c r="AW180" s="11">
        <v>0</v>
      </c>
      <c r="AX180" s="11">
        <v>0</v>
      </c>
      <c r="AY180" s="11">
        <v>0</v>
      </c>
      <c r="AZ180" s="11">
        <v>0</v>
      </c>
      <c r="BA180" s="11">
        <v>0</v>
      </c>
      <c r="BB180" s="11">
        <v>0</v>
      </c>
      <c r="BC180" s="11">
        <v>0</v>
      </c>
      <c r="BD180" s="11">
        <v>0</v>
      </c>
      <c r="BE180" s="11">
        <v>0</v>
      </c>
      <c r="BF180" s="11">
        <v>0</v>
      </c>
      <c r="BG180" s="11">
        <v>0</v>
      </c>
    </row>
    <row r="181" spans="1:59" ht="15" x14ac:dyDescent="0.25">
      <c r="A181" s="141"/>
      <c r="B181">
        <v>1</v>
      </c>
      <c r="C181">
        <v>1</v>
      </c>
      <c r="D181">
        <v>1</v>
      </c>
      <c r="E181" s="11">
        <v>0</v>
      </c>
      <c r="F181" s="11">
        <v>0</v>
      </c>
      <c r="G181" s="11">
        <v>0</v>
      </c>
      <c r="H181" s="11">
        <v>0</v>
      </c>
      <c r="I181" s="11">
        <v>0</v>
      </c>
      <c r="J181" s="11">
        <v>0</v>
      </c>
      <c r="K181" s="11">
        <v>0</v>
      </c>
      <c r="L181" s="11">
        <v>0</v>
      </c>
      <c r="M181" s="11">
        <v>0</v>
      </c>
      <c r="N181" s="11">
        <v>0</v>
      </c>
      <c r="O181" s="11">
        <v>0</v>
      </c>
      <c r="P181" s="11">
        <v>0</v>
      </c>
      <c r="Q181" s="11">
        <v>0</v>
      </c>
      <c r="R181" s="11">
        <v>0</v>
      </c>
      <c r="S181" s="11">
        <v>0</v>
      </c>
      <c r="T181" s="11">
        <v>0</v>
      </c>
      <c r="U181" s="11">
        <v>0</v>
      </c>
      <c r="V181" s="11">
        <v>0</v>
      </c>
      <c r="W181" s="11">
        <v>0</v>
      </c>
      <c r="X181" s="11">
        <v>0</v>
      </c>
      <c r="Y181" s="11">
        <v>0</v>
      </c>
      <c r="Z181" s="11">
        <v>0</v>
      </c>
      <c r="AA181" s="11">
        <v>0</v>
      </c>
      <c r="AB181" s="11">
        <v>0</v>
      </c>
      <c r="AC181" s="11">
        <v>0</v>
      </c>
      <c r="AD181" s="11">
        <v>0</v>
      </c>
      <c r="AE181" s="11">
        <v>0</v>
      </c>
      <c r="AF181" s="11">
        <v>0</v>
      </c>
      <c r="AG181" s="11">
        <v>0</v>
      </c>
      <c r="AH181" s="11">
        <v>0</v>
      </c>
      <c r="AI181" s="11">
        <v>0</v>
      </c>
      <c r="AJ181" s="11">
        <v>0</v>
      </c>
      <c r="AK181" s="11">
        <v>0</v>
      </c>
      <c r="AL181" s="11">
        <v>0</v>
      </c>
      <c r="AM181" s="11">
        <v>0</v>
      </c>
      <c r="AN181" s="11">
        <v>0</v>
      </c>
      <c r="AO181" s="11">
        <v>0</v>
      </c>
      <c r="AP181" s="11">
        <v>0</v>
      </c>
      <c r="AQ181" s="11">
        <v>0</v>
      </c>
      <c r="AR181" s="11">
        <v>0</v>
      </c>
      <c r="AS181" s="11">
        <v>0</v>
      </c>
      <c r="AT181" s="11">
        <v>0</v>
      </c>
      <c r="AU181" s="11">
        <v>0</v>
      </c>
      <c r="AV181" s="11">
        <v>0</v>
      </c>
      <c r="AW181" s="11">
        <v>0</v>
      </c>
      <c r="AX181" s="11">
        <v>0</v>
      </c>
      <c r="AY181" s="11">
        <v>0</v>
      </c>
      <c r="AZ181" s="11">
        <v>0</v>
      </c>
      <c r="BA181" s="11">
        <v>0</v>
      </c>
      <c r="BB181" s="11">
        <v>0</v>
      </c>
      <c r="BC181" s="11">
        <v>0</v>
      </c>
      <c r="BD181" s="11">
        <v>0</v>
      </c>
      <c r="BE181" s="11">
        <v>0</v>
      </c>
      <c r="BF181" s="11">
        <v>0</v>
      </c>
      <c r="BG181" s="11">
        <v>0</v>
      </c>
    </row>
    <row r="182" spans="1:59" ht="15" x14ac:dyDescent="0.25">
      <c r="A182" s="141"/>
      <c r="B182">
        <v>1</v>
      </c>
      <c r="C182">
        <v>1</v>
      </c>
      <c r="D182">
        <v>1</v>
      </c>
      <c r="E182" s="11">
        <v>0</v>
      </c>
      <c r="F182" s="11">
        <v>0</v>
      </c>
      <c r="G182" s="11">
        <v>0</v>
      </c>
      <c r="H182" s="11">
        <v>0</v>
      </c>
      <c r="I182" s="11">
        <v>0</v>
      </c>
      <c r="J182" s="11">
        <v>0</v>
      </c>
      <c r="K182" s="11">
        <v>0</v>
      </c>
      <c r="L182" s="11">
        <v>0</v>
      </c>
      <c r="M182" s="11">
        <v>0</v>
      </c>
      <c r="N182" s="11">
        <v>0</v>
      </c>
      <c r="O182" s="11">
        <v>0</v>
      </c>
      <c r="P182" s="11">
        <v>0</v>
      </c>
      <c r="Q182" s="11">
        <v>0</v>
      </c>
      <c r="R182" s="11">
        <v>0</v>
      </c>
      <c r="S182" s="11">
        <v>0</v>
      </c>
      <c r="T182" s="11">
        <v>0</v>
      </c>
      <c r="U182" s="11">
        <v>0</v>
      </c>
      <c r="V182" s="11">
        <v>0</v>
      </c>
      <c r="W182" s="11">
        <v>0</v>
      </c>
      <c r="X182" s="11">
        <v>0</v>
      </c>
      <c r="Y182" s="11">
        <v>0</v>
      </c>
      <c r="Z182" s="11">
        <v>0</v>
      </c>
      <c r="AA182" s="11">
        <v>0</v>
      </c>
      <c r="AB182" s="11">
        <v>0</v>
      </c>
      <c r="AC182" s="11">
        <v>0</v>
      </c>
      <c r="AD182" s="11">
        <v>0</v>
      </c>
      <c r="AE182" s="11">
        <v>0</v>
      </c>
      <c r="AF182" s="11">
        <v>0</v>
      </c>
      <c r="AG182" s="11">
        <v>0</v>
      </c>
      <c r="AH182" s="11">
        <v>0</v>
      </c>
      <c r="AI182" s="11">
        <v>0</v>
      </c>
      <c r="AJ182" s="11">
        <v>0</v>
      </c>
      <c r="AK182" s="11">
        <v>0</v>
      </c>
      <c r="AL182" s="11">
        <v>0</v>
      </c>
      <c r="AM182" s="11">
        <v>0</v>
      </c>
      <c r="AN182" s="11">
        <v>0</v>
      </c>
      <c r="AO182" s="11">
        <v>0</v>
      </c>
      <c r="AP182" s="11">
        <v>0</v>
      </c>
      <c r="AQ182" s="11">
        <v>0</v>
      </c>
      <c r="AR182" s="11">
        <v>0</v>
      </c>
      <c r="AS182" s="11">
        <v>0</v>
      </c>
      <c r="AT182" s="11">
        <v>0</v>
      </c>
      <c r="AU182" s="11">
        <v>0</v>
      </c>
      <c r="AV182" s="11">
        <v>0</v>
      </c>
      <c r="AW182" s="11">
        <v>0</v>
      </c>
      <c r="AX182" s="11">
        <v>0</v>
      </c>
      <c r="AY182" s="11">
        <v>0</v>
      </c>
      <c r="AZ182" s="11">
        <v>0</v>
      </c>
      <c r="BA182" s="11">
        <v>0</v>
      </c>
      <c r="BB182" s="11">
        <v>0</v>
      </c>
      <c r="BC182" s="11">
        <v>0</v>
      </c>
      <c r="BD182" s="11">
        <v>0</v>
      </c>
      <c r="BE182" s="11">
        <v>0</v>
      </c>
      <c r="BF182" s="11">
        <v>0</v>
      </c>
      <c r="BG182" s="11">
        <v>0</v>
      </c>
    </row>
    <row r="183" spans="1:59" ht="15" x14ac:dyDescent="0.25">
      <c r="A183" s="141"/>
      <c r="B183">
        <v>1</v>
      </c>
      <c r="C183">
        <v>1</v>
      </c>
      <c r="D183">
        <v>1</v>
      </c>
      <c r="E183" s="11">
        <v>0</v>
      </c>
      <c r="F183" s="11">
        <v>0</v>
      </c>
      <c r="G183" s="11">
        <v>0</v>
      </c>
      <c r="H183" s="11">
        <v>0</v>
      </c>
      <c r="I183" s="11">
        <v>0</v>
      </c>
      <c r="J183" s="11">
        <v>0</v>
      </c>
      <c r="K183" s="11">
        <v>0</v>
      </c>
      <c r="L183" s="11">
        <v>0</v>
      </c>
      <c r="M183" s="11">
        <v>0</v>
      </c>
      <c r="N183" s="11">
        <v>0</v>
      </c>
      <c r="O183" s="11">
        <v>0</v>
      </c>
      <c r="P183" s="11">
        <v>0</v>
      </c>
      <c r="Q183" s="11">
        <v>0</v>
      </c>
      <c r="R183" s="11">
        <v>0</v>
      </c>
      <c r="S183" s="11">
        <v>0</v>
      </c>
      <c r="T183" s="11">
        <v>0</v>
      </c>
      <c r="U183" s="11">
        <v>0</v>
      </c>
      <c r="V183" s="11">
        <v>0</v>
      </c>
      <c r="W183" s="11">
        <v>0</v>
      </c>
      <c r="X183" s="11">
        <v>0</v>
      </c>
      <c r="Y183" s="11">
        <v>0</v>
      </c>
      <c r="Z183" s="11">
        <v>0</v>
      </c>
      <c r="AA183" s="11">
        <v>0</v>
      </c>
      <c r="AB183" s="11">
        <v>0</v>
      </c>
      <c r="AC183" s="11">
        <v>0</v>
      </c>
      <c r="AD183" s="11">
        <v>0</v>
      </c>
      <c r="AE183" s="11">
        <v>0</v>
      </c>
      <c r="AF183" s="11">
        <v>0</v>
      </c>
      <c r="AG183" s="11">
        <v>0</v>
      </c>
      <c r="AH183" s="11">
        <v>0</v>
      </c>
      <c r="AI183" s="11">
        <v>0</v>
      </c>
      <c r="AJ183" s="11">
        <v>0</v>
      </c>
      <c r="AK183" s="11">
        <v>0</v>
      </c>
      <c r="AL183" s="11">
        <v>0</v>
      </c>
      <c r="AM183" s="11">
        <v>0</v>
      </c>
      <c r="AN183" s="11">
        <v>0</v>
      </c>
      <c r="AO183" s="11">
        <v>0</v>
      </c>
      <c r="AP183" s="11">
        <v>0</v>
      </c>
      <c r="AQ183" s="11">
        <v>0</v>
      </c>
      <c r="AR183" s="11">
        <v>0</v>
      </c>
      <c r="AS183" s="11">
        <v>0</v>
      </c>
      <c r="AT183" s="11">
        <v>0</v>
      </c>
      <c r="AU183" s="11">
        <v>0</v>
      </c>
      <c r="AV183" s="11">
        <v>0</v>
      </c>
      <c r="AW183" s="11">
        <v>0</v>
      </c>
      <c r="AX183" s="11">
        <v>0</v>
      </c>
      <c r="AY183" s="11">
        <v>0</v>
      </c>
      <c r="AZ183" s="11">
        <v>0</v>
      </c>
      <c r="BA183" s="11">
        <v>0</v>
      </c>
      <c r="BB183" s="11">
        <v>0</v>
      </c>
      <c r="BC183" s="11">
        <v>0</v>
      </c>
      <c r="BD183" s="11">
        <v>0</v>
      </c>
      <c r="BE183" s="11">
        <v>0</v>
      </c>
      <c r="BF183" s="11">
        <v>0</v>
      </c>
      <c r="BG183" s="11">
        <v>0</v>
      </c>
    </row>
    <row r="184" spans="1:59" ht="15" x14ac:dyDescent="0.25">
      <c r="A184" s="141"/>
      <c r="B184">
        <v>1</v>
      </c>
      <c r="C184">
        <v>1</v>
      </c>
      <c r="D184">
        <v>1</v>
      </c>
      <c r="E184" s="11">
        <v>0</v>
      </c>
      <c r="F184" s="11">
        <v>0</v>
      </c>
      <c r="G184" s="11">
        <v>0</v>
      </c>
      <c r="H184" s="11">
        <v>0</v>
      </c>
      <c r="I184" s="11">
        <v>0</v>
      </c>
      <c r="J184" s="11">
        <v>0</v>
      </c>
      <c r="K184" s="11">
        <v>0</v>
      </c>
      <c r="L184" s="11">
        <v>0</v>
      </c>
      <c r="M184" s="11">
        <v>0</v>
      </c>
      <c r="N184" s="11">
        <v>0</v>
      </c>
      <c r="O184" s="11">
        <v>0</v>
      </c>
      <c r="P184" s="11">
        <v>0</v>
      </c>
      <c r="Q184" s="11">
        <v>0</v>
      </c>
      <c r="R184" s="11">
        <v>0</v>
      </c>
      <c r="S184" s="11">
        <v>0</v>
      </c>
      <c r="T184" s="11">
        <v>0</v>
      </c>
      <c r="U184" s="11">
        <v>0</v>
      </c>
      <c r="V184" s="11">
        <v>0</v>
      </c>
      <c r="W184" s="11">
        <v>0</v>
      </c>
      <c r="X184" s="11">
        <v>0</v>
      </c>
      <c r="Y184" s="11">
        <v>0</v>
      </c>
      <c r="Z184" s="11">
        <v>0</v>
      </c>
      <c r="AA184" s="11">
        <v>0</v>
      </c>
      <c r="AB184" s="11">
        <v>0</v>
      </c>
      <c r="AC184" s="11">
        <v>0</v>
      </c>
      <c r="AD184" s="11">
        <v>0</v>
      </c>
      <c r="AE184" s="11">
        <v>0</v>
      </c>
      <c r="AF184" s="11">
        <v>0</v>
      </c>
      <c r="AG184" s="11">
        <v>0</v>
      </c>
      <c r="AH184" s="11">
        <v>0</v>
      </c>
      <c r="AI184" s="11">
        <v>0</v>
      </c>
      <c r="AJ184" s="11">
        <v>0</v>
      </c>
      <c r="AK184" s="11">
        <v>0</v>
      </c>
      <c r="AL184" s="11">
        <v>0</v>
      </c>
      <c r="AM184" s="11">
        <v>0</v>
      </c>
      <c r="AN184" s="11">
        <v>0</v>
      </c>
      <c r="AO184" s="11">
        <v>0</v>
      </c>
      <c r="AP184" s="11">
        <v>0</v>
      </c>
      <c r="AQ184" s="11">
        <v>0</v>
      </c>
      <c r="AR184" s="11">
        <v>0</v>
      </c>
      <c r="AS184" s="11">
        <v>0</v>
      </c>
      <c r="AT184" s="11">
        <v>0</v>
      </c>
      <c r="AU184" s="11">
        <v>0</v>
      </c>
      <c r="AV184" s="11">
        <v>0</v>
      </c>
      <c r="AW184" s="11">
        <v>0</v>
      </c>
      <c r="AX184" s="11">
        <v>0</v>
      </c>
      <c r="AY184" s="11">
        <v>0</v>
      </c>
      <c r="AZ184" s="11">
        <v>0</v>
      </c>
      <c r="BA184" s="11">
        <v>0</v>
      </c>
      <c r="BB184" s="11">
        <v>0</v>
      </c>
      <c r="BC184" s="11">
        <v>0</v>
      </c>
      <c r="BD184" s="11">
        <v>0</v>
      </c>
      <c r="BE184" s="11">
        <v>0</v>
      </c>
      <c r="BF184" s="11">
        <v>0</v>
      </c>
      <c r="BG184" s="11">
        <v>0</v>
      </c>
    </row>
    <row r="185" spans="1:59" ht="15" x14ac:dyDescent="0.25">
      <c r="A185" s="141"/>
      <c r="B185">
        <v>1</v>
      </c>
      <c r="C185">
        <v>1</v>
      </c>
      <c r="D185">
        <v>1</v>
      </c>
      <c r="E185" s="11">
        <v>0</v>
      </c>
      <c r="F185" s="11">
        <v>0</v>
      </c>
      <c r="G185" s="11">
        <v>0</v>
      </c>
      <c r="H185" s="11">
        <v>0</v>
      </c>
      <c r="I185" s="11">
        <v>0</v>
      </c>
      <c r="J185" s="11">
        <v>0</v>
      </c>
      <c r="K185" s="11">
        <v>0</v>
      </c>
      <c r="L185" s="11">
        <v>0</v>
      </c>
      <c r="M185" s="11">
        <v>0</v>
      </c>
      <c r="N185" s="11">
        <v>0</v>
      </c>
      <c r="O185" s="11">
        <v>0</v>
      </c>
      <c r="P185" s="11">
        <v>0</v>
      </c>
      <c r="Q185" s="11">
        <v>0</v>
      </c>
      <c r="R185" s="11">
        <v>0</v>
      </c>
      <c r="S185" s="11">
        <v>0</v>
      </c>
      <c r="T185" s="11">
        <v>0</v>
      </c>
      <c r="U185" s="11">
        <v>0</v>
      </c>
      <c r="V185" s="11">
        <v>0</v>
      </c>
      <c r="W185" s="11">
        <v>0</v>
      </c>
      <c r="X185" s="11">
        <v>0</v>
      </c>
      <c r="Y185" s="11">
        <v>0</v>
      </c>
      <c r="Z185" s="11">
        <v>0</v>
      </c>
      <c r="AA185" s="11">
        <v>0</v>
      </c>
      <c r="AB185" s="11">
        <v>0</v>
      </c>
      <c r="AC185" s="11">
        <v>0</v>
      </c>
      <c r="AD185" s="11">
        <v>0</v>
      </c>
      <c r="AE185" s="11">
        <v>0</v>
      </c>
      <c r="AF185" s="11">
        <v>0</v>
      </c>
      <c r="AG185" s="11">
        <v>0</v>
      </c>
      <c r="AH185" s="11">
        <v>0</v>
      </c>
      <c r="AI185" s="11">
        <v>0</v>
      </c>
      <c r="AJ185" s="11">
        <v>0</v>
      </c>
      <c r="AK185" s="11">
        <v>0</v>
      </c>
      <c r="AL185" s="11">
        <v>0</v>
      </c>
      <c r="AM185" s="11">
        <v>0</v>
      </c>
      <c r="AN185" s="11">
        <v>0</v>
      </c>
      <c r="AO185" s="11">
        <v>0</v>
      </c>
      <c r="AP185" s="11">
        <v>0</v>
      </c>
      <c r="AQ185" s="11">
        <v>0</v>
      </c>
      <c r="AR185" s="11">
        <v>0</v>
      </c>
      <c r="AS185" s="11">
        <v>0</v>
      </c>
      <c r="AT185" s="11">
        <v>0</v>
      </c>
      <c r="AU185" s="11">
        <v>0</v>
      </c>
      <c r="AV185" s="11">
        <v>0</v>
      </c>
      <c r="AW185" s="11">
        <v>0</v>
      </c>
      <c r="AX185" s="11">
        <v>0</v>
      </c>
      <c r="AY185" s="11">
        <v>0</v>
      </c>
      <c r="AZ185" s="11">
        <v>0</v>
      </c>
      <c r="BA185" s="11">
        <v>0</v>
      </c>
      <c r="BB185" s="11">
        <v>0</v>
      </c>
      <c r="BC185" s="11">
        <v>0</v>
      </c>
      <c r="BD185" s="11">
        <v>0</v>
      </c>
      <c r="BE185" s="11">
        <v>0</v>
      </c>
      <c r="BF185" s="11">
        <v>0</v>
      </c>
      <c r="BG185" s="11">
        <v>0</v>
      </c>
    </row>
    <row r="186" spans="1:59" ht="15" x14ac:dyDescent="0.25">
      <c r="A186" s="141"/>
      <c r="B186">
        <v>1</v>
      </c>
      <c r="C186">
        <v>1</v>
      </c>
      <c r="D186">
        <v>1</v>
      </c>
      <c r="E186" s="11">
        <v>0</v>
      </c>
      <c r="F186" s="11">
        <v>0</v>
      </c>
      <c r="G186" s="11">
        <v>0</v>
      </c>
      <c r="H186" s="11">
        <v>0</v>
      </c>
      <c r="I186" s="11">
        <v>0</v>
      </c>
      <c r="J186" s="11">
        <v>0</v>
      </c>
      <c r="K186" s="11">
        <v>0</v>
      </c>
      <c r="L186" s="11">
        <v>0</v>
      </c>
      <c r="M186" s="11">
        <v>0</v>
      </c>
      <c r="N186" s="11">
        <v>0</v>
      </c>
      <c r="O186" s="11">
        <v>0</v>
      </c>
      <c r="P186" s="11">
        <v>0</v>
      </c>
      <c r="Q186" s="11">
        <v>0</v>
      </c>
      <c r="R186" s="11">
        <v>0</v>
      </c>
      <c r="S186" s="11">
        <v>0</v>
      </c>
      <c r="T186" s="11">
        <v>0</v>
      </c>
      <c r="U186" s="11">
        <v>0</v>
      </c>
      <c r="V186" s="11">
        <v>0</v>
      </c>
      <c r="W186" s="11">
        <v>0</v>
      </c>
      <c r="X186" s="11">
        <v>0</v>
      </c>
      <c r="Y186" s="11">
        <v>0</v>
      </c>
      <c r="Z186" s="11">
        <v>0</v>
      </c>
      <c r="AA186" s="11">
        <v>0</v>
      </c>
      <c r="AB186" s="11">
        <v>0</v>
      </c>
      <c r="AC186" s="11">
        <v>0</v>
      </c>
      <c r="AD186" s="11">
        <v>0</v>
      </c>
      <c r="AE186" s="11">
        <v>0</v>
      </c>
      <c r="AF186" s="11">
        <v>0</v>
      </c>
      <c r="AG186" s="11">
        <v>0</v>
      </c>
      <c r="AH186" s="11">
        <v>0</v>
      </c>
      <c r="AI186" s="11">
        <v>0</v>
      </c>
      <c r="AJ186" s="11">
        <v>0</v>
      </c>
      <c r="AK186" s="11">
        <v>0</v>
      </c>
      <c r="AL186" s="11">
        <v>0</v>
      </c>
      <c r="AM186" s="11">
        <v>0</v>
      </c>
      <c r="AN186" s="11">
        <v>0</v>
      </c>
      <c r="AO186" s="11">
        <v>0</v>
      </c>
      <c r="AP186" s="11">
        <v>0</v>
      </c>
      <c r="AQ186" s="11">
        <v>0</v>
      </c>
      <c r="AR186" s="11">
        <v>0</v>
      </c>
      <c r="AS186" s="11">
        <v>0</v>
      </c>
      <c r="AT186" s="11">
        <v>0</v>
      </c>
      <c r="AU186" s="11">
        <v>0</v>
      </c>
      <c r="AV186" s="11">
        <v>0</v>
      </c>
      <c r="AW186" s="11">
        <v>0</v>
      </c>
      <c r="AX186" s="11">
        <v>0</v>
      </c>
      <c r="AY186" s="11">
        <v>0</v>
      </c>
      <c r="AZ186" s="11">
        <v>0</v>
      </c>
      <c r="BA186" s="11">
        <v>0</v>
      </c>
      <c r="BB186" s="11">
        <v>0</v>
      </c>
      <c r="BC186" s="11">
        <v>0</v>
      </c>
      <c r="BD186" s="11">
        <v>0</v>
      </c>
      <c r="BE186" s="11">
        <v>0</v>
      </c>
      <c r="BF186" s="11">
        <v>0</v>
      </c>
      <c r="BG186" s="11">
        <v>0</v>
      </c>
    </row>
    <row r="187" spans="1:59" ht="15" x14ac:dyDescent="0.25">
      <c r="A187" s="141"/>
      <c r="B187">
        <v>1</v>
      </c>
      <c r="C187">
        <v>1</v>
      </c>
      <c r="D187">
        <v>1</v>
      </c>
      <c r="E187" s="11">
        <v>0</v>
      </c>
      <c r="F187" s="11">
        <v>0</v>
      </c>
      <c r="G187" s="11">
        <v>0</v>
      </c>
      <c r="H187" s="11">
        <v>0</v>
      </c>
      <c r="I187" s="11">
        <v>0</v>
      </c>
      <c r="J187" s="11">
        <v>0</v>
      </c>
      <c r="K187" s="11">
        <v>0</v>
      </c>
      <c r="L187" s="11">
        <v>0</v>
      </c>
      <c r="M187" s="11">
        <v>0</v>
      </c>
      <c r="N187" s="11">
        <v>0</v>
      </c>
      <c r="O187" s="11">
        <v>0</v>
      </c>
      <c r="P187" s="11">
        <v>0</v>
      </c>
      <c r="Q187" s="11">
        <v>0</v>
      </c>
      <c r="R187" s="11">
        <v>0</v>
      </c>
      <c r="S187" s="11">
        <v>0</v>
      </c>
      <c r="T187" s="11">
        <v>0</v>
      </c>
      <c r="U187" s="11">
        <v>0</v>
      </c>
      <c r="V187" s="11">
        <v>0</v>
      </c>
      <c r="W187" s="11">
        <v>0</v>
      </c>
      <c r="X187" s="11">
        <v>0</v>
      </c>
      <c r="Y187" s="11">
        <v>0</v>
      </c>
      <c r="Z187" s="11">
        <v>0</v>
      </c>
      <c r="AA187" s="11">
        <v>0</v>
      </c>
      <c r="AB187" s="11">
        <v>0</v>
      </c>
      <c r="AC187" s="11">
        <v>0</v>
      </c>
      <c r="AD187" s="11">
        <v>0</v>
      </c>
      <c r="AE187" s="11">
        <v>0</v>
      </c>
      <c r="AF187" s="11">
        <v>0</v>
      </c>
      <c r="AG187" s="11">
        <v>0</v>
      </c>
      <c r="AH187" s="11">
        <v>0</v>
      </c>
      <c r="AI187" s="11">
        <v>0</v>
      </c>
      <c r="AJ187" s="11">
        <v>0</v>
      </c>
      <c r="AK187" s="11">
        <v>0</v>
      </c>
      <c r="AL187" s="11">
        <v>0</v>
      </c>
      <c r="AM187" s="11">
        <v>0</v>
      </c>
      <c r="AN187" s="11">
        <v>0</v>
      </c>
      <c r="AO187" s="11">
        <v>0</v>
      </c>
      <c r="AP187" s="11">
        <v>0</v>
      </c>
      <c r="AQ187" s="11">
        <v>0</v>
      </c>
      <c r="AR187" s="11">
        <v>0</v>
      </c>
      <c r="AS187" s="11">
        <v>0</v>
      </c>
      <c r="AT187" s="11">
        <v>0</v>
      </c>
      <c r="AU187" s="11">
        <v>0</v>
      </c>
      <c r="AV187" s="11">
        <v>0</v>
      </c>
      <c r="AW187" s="11">
        <v>0</v>
      </c>
      <c r="AX187" s="11">
        <v>0</v>
      </c>
      <c r="AY187" s="11">
        <v>0</v>
      </c>
      <c r="AZ187" s="11">
        <v>0</v>
      </c>
      <c r="BA187" s="11">
        <v>0</v>
      </c>
      <c r="BB187" s="11">
        <v>0</v>
      </c>
      <c r="BC187" s="11">
        <v>0</v>
      </c>
      <c r="BD187" s="11">
        <v>0</v>
      </c>
      <c r="BE187" s="11">
        <v>0</v>
      </c>
      <c r="BF187" s="11">
        <v>0</v>
      </c>
      <c r="BG187" s="11">
        <v>0</v>
      </c>
    </row>
    <row r="188" spans="1:59" ht="15" x14ac:dyDescent="0.25">
      <c r="A188" s="141"/>
      <c r="B188">
        <v>1</v>
      </c>
      <c r="C188">
        <v>1</v>
      </c>
      <c r="D188">
        <v>1</v>
      </c>
      <c r="E188" s="11">
        <v>0</v>
      </c>
      <c r="F188" s="11">
        <v>0</v>
      </c>
      <c r="G188" s="11">
        <v>0</v>
      </c>
      <c r="H188" s="11">
        <v>0</v>
      </c>
      <c r="I188" s="11">
        <v>0</v>
      </c>
      <c r="J188" s="11">
        <v>0</v>
      </c>
      <c r="K188" s="11">
        <v>0</v>
      </c>
      <c r="L188" s="11">
        <v>0</v>
      </c>
      <c r="M188" s="11">
        <v>0</v>
      </c>
      <c r="N188" s="11">
        <v>0</v>
      </c>
      <c r="O188" s="11">
        <v>0</v>
      </c>
      <c r="P188" s="11">
        <v>0</v>
      </c>
      <c r="Q188" s="11">
        <v>0</v>
      </c>
      <c r="R188" s="11">
        <v>0</v>
      </c>
      <c r="S188" s="11">
        <v>0</v>
      </c>
      <c r="T188" s="11">
        <v>0</v>
      </c>
      <c r="U188" s="11">
        <v>0</v>
      </c>
      <c r="V188" s="11">
        <v>0</v>
      </c>
      <c r="W188" s="11">
        <v>0</v>
      </c>
      <c r="X188" s="11">
        <v>0</v>
      </c>
      <c r="Y188" s="11">
        <v>0</v>
      </c>
      <c r="Z188" s="11">
        <v>0</v>
      </c>
      <c r="AA188" s="11">
        <v>0</v>
      </c>
      <c r="AB188" s="11">
        <v>0</v>
      </c>
      <c r="AC188" s="11">
        <v>0</v>
      </c>
      <c r="AD188" s="11">
        <v>0</v>
      </c>
      <c r="AE188" s="11">
        <v>0</v>
      </c>
      <c r="AF188" s="11">
        <v>0</v>
      </c>
      <c r="AG188" s="11">
        <v>0</v>
      </c>
      <c r="AH188" s="11">
        <v>0</v>
      </c>
      <c r="AI188" s="11">
        <v>0</v>
      </c>
      <c r="AJ188" s="11">
        <v>0</v>
      </c>
      <c r="AK188" s="11">
        <v>0</v>
      </c>
      <c r="AL188" s="11">
        <v>0</v>
      </c>
      <c r="AM188" s="11">
        <v>0</v>
      </c>
      <c r="AN188" s="11">
        <v>0</v>
      </c>
      <c r="AO188" s="11">
        <v>0</v>
      </c>
      <c r="AP188" s="11">
        <v>0</v>
      </c>
      <c r="AQ188" s="11">
        <v>0</v>
      </c>
      <c r="AR188" s="11">
        <v>0</v>
      </c>
      <c r="AS188" s="11">
        <v>0</v>
      </c>
      <c r="AT188" s="11">
        <v>0</v>
      </c>
      <c r="AU188" s="11">
        <v>0</v>
      </c>
      <c r="AV188" s="11">
        <v>0</v>
      </c>
      <c r="AW188" s="11">
        <v>0</v>
      </c>
      <c r="AX188" s="11">
        <v>0</v>
      </c>
      <c r="AY188" s="11">
        <v>0</v>
      </c>
      <c r="AZ188" s="11">
        <v>0</v>
      </c>
      <c r="BA188" s="11">
        <v>0</v>
      </c>
      <c r="BB188" s="11">
        <v>0</v>
      </c>
      <c r="BC188" s="11">
        <v>0</v>
      </c>
      <c r="BD188" s="11">
        <v>0</v>
      </c>
      <c r="BE188" s="11">
        <v>0</v>
      </c>
      <c r="BF188" s="11">
        <v>0</v>
      </c>
      <c r="BG188" s="11">
        <v>0</v>
      </c>
    </row>
    <row r="189" spans="1:59" ht="15" x14ac:dyDescent="0.25">
      <c r="A189" s="141"/>
      <c r="B189">
        <v>1</v>
      </c>
      <c r="C189">
        <v>1</v>
      </c>
      <c r="D189">
        <v>1</v>
      </c>
      <c r="E189" s="11">
        <v>0</v>
      </c>
      <c r="F189" s="11">
        <v>0</v>
      </c>
      <c r="G189" s="11">
        <v>0</v>
      </c>
      <c r="H189" s="11">
        <v>0</v>
      </c>
      <c r="I189" s="11">
        <v>0</v>
      </c>
      <c r="J189" s="11">
        <v>0</v>
      </c>
      <c r="K189" s="11">
        <v>0</v>
      </c>
      <c r="L189" s="11">
        <v>0</v>
      </c>
      <c r="M189" s="11">
        <v>0</v>
      </c>
      <c r="N189" s="11">
        <v>0</v>
      </c>
      <c r="O189" s="11">
        <v>0</v>
      </c>
      <c r="P189" s="11">
        <v>0</v>
      </c>
      <c r="Q189" s="11">
        <v>0</v>
      </c>
      <c r="R189" s="11">
        <v>0</v>
      </c>
      <c r="S189" s="11">
        <v>0</v>
      </c>
      <c r="T189" s="11">
        <v>0</v>
      </c>
      <c r="U189" s="11">
        <v>0</v>
      </c>
      <c r="V189" s="11">
        <v>0</v>
      </c>
      <c r="W189" s="11">
        <v>0</v>
      </c>
      <c r="X189" s="11">
        <v>0</v>
      </c>
      <c r="Y189" s="11">
        <v>0</v>
      </c>
      <c r="Z189" s="11">
        <v>0</v>
      </c>
      <c r="AA189" s="11">
        <v>0</v>
      </c>
      <c r="AB189" s="11">
        <v>0</v>
      </c>
      <c r="AC189" s="11">
        <v>0</v>
      </c>
      <c r="AD189" s="11">
        <v>0</v>
      </c>
      <c r="AE189" s="11">
        <v>0</v>
      </c>
      <c r="AF189" s="11">
        <v>0</v>
      </c>
      <c r="AG189" s="11">
        <v>0</v>
      </c>
      <c r="AH189" s="11">
        <v>0</v>
      </c>
      <c r="AI189" s="11">
        <v>0</v>
      </c>
      <c r="AJ189" s="11">
        <v>0</v>
      </c>
      <c r="AK189" s="11">
        <v>0</v>
      </c>
      <c r="AL189" s="11">
        <v>0</v>
      </c>
      <c r="AM189" s="11">
        <v>0</v>
      </c>
      <c r="AN189" s="11">
        <v>0</v>
      </c>
      <c r="AO189" s="11">
        <v>0</v>
      </c>
      <c r="AP189" s="11">
        <v>0</v>
      </c>
      <c r="AQ189" s="11">
        <v>0</v>
      </c>
      <c r="AR189" s="11">
        <v>0</v>
      </c>
      <c r="AS189" s="11">
        <v>0</v>
      </c>
      <c r="AT189" s="11">
        <v>0</v>
      </c>
      <c r="AU189" s="11">
        <v>0</v>
      </c>
      <c r="AV189" s="11">
        <v>0</v>
      </c>
      <c r="AW189" s="11">
        <v>0</v>
      </c>
      <c r="AX189" s="11">
        <v>0</v>
      </c>
      <c r="AY189" s="11">
        <v>0</v>
      </c>
      <c r="AZ189" s="11">
        <v>0</v>
      </c>
      <c r="BA189" s="11">
        <v>0</v>
      </c>
      <c r="BB189" s="11">
        <v>0</v>
      </c>
      <c r="BC189" s="11">
        <v>0</v>
      </c>
      <c r="BD189" s="11">
        <v>0</v>
      </c>
      <c r="BE189" s="11">
        <v>0</v>
      </c>
      <c r="BF189" s="11">
        <v>0</v>
      </c>
      <c r="BG189" s="11">
        <v>0</v>
      </c>
    </row>
    <row r="190" spans="1:59" ht="15" x14ac:dyDescent="0.25">
      <c r="A190" s="141"/>
      <c r="B190">
        <v>1</v>
      </c>
      <c r="C190">
        <v>1</v>
      </c>
      <c r="D190">
        <v>1</v>
      </c>
      <c r="E190" s="11">
        <v>0</v>
      </c>
      <c r="F190" s="11">
        <v>0</v>
      </c>
      <c r="G190" s="11">
        <v>0</v>
      </c>
      <c r="H190" s="11">
        <v>0</v>
      </c>
      <c r="I190" s="11">
        <v>0</v>
      </c>
      <c r="J190" s="11">
        <v>0</v>
      </c>
      <c r="K190" s="11">
        <v>0</v>
      </c>
      <c r="L190" s="11">
        <v>0</v>
      </c>
      <c r="M190" s="11">
        <v>0</v>
      </c>
      <c r="N190" s="11">
        <v>0</v>
      </c>
      <c r="O190" s="11">
        <v>0</v>
      </c>
      <c r="P190" s="11">
        <v>0</v>
      </c>
      <c r="Q190" s="11">
        <v>0</v>
      </c>
      <c r="R190" s="11">
        <v>0</v>
      </c>
      <c r="S190" s="11">
        <v>0</v>
      </c>
      <c r="T190" s="11">
        <v>0</v>
      </c>
      <c r="U190" s="11">
        <v>0</v>
      </c>
      <c r="V190" s="11">
        <v>0</v>
      </c>
      <c r="W190" s="11">
        <v>0</v>
      </c>
      <c r="X190" s="11">
        <v>0</v>
      </c>
      <c r="Y190" s="11">
        <v>0</v>
      </c>
      <c r="Z190" s="11">
        <v>0</v>
      </c>
      <c r="AA190" s="11">
        <v>0</v>
      </c>
      <c r="AB190" s="11">
        <v>0</v>
      </c>
      <c r="AC190" s="11">
        <v>0</v>
      </c>
      <c r="AD190" s="11">
        <v>0</v>
      </c>
      <c r="AE190" s="11">
        <v>0</v>
      </c>
      <c r="AF190" s="11">
        <v>0</v>
      </c>
      <c r="AG190" s="11">
        <v>0</v>
      </c>
      <c r="AH190" s="11">
        <v>0</v>
      </c>
      <c r="AI190" s="11">
        <v>0</v>
      </c>
      <c r="AJ190" s="11">
        <v>0</v>
      </c>
      <c r="AK190" s="11">
        <v>0</v>
      </c>
      <c r="AL190" s="11">
        <v>0</v>
      </c>
      <c r="AM190" s="11">
        <v>0</v>
      </c>
      <c r="AN190" s="11">
        <v>0</v>
      </c>
      <c r="AO190" s="11">
        <v>0</v>
      </c>
      <c r="AP190" s="11">
        <v>0</v>
      </c>
      <c r="AQ190" s="11">
        <v>0</v>
      </c>
      <c r="AR190" s="11">
        <v>0</v>
      </c>
      <c r="AS190" s="11">
        <v>0</v>
      </c>
      <c r="AT190" s="11">
        <v>0</v>
      </c>
      <c r="AU190" s="11">
        <v>0</v>
      </c>
      <c r="AV190" s="11">
        <v>0</v>
      </c>
      <c r="AW190" s="11">
        <v>0</v>
      </c>
      <c r="AX190" s="11">
        <v>0</v>
      </c>
      <c r="AY190" s="11">
        <v>0</v>
      </c>
      <c r="AZ190" s="11">
        <v>0</v>
      </c>
      <c r="BA190" s="11">
        <v>0</v>
      </c>
      <c r="BB190" s="11">
        <v>0</v>
      </c>
      <c r="BC190" s="11">
        <v>0</v>
      </c>
      <c r="BD190" s="11">
        <v>0</v>
      </c>
      <c r="BE190" s="11">
        <v>0</v>
      </c>
      <c r="BF190" s="11">
        <v>0</v>
      </c>
      <c r="BG190" s="11">
        <v>0</v>
      </c>
    </row>
    <row r="191" spans="1:59" ht="15" x14ac:dyDescent="0.25">
      <c r="A191" s="141"/>
      <c r="B191">
        <v>1</v>
      </c>
      <c r="C191">
        <v>1</v>
      </c>
      <c r="D191">
        <v>1</v>
      </c>
      <c r="E191" s="11">
        <v>0</v>
      </c>
      <c r="F191" s="11">
        <v>0</v>
      </c>
      <c r="G191" s="11">
        <v>0</v>
      </c>
      <c r="H191" s="11">
        <v>0</v>
      </c>
      <c r="I191" s="11">
        <v>0</v>
      </c>
      <c r="J191" s="11">
        <v>0</v>
      </c>
      <c r="K191" s="11">
        <v>0</v>
      </c>
      <c r="L191" s="11">
        <v>0</v>
      </c>
      <c r="M191" s="11">
        <v>0</v>
      </c>
      <c r="N191" s="11">
        <v>0</v>
      </c>
      <c r="O191" s="11">
        <v>0</v>
      </c>
      <c r="P191" s="11">
        <v>0</v>
      </c>
      <c r="Q191" s="11">
        <v>0</v>
      </c>
      <c r="R191" s="11">
        <v>0</v>
      </c>
      <c r="S191" s="11">
        <v>0</v>
      </c>
      <c r="T191" s="11">
        <v>0</v>
      </c>
      <c r="U191" s="11">
        <v>0</v>
      </c>
      <c r="V191" s="11">
        <v>0</v>
      </c>
      <c r="W191" s="11">
        <v>0</v>
      </c>
      <c r="X191" s="11">
        <v>0</v>
      </c>
      <c r="Y191" s="11">
        <v>0</v>
      </c>
      <c r="Z191" s="11">
        <v>0</v>
      </c>
      <c r="AA191" s="11">
        <v>0</v>
      </c>
      <c r="AB191" s="11">
        <v>0</v>
      </c>
      <c r="AC191" s="11">
        <v>0</v>
      </c>
      <c r="AD191" s="11">
        <v>0</v>
      </c>
      <c r="AE191" s="11">
        <v>0</v>
      </c>
      <c r="AF191" s="11">
        <v>0</v>
      </c>
      <c r="AG191" s="11">
        <v>0</v>
      </c>
      <c r="AH191" s="11">
        <v>0</v>
      </c>
      <c r="AI191" s="11">
        <v>0</v>
      </c>
      <c r="AJ191" s="11">
        <v>0</v>
      </c>
      <c r="AK191" s="11">
        <v>0</v>
      </c>
      <c r="AL191" s="11">
        <v>0</v>
      </c>
      <c r="AM191" s="11">
        <v>0</v>
      </c>
      <c r="AN191" s="11">
        <v>0</v>
      </c>
      <c r="AO191" s="11">
        <v>0</v>
      </c>
      <c r="AP191" s="11">
        <v>0</v>
      </c>
      <c r="AQ191" s="11">
        <v>0</v>
      </c>
      <c r="AR191" s="11">
        <v>0</v>
      </c>
      <c r="AS191" s="11">
        <v>0</v>
      </c>
      <c r="AT191" s="11">
        <v>0</v>
      </c>
      <c r="AU191" s="11">
        <v>0</v>
      </c>
      <c r="AV191" s="11">
        <v>0</v>
      </c>
      <c r="AW191" s="11">
        <v>0</v>
      </c>
      <c r="AX191" s="11">
        <v>0</v>
      </c>
      <c r="AY191" s="11">
        <v>0</v>
      </c>
      <c r="AZ191" s="11">
        <v>0</v>
      </c>
      <c r="BA191" s="11">
        <v>0</v>
      </c>
      <c r="BB191" s="11">
        <v>0</v>
      </c>
      <c r="BC191" s="11">
        <v>0</v>
      </c>
      <c r="BD191" s="11">
        <v>0</v>
      </c>
      <c r="BE191" s="11">
        <v>0</v>
      </c>
      <c r="BF191" s="11">
        <v>0</v>
      </c>
      <c r="BG191" s="11">
        <v>0</v>
      </c>
    </row>
    <row r="192" spans="1:59" ht="15" x14ac:dyDescent="0.25">
      <c r="A192" s="141"/>
      <c r="B192">
        <v>1</v>
      </c>
      <c r="C192">
        <v>1</v>
      </c>
      <c r="D192">
        <v>1</v>
      </c>
      <c r="E192" s="11">
        <v>0</v>
      </c>
      <c r="F192" s="11">
        <v>0</v>
      </c>
      <c r="G192" s="11">
        <v>0</v>
      </c>
      <c r="H192" s="11">
        <v>0</v>
      </c>
      <c r="I192" s="11">
        <v>0</v>
      </c>
      <c r="J192" s="11">
        <v>0</v>
      </c>
      <c r="K192" s="11">
        <v>0</v>
      </c>
      <c r="L192" s="11">
        <v>0</v>
      </c>
      <c r="M192" s="11">
        <v>0</v>
      </c>
      <c r="N192" s="11">
        <v>0</v>
      </c>
      <c r="O192" s="11">
        <v>0</v>
      </c>
      <c r="P192" s="11">
        <v>0</v>
      </c>
      <c r="Q192" s="11">
        <v>0</v>
      </c>
      <c r="R192" s="11">
        <v>0</v>
      </c>
      <c r="S192" s="11">
        <v>0</v>
      </c>
      <c r="T192" s="11">
        <v>0</v>
      </c>
      <c r="U192" s="11">
        <v>0</v>
      </c>
      <c r="V192" s="11">
        <v>0</v>
      </c>
      <c r="W192" s="11">
        <v>0</v>
      </c>
      <c r="X192" s="11">
        <v>0</v>
      </c>
      <c r="Y192" s="11">
        <v>0</v>
      </c>
      <c r="Z192" s="11">
        <v>0</v>
      </c>
      <c r="AA192" s="11">
        <v>0</v>
      </c>
      <c r="AB192" s="11">
        <v>0</v>
      </c>
      <c r="AC192" s="11">
        <v>0</v>
      </c>
      <c r="AD192" s="11">
        <v>0</v>
      </c>
      <c r="AE192" s="11">
        <v>0</v>
      </c>
      <c r="AF192" s="11">
        <v>0</v>
      </c>
      <c r="AG192" s="11">
        <v>0</v>
      </c>
      <c r="AH192" s="11">
        <v>0</v>
      </c>
      <c r="AI192" s="11">
        <v>0</v>
      </c>
      <c r="AJ192" s="11">
        <v>0</v>
      </c>
      <c r="AK192" s="11">
        <v>0</v>
      </c>
      <c r="AL192" s="11">
        <v>0</v>
      </c>
      <c r="AM192" s="11">
        <v>0</v>
      </c>
      <c r="AN192" s="11">
        <v>0</v>
      </c>
      <c r="AO192" s="11">
        <v>0</v>
      </c>
      <c r="AP192" s="11">
        <v>0</v>
      </c>
      <c r="AQ192" s="11">
        <v>0</v>
      </c>
      <c r="AR192" s="11">
        <v>0</v>
      </c>
      <c r="AS192" s="11">
        <v>0</v>
      </c>
      <c r="AT192" s="11">
        <v>0</v>
      </c>
      <c r="AU192" s="11">
        <v>0</v>
      </c>
      <c r="AV192" s="11">
        <v>0</v>
      </c>
      <c r="AW192" s="11">
        <v>0</v>
      </c>
      <c r="AX192" s="11">
        <v>0</v>
      </c>
      <c r="AY192" s="11">
        <v>0</v>
      </c>
      <c r="AZ192" s="11">
        <v>0</v>
      </c>
      <c r="BA192" s="11">
        <v>0</v>
      </c>
      <c r="BB192" s="11">
        <v>0</v>
      </c>
      <c r="BC192" s="11">
        <v>0</v>
      </c>
      <c r="BD192" s="11">
        <v>0</v>
      </c>
      <c r="BE192" s="11">
        <v>0</v>
      </c>
      <c r="BF192" s="11">
        <v>0</v>
      </c>
      <c r="BG192" s="11">
        <v>0</v>
      </c>
    </row>
    <row r="193" spans="1:59" ht="15" x14ac:dyDescent="0.25">
      <c r="A193" s="141"/>
      <c r="B193">
        <v>1</v>
      </c>
      <c r="C193">
        <v>1</v>
      </c>
      <c r="D193">
        <v>1</v>
      </c>
      <c r="E193" s="11">
        <v>0</v>
      </c>
      <c r="F193" s="11">
        <v>0</v>
      </c>
      <c r="G193" s="11">
        <v>0</v>
      </c>
      <c r="H193" s="11">
        <v>0</v>
      </c>
      <c r="I193" s="11">
        <v>0</v>
      </c>
      <c r="J193" s="11">
        <v>0</v>
      </c>
      <c r="K193" s="11">
        <v>0</v>
      </c>
      <c r="L193" s="11">
        <v>0</v>
      </c>
      <c r="M193" s="11">
        <v>0</v>
      </c>
      <c r="N193" s="11">
        <v>0</v>
      </c>
      <c r="O193" s="11">
        <v>0</v>
      </c>
      <c r="P193" s="11">
        <v>0</v>
      </c>
      <c r="Q193" s="11">
        <v>0</v>
      </c>
      <c r="R193" s="11">
        <v>0</v>
      </c>
      <c r="S193" s="11">
        <v>0</v>
      </c>
      <c r="T193" s="11">
        <v>0</v>
      </c>
      <c r="U193" s="11">
        <v>0</v>
      </c>
      <c r="V193" s="11">
        <v>0</v>
      </c>
      <c r="W193" s="11">
        <v>0</v>
      </c>
      <c r="X193" s="11">
        <v>0</v>
      </c>
      <c r="Y193" s="11">
        <v>0</v>
      </c>
      <c r="Z193" s="11">
        <v>0</v>
      </c>
      <c r="AA193" s="11">
        <v>0</v>
      </c>
      <c r="AB193" s="11">
        <v>0</v>
      </c>
      <c r="AC193" s="11">
        <v>0</v>
      </c>
      <c r="AD193" s="11">
        <v>0</v>
      </c>
      <c r="AE193" s="11">
        <v>0</v>
      </c>
      <c r="AF193" s="11">
        <v>0</v>
      </c>
      <c r="AG193" s="11">
        <v>0</v>
      </c>
      <c r="AH193" s="11">
        <v>0</v>
      </c>
      <c r="AI193" s="11">
        <v>0</v>
      </c>
      <c r="AJ193" s="11">
        <v>0</v>
      </c>
      <c r="AK193" s="11">
        <v>0</v>
      </c>
      <c r="AL193" s="11">
        <v>0</v>
      </c>
      <c r="AM193" s="11">
        <v>0</v>
      </c>
      <c r="AN193" s="11">
        <v>0</v>
      </c>
      <c r="AO193" s="11">
        <v>0</v>
      </c>
      <c r="AP193" s="11">
        <v>0</v>
      </c>
      <c r="AQ193" s="11">
        <v>0</v>
      </c>
      <c r="AR193" s="11">
        <v>0</v>
      </c>
      <c r="AS193" s="11">
        <v>0</v>
      </c>
      <c r="AT193" s="11">
        <v>0</v>
      </c>
      <c r="AU193" s="11">
        <v>0</v>
      </c>
      <c r="AV193" s="11">
        <v>0</v>
      </c>
      <c r="AW193" s="11">
        <v>0</v>
      </c>
      <c r="AX193" s="11">
        <v>0</v>
      </c>
      <c r="AY193" s="11">
        <v>0</v>
      </c>
      <c r="AZ193" s="11">
        <v>0</v>
      </c>
      <c r="BA193" s="11">
        <v>0</v>
      </c>
      <c r="BB193" s="11">
        <v>0</v>
      </c>
      <c r="BC193" s="11">
        <v>0</v>
      </c>
      <c r="BD193" s="11">
        <v>0</v>
      </c>
      <c r="BE193" s="11">
        <v>0</v>
      </c>
      <c r="BF193" s="11">
        <v>0</v>
      </c>
      <c r="BG193" s="11">
        <v>0</v>
      </c>
    </row>
    <row r="194" spans="1:59" ht="15" x14ac:dyDescent="0.25">
      <c r="A194" s="141"/>
      <c r="B194">
        <v>1</v>
      </c>
      <c r="C194">
        <v>1</v>
      </c>
      <c r="D194">
        <v>1</v>
      </c>
      <c r="E194" s="11">
        <v>0</v>
      </c>
      <c r="F194" s="11">
        <v>0</v>
      </c>
      <c r="G194" s="11">
        <v>0</v>
      </c>
      <c r="H194" s="11">
        <v>0</v>
      </c>
      <c r="I194" s="11">
        <v>0</v>
      </c>
      <c r="J194" s="11">
        <v>0</v>
      </c>
      <c r="K194" s="11">
        <v>0</v>
      </c>
      <c r="L194" s="11">
        <v>0</v>
      </c>
      <c r="M194" s="11">
        <v>0</v>
      </c>
      <c r="N194" s="11">
        <v>0</v>
      </c>
      <c r="O194" s="11">
        <v>0</v>
      </c>
      <c r="P194" s="11">
        <v>0</v>
      </c>
      <c r="Q194" s="11">
        <v>0</v>
      </c>
      <c r="R194" s="11">
        <v>0</v>
      </c>
      <c r="S194" s="11">
        <v>0</v>
      </c>
      <c r="T194" s="11">
        <v>0</v>
      </c>
      <c r="U194" s="11">
        <v>0</v>
      </c>
      <c r="V194" s="11">
        <v>0</v>
      </c>
      <c r="W194" s="11">
        <v>0</v>
      </c>
      <c r="X194" s="11">
        <v>0</v>
      </c>
      <c r="Y194" s="11">
        <v>0</v>
      </c>
      <c r="Z194" s="11">
        <v>0</v>
      </c>
      <c r="AA194" s="11">
        <v>0</v>
      </c>
      <c r="AB194" s="11">
        <v>0</v>
      </c>
      <c r="AC194" s="11">
        <v>0</v>
      </c>
      <c r="AD194" s="11">
        <v>0</v>
      </c>
      <c r="AE194" s="11">
        <v>0</v>
      </c>
      <c r="AF194" s="11">
        <v>0</v>
      </c>
      <c r="AG194" s="11">
        <v>0</v>
      </c>
      <c r="AH194" s="11">
        <v>0</v>
      </c>
      <c r="AI194" s="11">
        <v>0</v>
      </c>
      <c r="AJ194" s="11">
        <v>0</v>
      </c>
      <c r="AK194" s="11">
        <v>0</v>
      </c>
      <c r="AL194" s="11">
        <v>0</v>
      </c>
      <c r="AM194" s="11">
        <v>0</v>
      </c>
      <c r="AN194" s="11">
        <v>0</v>
      </c>
      <c r="AO194" s="11">
        <v>0</v>
      </c>
      <c r="AP194" s="11">
        <v>0</v>
      </c>
      <c r="AQ194" s="11">
        <v>0</v>
      </c>
      <c r="AR194" s="11">
        <v>0</v>
      </c>
      <c r="AS194" s="11">
        <v>0</v>
      </c>
      <c r="AT194" s="11">
        <v>0</v>
      </c>
      <c r="AU194" s="11">
        <v>0</v>
      </c>
      <c r="AV194" s="11">
        <v>0</v>
      </c>
      <c r="AW194" s="11">
        <v>0</v>
      </c>
      <c r="AX194" s="11">
        <v>0</v>
      </c>
      <c r="AY194" s="11">
        <v>0</v>
      </c>
      <c r="AZ194" s="11">
        <v>0</v>
      </c>
      <c r="BA194" s="11">
        <v>0</v>
      </c>
      <c r="BB194" s="11">
        <v>0</v>
      </c>
      <c r="BC194" s="11">
        <v>0</v>
      </c>
      <c r="BD194" s="11">
        <v>0</v>
      </c>
      <c r="BE194" s="11">
        <v>0</v>
      </c>
      <c r="BF194" s="11">
        <v>0</v>
      </c>
      <c r="BG194" s="11">
        <v>0</v>
      </c>
    </row>
  </sheetData>
  <mergeCells count="1">
    <mergeCell ref="B1:AH1"/>
  </mergeCells>
  <pageMargins left="0.7" right="0.7" top="0.75" bottom="0.75" header="0.3" footer="0.3"/>
  <pageSetup orientation="portrait" horizontalDpi="0" verticalDpi="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5">
    <tabColor theme="5" tint="0.59999389629810485"/>
  </sheetPr>
  <dimension ref="A2:AM9"/>
  <sheetViews>
    <sheetView workbookViewId="0">
      <selection activeCell="C5" sqref="C5"/>
    </sheetView>
  </sheetViews>
  <sheetFormatPr defaultRowHeight="15" x14ac:dyDescent="0.25"/>
  <cols>
    <col min="1" max="1" width="10.5703125" bestFit="1" customWidth="1"/>
  </cols>
  <sheetData>
    <row r="2" spans="1:39" x14ac:dyDescent="0.25">
      <c r="A2" s="142" t="s">
        <v>68</v>
      </c>
      <c r="B2" t="s">
        <v>0</v>
      </c>
      <c r="C2" t="s">
        <v>1</v>
      </c>
      <c r="D2" t="s">
        <v>2</v>
      </c>
      <c r="E2">
        <v>1981</v>
      </c>
      <c r="F2">
        <v>1982</v>
      </c>
      <c r="G2">
        <v>1983</v>
      </c>
      <c r="H2">
        <v>1984</v>
      </c>
      <c r="I2">
        <v>1985</v>
      </c>
      <c r="J2">
        <v>1986</v>
      </c>
      <c r="K2">
        <v>1987</v>
      </c>
      <c r="L2">
        <v>1988</v>
      </c>
      <c r="M2">
        <v>1989</v>
      </c>
      <c r="N2">
        <v>1990</v>
      </c>
      <c r="O2">
        <v>1991</v>
      </c>
      <c r="P2">
        <v>1992</v>
      </c>
      <c r="Q2">
        <v>1993</v>
      </c>
      <c r="R2">
        <v>1994</v>
      </c>
      <c r="S2">
        <v>1995</v>
      </c>
      <c r="T2">
        <v>1996</v>
      </c>
      <c r="U2">
        <v>1997</v>
      </c>
      <c r="V2">
        <v>1998</v>
      </c>
      <c r="W2">
        <v>1999</v>
      </c>
      <c r="X2">
        <v>2000</v>
      </c>
      <c r="Y2">
        <v>2001</v>
      </c>
      <c r="Z2">
        <v>2002</v>
      </c>
      <c r="AA2">
        <v>2003</v>
      </c>
      <c r="AB2">
        <v>2004</v>
      </c>
      <c r="AC2">
        <v>2005</v>
      </c>
      <c r="AD2">
        <v>2006</v>
      </c>
      <c r="AE2">
        <v>2007</v>
      </c>
      <c r="AF2">
        <v>2008</v>
      </c>
      <c r="AG2">
        <v>2009</v>
      </c>
      <c r="AH2">
        <v>2010</v>
      </c>
      <c r="AI2">
        <v>2011</v>
      </c>
      <c r="AJ2">
        <v>2012</v>
      </c>
      <c r="AK2">
        <v>2013</v>
      </c>
      <c r="AL2">
        <v>2014</v>
      </c>
      <c r="AM2">
        <v>2015</v>
      </c>
    </row>
    <row r="3" spans="1:39" x14ac:dyDescent="0.25">
      <c r="B3" t="s">
        <v>3</v>
      </c>
      <c r="C3" t="s">
        <v>4</v>
      </c>
      <c r="D3" t="s">
        <v>5</v>
      </c>
      <c r="E3" t="s">
        <v>6</v>
      </c>
      <c r="F3" t="s">
        <v>7</v>
      </c>
      <c r="G3" t="s">
        <v>8</v>
      </c>
      <c r="H3" t="s">
        <v>9</v>
      </c>
      <c r="I3" t="s">
        <v>10</v>
      </c>
      <c r="J3" t="s">
        <v>11</v>
      </c>
      <c r="K3" t="s">
        <v>12</v>
      </c>
      <c r="L3" t="s">
        <v>13</v>
      </c>
      <c r="M3" t="s">
        <v>14</v>
      </c>
      <c r="N3" t="s">
        <v>15</v>
      </c>
      <c r="O3" t="s">
        <v>16</v>
      </c>
      <c r="P3" t="s">
        <v>17</v>
      </c>
      <c r="Q3" t="s">
        <v>18</v>
      </c>
      <c r="R3" t="s">
        <v>19</v>
      </c>
      <c r="S3" t="s">
        <v>20</v>
      </c>
      <c r="T3" t="s">
        <v>21</v>
      </c>
      <c r="U3" t="s">
        <v>22</v>
      </c>
      <c r="V3" t="s">
        <v>23</v>
      </c>
      <c r="W3" t="s">
        <v>24</v>
      </c>
      <c r="X3" t="s">
        <v>25</v>
      </c>
      <c r="Y3" t="s">
        <v>26</v>
      </c>
      <c r="Z3" t="s">
        <v>27</v>
      </c>
      <c r="AA3" t="s">
        <v>28</v>
      </c>
      <c r="AB3" t="s">
        <v>29</v>
      </c>
      <c r="AC3" t="s">
        <v>30</v>
      </c>
      <c r="AD3" t="s">
        <v>31</v>
      </c>
      <c r="AE3" t="s">
        <v>32</v>
      </c>
      <c r="AF3" t="s">
        <v>33</v>
      </c>
      <c r="AG3" t="s">
        <v>34</v>
      </c>
      <c r="AH3" t="s">
        <v>35</v>
      </c>
      <c r="AI3" t="s">
        <v>36</v>
      </c>
      <c r="AJ3" t="s">
        <v>37</v>
      </c>
      <c r="AK3" t="s">
        <v>38</v>
      </c>
      <c r="AL3" t="s">
        <v>39</v>
      </c>
      <c r="AM3" t="s">
        <v>40</v>
      </c>
    </row>
    <row r="4" spans="1:39" x14ac:dyDescent="0.25">
      <c r="A4" s="143">
        <f>DATE(YEAR(DONOTCHANGE!A4),1,1)</f>
        <v>43466</v>
      </c>
      <c r="B4">
        <v>3</v>
      </c>
      <c r="C4">
        <v>3</v>
      </c>
      <c r="D4">
        <v>3</v>
      </c>
      <c r="E4">
        <v>2</v>
      </c>
      <c r="F4">
        <v>5</v>
      </c>
      <c r="G4">
        <v>5</v>
      </c>
      <c r="H4">
        <v>5</v>
      </c>
      <c r="I4">
        <v>2</v>
      </c>
      <c r="J4">
        <v>5</v>
      </c>
      <c r="K4">
        <v>2</v>
      </c>
      <c r="L4">
        <v>1</v>
      </c>
      <c r="M4">
        <v>2</v>
      </c>
      <c r="N4">
        <v>1</v>
      </c>
      <c r="O4">
        <v>1</v>
      </c>
      <c r="P4">
        <v>1</v>
      </c>
      <c r="Q4">
        <v>4</v>
      </c>
      <c r="R4">
        <v>1</v>
      </c>
      <c r="S4">
        <v>5</v>
      </c>
      <c r="T4">
        <v>5</v>
      </c>
      <c r="U4">
        <v>5</v>
      </c>
      <c r="V4">
        <v>5</v>
      </c>
      <c r="W4">
        <v>5</v>
      </c>
      <c r="X4">
        <v>4</v>
      </c>
      <c r="Y4">
        <v>2</v>
      </c>
      <c r="Z4">
        <v>2</v>
      </c>
      <c r="AA4">
        <v>4</v>
      </c>
      <c r="AB4">
        <v>3</v>
      </c>
      <c r="AC4">
        <v>4</v>
      </c>
      <c r="AD4">
        <v>5</v>
      </c>
      <c r="AE4">
        <v>2</v>
      </c>
      <c r="AF4">
        <v>1</v>
      </c>
      <c r="AG4">
        <v>2</v>
      </c>
      <c r="AH4">
        <v>3</v>
      </c>
      <c r="AI4">
        <v>5</v>
      </c>
      <c r="AJ4">
        <v>3</v>
      </c>
      <c r="AK4">
        <v>2</v>
      </c>
      <c r="AL4">
        <v>1</v>
      </c>
      <c r="AM4">
        <v>1</v>
      </c>
    </row>
    <row r="5" spans="1:39" x14ac:dyDescent="0.25">
      <c r="A5" s="143">
        <f>DATE(YEAR(A4)+1,1,1)</f>
        <v>43831</v>
      </c>
      <c r="B5">
        <v>3</v>
      </c>
      <c r="C5">
        <v>3</v>
      </c>
      <c r="D5">
        <v>3</v>
      </c>
      <c r="E5">
        <v>5</v>
      </c>
      <c r="F5">
        <v>5</v>
      </c>
      <c r="G5">
        <v>5</v>
      </c>
      <c r="H5">
        <v>2</v>
      </c>
      <c r="I5">
        <v>5</v>
      </c>
      <c r="J5">
        <v>2</v>
      </c>
      <c r="K5">
        <v>1</v>
      </c>
      <c r="L5">
        <v>2</v>
      </c>
      <c r="M5">
        <v>1</v>
      </c>
      <c r="N5">
        <v>1</v>
      </c>
      <c r="O5">
        <v>1</v>
      </c>
      <c r="P5">
        <v>4</v>
      </c>
      <c r="Q5">
        <v>1</v>
      </c>
      <c r="R5">
        <v>5</v>
      </c>
      <c r="S5">
        <v>5</v>
      </c>
      <c r="T5">
        <v>5</v>
      </c>
      <c r="U5">
        <v>5</v>
      </c>
      <c r="V5">
        <v>5</v>
      </c>
      <c r="W5">
        <v>4</v>
      </c>
      <c r="X5">
        <v>2</v>
      </c>
      <c r="Y5">
        <v>2</v>
      </c>
      <c r="Z5">
        <v>4</v>
      </c>
      <c r="AA5">
        <v>3</v>
      </c>
      <c r="AB5">
        <v>4</v>
      </c>
      <c r="AC5">
        <v>5</v>
      </c>
      <c r="AD5">
        <v>2</v>
      </c>
      <c r="AE5">
        <v>1</v>
      </c>
      <c r="AF5">
        <v>2</v>
      </c>
      <c r="AG5">
        <v>3</v>
      </c>
      <c r="AH5">
        <v>5</v>
      </c>
      <c r="AI5">
        <v>3</v>
      </c>
      <c r="AJ5">
        <v>2</v>
      </c>
      <c r="AK5">
        <v>1</v>
      </c>
      <c r="AL5">
        <v>1</v>
      </c>
      <c r="AM5">
        <v>2</v>
      </c>
    </row>
    <row r="6" spans="1:39" x14ac:dyDescent="0.25">
      <c r="A6" s="143">
        <f t="shared" ref="A6:A9" si="0">DATE(YEAR(A5)+1,1,1)</f>
        <v>44197</v>
      </c>
      <c r="B6">
        <v>3</v>
      </c>
      <c r="C6">
        <v>3</v>
      </c>
      <c r="D6">
        <v>3</v>
      </c>
      <c r="E6">
        <v>5</v>
      </c>
      <c r="F6">
        <v>5</v>
      </c>
      <c r="G6">
        <v>2</v>
      </c>
      <c r="H6">
        <v>5</v>
      </c>
      <c r="I6">
        <v>2</v>
      </c>
      <c r="J6">
        <v>1</v>
      </c>
      <c r="K6">
        <v>2</v>
      </c>
      <c r="L6">
        <v>1</v>
      </c>
      <c r="M6">
        <v>1</v>
      </c>
      <c r="N6">
        <v>1</v>
      </c>
      <c r="O6">
        <v>4</v>
      </c>
      <c r="P6">
        <v>1</v>
      </c>
      <c r="Q6">
        <v>5</v>
      </c>
      <c r="R6">
        <v>5</v>
      </c>
      <c r="S6">
        <v>5</v>
      </c>
      <c r="T6">
        <v>5</v>
      </c>
      <c r="U6">
        <v>5</v>
      </c>
      <c r="V6">
        <v>4</v>
      </c>
      <c r="W6">
        <v>2</v>
      </c>
      <c r="X6">
        <v>2</v>
      </c>
      <c r="Y6">
        <v>4</v>
      </c>
      <c r="Z6">
        <v>3</v>
      </c>
      <c r="AA6">
        <v>4</v>
      </c>
      <c r="AB6">
        <v>5</v>
      </c>
      <c r="AC6">
        <v>2</v>
      </c>
      <c r="AD6">
        <v>1</v>
      </c>
      <c r="AE6">
        <v>2</v>
      </c>
      <c r="AF6">
        <v>3</v>
      </c>
      <c r="AG6">
        <v>5</v>
      </c>
      <c r="AH6">
        <v>3</v>
      </c>
      <c r="AI6">
        <v>2</v>
      </c>
      <c r="AJ6">
        <v>1</v>
      </c>
      <c r="AK6">
        <v>1</v>
      </c>
      <c r="AL6">
        <v>2</v>
      </c>
      <c r="AM6">
        <v>5</v>
      </c>
    </row>
    <row r="7" spans="1:39" x14ac:dyDescent="0.25">
      <c r="A7" s="143">
        <f t="shared" si="0"/>
        <v>44562</v>
      </c>
      <c r="B7">
        <v>3</v>
      </c>
      <c r="C7">
        <v>3</v>
      </c>
      <c r="D7">
        <v>3</v>
      </c>
      <c r="E7">
        <v>5</v>
      </c>
      <c r="F7">
        <v>2</v>
      </c>
      <c r="G7">
        <v>5</v>
      </c>
      <c r="H7">
        <v>2</v>
      </c>
      <c r="I7">
        <v>1</v>
      </c>
      <c r="J7">
        <v>2</v>
      </c>
      <c r="K7">
        <v>1</v>
      </c>
      <c r="L7">
        <v>1</v>
      </c>
      <c r="M7">
        <v>1</v>
      </c>
      <c r="N7">
        <v>4</v>
      </c>
      <c r="O7">
        <v>1</v>
      </c>
      <c r="P7">
        <v>5</v>
      </c>
      <c r="Q7">
        <v>5</v>
      </c>
      <c r="R7">
        <v>5</v>
      </c>
      <c r="S7">
        <v>5</v>
      </c>
      <c r="T7">
        <v>5</v>
      </c>
      <c r="U7">
        <v>4</v>
      </c>
      <c r="V7">
        <v>2</v>
      </c>
      <c r="W7">
        <v>2</v>
      </c>
      <c r="X7">
        <v>4</v>
      </c>
      <c r="Y7">
        <v>3</v>
      </c>
      <c r="Z7">
        <v>4</v>
      </c>
      <c r="AA7">
        <v>5</v>
      </c>
      <c r="AB7">
        <v>2</v>
      </c>
      <c r="AC7">
        <v>1</v>
      </c>
      <c r="AD7">
        <v>2</v>
      </c>
      <c r="AE7">
        <v>3</v>
      </c>
      <c r="AF7">
        <v>5</v>
      </c>
      <c r="AG7">
        <v>3</v>
      </c>
      <c r="AH7">
        <v>2</v>
      </c>
      <c r="AI7">
        <v>1</v>
      </c>
      <c r="AJ7">
        <v>1</v>
      </c>
      <c r="AK7">
        <v>2</v>
      </c>
      <c r="AL7">
        <v>5</v>
      </c>
      <c r="AM7">
        <v>5</v>
      </c>
    </row>
    <row r="8" spans="1:39" x14ac:dyDescent="0.25">
      <c r="A8" s="143">
        <f t="shared" si="0"/>
        <v>44927</v>
      </c>
      <c r="B8">
        <v>3</v>
      </c>
      <c r="C8">
        <v>3</v>
      </c>
      <c r="D8">
        <v>3</v>
      </c>
      <c r="E8">
        <v>2</v>
      </c>
      <c r="F8">
        <v>5</v>
      </c>
      <c r="G8">
        <v>2</v>
      </c>
      <c r="H8">
        <v>1</v>
      </c>
      <c r="I8">
        <v>2</v>
      </c>
      <c r="J8">
        <v>1</v>
      </c>
      <c r="K8">
        <v>1</v>
      </c>
      <c r="L8">
        <v>1</v>
      </c>
      <c r="M8">
        <v>4</v>
      </c>
      <c r="N8">
        <v>1</v>
      </c>
      <c r="O8">
        <v>5</v>
      </c>
      <c r="P8">
        <v>5</v>
      </c>
      <c r="Q8">
        <v>5</v>
      </c>
      <c r="R8">
        <v>5</v>
      </c>
      <c r="S8">
        <v>5</v>
      </c>
      <c r="T8">
        <v>4</v>
      </c>
      <c r="U8">
        <v>2</v>
      </c>
      <c r="V8">
        <v>2</v>
      </c>
      <c r="W8">
        <v>4</v>
      </c>
      <c r="X8">
        <v>3</v>
      </c>
      <c r="Y8">
        <v>4</v>
      </c>
      <c r="Z8">
        <v>5</v>
      </c>
      <c r="AA8">
        <v>2</v>
      </c>
      <c r="AB8">
        <v>1</v>
      </c>
      <c r="AC8">
        <v>2</v>
      </c>
      <c r="AD8">
        <v>3</v>
      </c>
      <c r="AE8">
        <v>5</v>
      </c>
      <c r="AF8">
        <v>3</v>
      </c>
      <c r="AG8">
        <v>2</v>
      </c>
      <c r="AH8">
        <v>1</v>
      </c>
      <c r="AI8">
        <v>1</v>
      </c>
      <c r="AJ8">
        <v>2</v>
      </c>
      <c r="AK8">
        <v>5</v>
      </c>
      <c r="AL8">
        <v>5</v>
      </c>
      <c r="AM8">
        <v>5</v>
      </c>
    </row>
    <row r="9" spans="1:39" x14ac:dyDescent="0.25">
      <c r="A9" s="143">
        <f t="shared" si="0"/>
        <v>45292</v>
      </c>
      <c r="B9">
        <v>3</v>
      </c>
      <c r="C9">
        <v>3</v>
      </c>
      <c r="D9">
        <v>3</v>
      </c>
      <c r="E9">
        <v>5</v>
      </c>
      <c r="F9">
        <v>2</v>
      </c>
      <c r="G9">
        <v>1</v>
      </c>
      <c r="H9">
        <v>2</v>
      </c>
      <c r="I9">
        <v>1</v>
      </c>
      <c r="J9">
        <v>1</v>
      </c>
      <c r="K9">
        <v>1</v>
      </c>
      <c r="L9">
        <v>4</v>
      </c>
      <c r="M9">
        <v>1</v>
      </c>
      <c r="N9">
        <v>5</v>
      </c>
      <c r="O9">
        <v>5</v>
      </c>
      <c r="P9">
        <v>5</v>
      </c>
      <c r="Q9">
        <v>5</v>
      </c>
      <c r="R9">
        <v>5</v>
      </c>
      <c r="S9">
        <v>4</v>
      </c>
      <c r="T9">
        <v>2</v>
      </c>
      <c r="U9">
        <v>2</v>
      </c>
      <c r="V9">
        <v>4</v>
      </c>
      <c r="W9">
        <v>3</v>
      </c>
      <c r="X9">
        <v>4</v>
      </c>
      <c r="Y9">
        <v>5</v>
      </c>
      <c r="Z9">
        <v>2</v>
      </c>
      <c r="AA9">
        <v>1</v>
      </c>
      <c r="AB9">
        <v>2</v>
      </c>
      <c r="AC9">
        <v>3</v>
      </c>
      <c r="AD9">
        <v>5</v>
      </c>
      <c r="AE9">
        <v>3</v>
      </c>
      <c r="AF9">
        <v>2</v>
      </c>
      <c r="AG9">
        <v>1</v>
      </c>
      <c r="AH9">
        <v>1</v>
      </c>
      <c r="AI9">
        <v>2</v>
      </c>
      <c r="AJ9">
        <v>5</v>
      </c>
      <c r="AK9">
        <v>5</v>
      </c>
      <c r="AL9">
        <v>5</v>
      </c>
      <c r="AM9">
        <v>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BEBADA"/>
  </sheetPr>
  <dimension ref="A1:ALQ80"/>
  <sheetViews>
    <sheetView workbookViewId="0">
      <selection activeCell="D4" sqref="D4"/>
    </sheetView>
  </sheetViews>
  <sheetFormatPr defaultColWidth="18.7109375" defaultRowHeight="12.75" customHeight="1" x14ac:dyDescent="0.25"/>
  <cols>
    <col min="1" max="1" width="7.5703125" style="5" customWidth="1"/>
    <col min="2" max="4" width="7.5703125" style="42" customWidth="1"/>
    <col min="5" max="30" width="8" style="12" customWidth="1"/>
    <col min="31" max="31" width="9" style="12" customWidth="1"/>
    <col min="32" max="54" width="8.85546875" style="12" customWidth="1"/>
    <col min="55" max="16384" width="18.7109375" style="12"/>
  </cols>
  <sheetData>
    <row r="1" spans="1:54" s="4" customFormat="1" ht="15" x14ac:dyDescent="0.25">
      <c r="A1" s="34"/>
      <c r="B1" s="35"/>
      <c r="C1" s="35"/>
      <c r="D1" s="35"/>
      <c r="E1" s="35"/>
      <c r="F1" s="35"/>
      <c r="G1" s="35"/>
      <c r="H1" s="35"/>
      <c r="I1" s="35"/>
      <c r="J1" s="35"/>
      <c r="K1" s="35"/>
      <c r="L1" s="35"/>
      <c r="M1" s="35"/>
      <c r="N1" s="35"/>
      <c r="O1" s="35"/>
      <c r="P1" s="35"/>
      <c r="Q1" s="35"/>
      <c r="R1" s="35"/>
      <c r="S1" s="35"/>
      <c r="T1" s="35"/>
      <c r="U1" s="35"/>
      <c r="V1" s="35"/>
      <c r="W1" s="35"/>
      <c r="X1" s="35"/>
      <c r="Y1" s="35"/>
      <c r="Z1" s="35"/>
      <c r="AA1" s="35"/>
      <c r="AB1" s="35"/>
      <c r="AC1" s="35"/>
      <c r="AD1" s="35"/>
      <c r="AE1" s="35"/>
      <c r="AF1" s="35"/>
      <c r="AG1" s="35"/>
      <c r="AH1" s="35"/>
      <c r="AI1" s="36"/>
      <c r="AJ1" s="36"/>
      <c r="AK1" s="36"/>
      <c r="AL1" s="36"/>
      <c r="AM1" s="36"/>
    </row>
    <row r="2" spans="1:54" s="5" customFormat="1" ht="15" x14ac:dyDescent="0.25">
      <c r="A2" s="34"/>
      <c r="B2" s="36" t="s">
        <v>0</v>
      </c>
      <c r="C2" s="36" t="s">
        <v>1</v>
      </c>
      <c r="D2" s="36" t="s">
        <v>2</v>
      </c>
      <c r="E2" s="36">
        <v>1981</v>
      </c>
      <c r="F2" s="36">
        <v>1982</v>
      </c>
      <c r="G2" s="36">
        <v>1983</v>
      </c>
      <c r="H2" s="36">
        <v>1984</v>
      </c>
      <c r="I2" s="36">
        <v>1985</v>
      </c>
      <c r="J2" s="36">
        <v>1986</v>
      </c>
      <c r="K2" s="36">
        <v>1987</v>
      </c>
      <c r="L2" s="36">
        <v>1988</v>
      </c>
      <c r="M2" s="36">
        <v>1989</v>
      </c>
      <c r="N2" s="36">
        <v>1990</v>
      </c>
      <c r="O2" s="36">
        <v>1991</v>
      </c>
      <c r="P2" s="36">
        <v>1992</v>
      </c>
      <c r="Q2" s="36">
        <v>1993</v>
      </c>
      <c r="R2" s="36">
        <v>1994</v>
      </c>
      <c r="S2" s="36">
        <v>1995</v>
      </c>
      <c r="T2" s="36">
        <v>1996</v>
      </c>
      <c r="U2" s="36">
        <v>1997</v>
      </c>
      <c r="V2" s="36">
        <v>1998</v>
      </c>
      <c r="W2" s="36">
        <v>1999</v>
      </c>
      <c r="X2" s="36">
        <v>2000</v>
      </c>
      <c r="Y2" s="36">
        <v>2001</v>
      </c>
      <c r="Z2" s="36">
        <v>2002</v>
      </c>
      <c r="AA2" s="36">
        <v>2003</v>
      </c>
      <c r="AB2" s="36">
        <v>2004</v>
      </c>
      <c r="AC2" s="36">
        <v>2005</v>
      </c>
      <c r="AD2" s="36">
        <v>2006</v>
      </c>
      <c r="AE2" s="36">
        <v>2007</v>
      </c>
      <c r="AF2" s="36">
        <v>2008</v>
      </c>
      <c r="AG2" s="36">
        <v>2009</v>
      </c>
      <c r="AH2" s="36">
        <v>2010</v>
      </c>
      <c r="AI2" s="36">
        <v>2011</v>
      </c>
      <c r="AJ2" s="36">
        <v>2012</v>
      </c>
      <c r="AK2" s="36">
        <v>2013</v>
      </c>
      <c r="AL2" s="36">
        <v>2014</v>
      </c>
      <c r="AM2" s="36">
        <v>2015</v>
      </c>
      <c r="AN2" s="5">
        <v>2016</v>
      </c>
      <c r="AO2" s="5">
        <v>2017</v>
      </c>
      <c r="AP2" s="5">
        <v>2018</v>
      </c>
      <c r="AQ2" s="5">
        <v>2019</v>
      </c>
      <c r="AR2" s="5">
        <v>2020</v>
      </c>
      <c r="AS2" s="5">
        <v>2021</v>
      </c>
      <c r="AT2" s="5">
        <v>2022</v>
      </c>
      <c r="AU2" s="5">
        <v>2023</v>
      </c>
      <c r="AV2" s="5">
        <v>2024</v>
      </c>
      <c r="AW2" s="5">
        <v>2025</v>
      </c>
      <c r="AX2" s="5">
        <v>2026</v>
      </c>
      <c r="AY2" s="5">
        <v>2027</v>
      </c>
      <c r="AZ2" s="5">
        <v>2028</v>
      </c>
      <c r="BA2" s="5">
        <v>2029</v>
      </c>
      <c r="BB2" s="5">
        <v>2030</v>
      </c>
    </row>
    <row r="3" spans="1:54" s="5" customFormat="1" ht="15" x14ac:dyDescent="0.25">
      <c r="A3" s="37"/>
      <c r="B3" s="38" t="s">
        <v>3</v>
      </c>
      <c r="C3" s="38" t="s">
        <v>4</v>
      </c>
      <c r="D3" s="38" t="s">
        <v>5</v>
      </c>
      <c r="E3" s="38" t="s">
        <v>6</v>
      </c>
      <c r="F3" s="38" t="s">
        <v>7</v>
      </c>
      <c r="G3" s="38" t="s">
        <v>8</v>
      </c>
      <c r="H3" s="38" t="s">
        <v>9</v>
      </c>
      <c r="I3" s="38" t="s">
        <v>10</v>
      </c>
      <c r="J3" s="38" t="s">
        <v>11</v>
      </c>
      <c r="K3" s="38" t="s">
        <v>12</v>
      </c>
      <c r="L3" s="38" t="s">
        <v>13</v>
      </c>
      <c r="M3" s="38" t="s">
        <v>14</v>
      </c>
      <c r="N3" s="38" t="s">
        <v>15</v>
      </c>
      <c r="O3" s="38" t="s">
        <v>16</v>
      </c>
      <c r="P3" s="38" t="s">
        <v>17</v>
      </c>
      <c r="Q3" s="38" t="s">
        <v>18</v>
      </c>
      <c r="R3" s="38" t="s">
        <v>19</v>
      </c>
      <c r="S3" s="38" t="s">
        <v>20</v>
      </c>
      <c r="T3" s="38" t="s">
        <v>21</v>
      </c>
      <c r="U3" s="38" t="s">
        <v>22</v>
      </c>
      <c r="V3" s="38" t="s">
        <v>23</v>
      </c>
      <c r="W3" s="38" t="s">
        <v>24</v>
      </c>
      <c r="X3" s="38" t="s">
        <v>25</v>
      </c>
      <c r="Y3" s="38" t="s">
        <v>26</v>
      </c>
      <c r="Z3" s="38" t="s">
        <v>27</v>
      </c>
      <c r="AA3" s="38" t="s">
        <v>28</v>
      </c>
      <c r="AB3" s="38" t="s">
        <v>29</v>
      </c>
      <c r="AC3" s="38" t="s">
        <v>30</v>
      </c>
      <c r="AD3" s="38" t="s">
        <v>31</v>
      </c>
      <c r="AE3" s="38" t="s">
        <v>32</v>
      </c>
      <c r="AF3" s="38" t="s">
        <v>33</v>
      </c>
      <c r="AG3" s="38" t="s">
        <v>34</v>
      </c>
      <c r="AH3" s="38" t="s">
        <v>35</v>
      </c>
      <c r="AI3" s="38" t="s">
        <v>36</v>
      </c>
      <c r="AJ3" s="38" t="s">
        <v>37</v>
      </c>
      <c r="AK3" s="38" t="s">
        <v>38</v>
      </c>
      <c r="AL3" s="38" t="s">
        <v>39</v>
      </c>
      <c r="AM3" s="38" t="s">
        <v>40</v>
      </c>
      <c r="AN3" s="5" t="s">
        <v>41</v>
      </c>
      <c r="AO3" s="5" t="s">
        <v>42</v>
      </c>
      <c r="AP3" s="5" t="s">
        <v>43</v>
      </c>
      <c r="AQ3" s="5" t="s">
        <v>44</v>
      </c>
      <c r="AR3" s="5" t="s">
        <v>45</v>
      </c>
      <c r="AS3" s="5" t="s">
        <v>46</v>
      </c>
      <c r="AT3" s="5" t="s">
        <v>47</v>
      </c>
      <c r="AU3" s="5" t="s">
        <v>48</v>
      </c>
      <c r="AV3" s="5" t="s">
        <v>49</v>
      </c>
      <c r="AW3" s="5" t="s">
        <v>50</v>
      </c>
      <c r="AX3" s="5" t="s">
        <v>51</v>
      </c>
      <c r="AY3" s="5" t="s">
        <v>52</v>
      </c>
      <c r="AZ3" s="5" t="s">
        <v>53</v>
      </c>
      <c r="BA3" s="5" t="s">
        <v>54</v>
      </c>
      <c r="BB3" s="5" t="s">
        <v>55</v>
      </c>
    </row>
    <row r="4" spans="1:54" ht="15" x14ac:dyDescent="0.25">
      <c r="A4" s="39">
        <v>43617</v>
      </c>
      <c r="B4"/>
      <c r="C4"/>
      <c r="D4" s="17">
        <v>300</v>
      </c>
      <c r="E4" s="17">
        <v>271.62</v>
      </c>
      <c r="F4" s="17">
        <v>300</v>
      </c>
      <c r="G4" s="17">
        <v>298.31200000000001</v>
      </c>
      <c r="H4" s="17">
        <v>311.79000000000002</v>
      </c>
      <c r="I4" s="17">
        <v>284.58699999999999</v>
      </c>
      <c r="J4" s="17">
        <v>295.43299999999999</v>
      </c>
      <c r="K4" s="17">
        <v>303.65699999999998</v>
      </c>
      <c r="L4" s="17">
        <v>319.15300000000002</v>
      </c>
      <c r="M4" s="17">
        <v>283.71600000000001</v>
      </c>
      <c r="N4" s="17">
        <v>295.74599999999998</v>
      </c>
      <c r="O4" s="17">
        <v>296.988</v>
      </c>
      <c r="P4" s="17">
        <v>302.96800000000002</v>
      </c>
      <c r="Q4" s="17">
        <v>318.59399999999999</v>
      </c>
      <c r="R4" s="17">
        <v>301.774</v>
      </c>
      <c r="S4" s="17">
        <v>352.61900000000003</v>
      </c>
      <c r="T4" s="17">
        <v>278.279</v>
      </c>
      <c r="U4" s="17">
        <v>374.12</v>
      </c>
      <c r="V4" s="17">
        <v>330.69400000000002</v>
      </c>
      <c r="W4" s="17">
        <v>339.84899999999999</v>
      </c>
      <c r="X4" s="17">
        <v>276.27199999999999</v>
      </c>
      <c r="Y4" s="17">
        <v>283.45299999999997</v>
      </c>
      <c r="Z4" s="17">
        <v>284.90100000000001</v>
      </c>
      <c r="AA4" s="17">
        <v>280.91800000000001</v>
      </c>
      <c r="AB4" s="17">
        <v>317.41500000000002</v>
      </c>
      <c r="AC4" s="17">
        <v>331.06099999999998</v>
      </c>
      <c r="AD4" s="17">
        <v>270.84899999999999</v>
      </c>
      <c r="AE4" s="17">
        <v>318.14</v>
      </c>
      <c r="AF4" s="17">
        <v>329.72</v>
      </c>
      <c r="AG4" s="17">
        <v>404.44</v>
      </c>
      <c r="AH4" s="40">
        <v>361.209</v>
      </c>
      <c r="AI4" s="12">
        <v>281.87400000000002</v>
      </c>
      <c r="AJ4" s="12">
        <v>279.71499999999997</v>
      </c>
      <c r="AK4" s="12">
        <v>251.24600000000001</v>
      </c>
      <c r="AL4" s="12">
        <v>249.35499999999999</v>
      </c>
      <c r="AM4" s="12">
        <v>331.24400000000003</v>
      </c>
    </row>
    <row r="5" spans="1:54" ht="15" x14ac:dyDescent="0.25">
      <c r="A5" s="39">
        <v>43647</v>
      </c>
      <c r="B5"/>
      <c r="C5"/>
      <c r="D5" s="17">
        <v>199</v>
      </c>
      <c r="E5" s="17">
        <v>209.387</v>
      </c>
      <c r="F5" s="17">
        <v>199</v>
      </c>
      <c r="G5" s="17">
        <v>232.714</v>
      </c>
      <c r="H5" s="17">
        <v>199.33099999999999</v>
      </c>
      <c r="I5" s="17">
        <v>198.53</v>
      </c>
      <c r="J5" s="17">
        <v>175.94900000000001</v>
      </c>
      <c r="K5" s="17">
        <v>229.92699999999999</v>
      </c>
      <c r="L5" s="17">
        <v>159.58799999999999</v>
      </c>
      <c r="M5" s="17">
        <v>210.35599999999999</v>
      </c>
      <c r="N5" s="17">
        <v>205.029</v>
      </c>
      <c r="O5" s="17">
        <v>171.209</v>
      </c>
      <c r="P5" s="17">
        <v>241.071</v>
      </c>
      <c r="Q5" s="17">
        <v>212.84399999999999</v>
      </c>
      <c r="R5" s="17">
        <v>170.79900000000001</v>
      </c>
      <c r="S5" s="17">
        <v>247.10599999999999</v>
      </c>
      <c r="T5" s="17">
        <v>185.386</v>
      </c>
      <c r="U5" s="17">
        <v>223.92500000000001</v>
      </c>
      <c r="V5" s="17">
        <v>306.8</v>
      </c>
      <c r="W5" s="17">
        <v>179.703</v>
      </c>
      <c r="X5" s="17">
        <v>193.16499999999999</v>
      </c>
      <c r="Y5" s="17">
        <v>192.24600000000001</v>
      </c>
      <c r="Z5" s="17">
        <v>169.58099999999999</v>
      </c>
      <c r="AA5" s="17">
        <v>194.614</v>
      </c>
      <c r="AB5" s="17">
        <v>273.89400000000001</v>
      </c>
      <c r="AC5" s="17">
        <v>171.434</v>
      </c>
      <c r="AD5" s="17">
        <v>175.67599999999999</v>
      </c>
      <c r="AE5" s="17">
        <v>175.97200000000001</v>
      </c>
      <c r="AF5" s="17">
        <v>175.82499999999999</v>
      </c>
      <c r="AG5" s="17">
        <v>306.48500000000001</v>
      </c>
      <c r="AH5" s="40">
        <v>235.518</v>
      </c>
      <c r="AI5" s="12">
        <v>238.45599999999999</v>
      </c>
      <c r="AJ5" s="12">
        <v>175.822</v>
      </c>
      <c r="AK5" s="12">
        <v>197.72399999999999</v>
      </c>
      <c r="AL5" s="12">
        <v>254.667</v>
      </c>
      <c r="AM5" s="12">
        <v>245.94399999999999</v>
      </c>
    </row>
    <row r="6" spans="1:54" ht="15" x14ac:dyDescent="0.25">
      <c r="A6" s="39">
        <v>43678</v>
      </c>
      <c r="B6"/>
      <c r="C6"/>
      <c r="D6" s="17">
        <v>77</v>
      </c>
      <c r="E6" s="17">
        <v>77</v>
      </c>
      <c r="F6" s="17">
        <v>99.519000000000005</v>
      </c>
      <c r="G6" s="17">
        <v>114.69799999999999</v>
      </c>
      <c r="H6" s="17">
        <v>81.747</v>
      </c>
      <c r="I6" s="17">
        <v>74.358000000000004</v>
      </c>
      <c r="J6" s="17">
        <v>72.849000000000004</v>
      </c>
      <c r="K6" s="17">
        <v>112.587</v>
      </c>
      <c r="L6" s="17">
        <v>60.686999999999998</v>
      </c>
      <c r="M6" s="17">
        <v>79.073999999999998</v>
      </c>
      <c r="N6" s="17">
        <v>73.578999999999994</v>
      </c>
      <c r="O6" s="17">
        <v>82.15</v>
      </c>
      <c r="P6" s="17">
        <v>93.659000000000006</v>
      </c>
      <c r="Q6" s="17">
        <v>179.26300000000001</v>
      </c>
      <c r="R6" s="17">
        <v>65.094999999999999</v>
      </c>
      <c r="S6" s="17">
        <v>97.340999999999994</v>
      </c>
      <c r="T6" s="17">
        <v>67.680000000000007</v>
      </c>
      <c r="U6" s="17">
        <v>120.71599999999999</v>
      </c>
      <c r="V6" s="17">
        <v>117.14400000000001</v>
      </c>
      <c r="W6" s="17">
        <v>76.201999999999998</v>
      </c>
      <c r="X6" s="17">
        <v>73.055000000000007</v>
      </c>
      <c r="Y6" s="17">
        <v>65.697999999999993</v>
      </c>
      <c r="Z6" s="17">
        <v>62.82</v>
      </c>
      <c r="AA6" s="17">
        <v>71.748000000000005</v>
      </c>
      <c r="AB6" s="17">
        <v>113.64100000000001</v>
      </c>
      <c r="AC6" s="17">
        <v>72.045000000000002</v>
      </c>
      <c r="AD6" s="17">
        <v>65.483999999999995</v>
      </c>
      <c r="AE6" s="17">
        <v>75.046000000000006</v>
      </c>
      <c r="AF6" s="17">
        <v>64.688000000000002</v>
      </c>
      <c r="AG6" s="17">
        <v>102.71599999999999</v>
      </c>
      <c r="AH6" s="40">
        <v>87.155000000000001</v>
      </c>
      <c r="AI6" s="12">
        <v>82.566000000000003</v>
      </c>
      <c r="AJ6" s="12">
        <v>62.386000000000003</v>
      </c>
      <c r="AK6" s="12">
        <v>67.989999999999995</v>
      </c>
      <c r="AL6" s="12">
        <v>91.35</v>
      </c>
      <c r="AM6" s="12">
        <v>80.42</v>
      </c>
    </row>
    <row r="7" spans="1:54" ht="15" x14ac:dyDescent="0.25">
      <c r="A7" s="39">
        <v>43709</v>
      </c>
      <c r="B7"/>
      <c r="C7"/>
      <c r="D7" s="17">
        <v>45</v>
      </c>
      <c r="E7" s="17">
        <v>36.954999999999998</v>
      </c>
      <c r="F7" s="17">
        <v>56.831000000000003</v>
      </c>
      <c r="G7" s="17">
        <v>56.536000000000001</v>
      </c>
      <c r="H7" s="17">
        <v>52.765999999999998</v>
      </c>
      <c r="I7" s="17">
        <v>48.927</v>
      </c>
      <c r="J7" s="17">
        <v>38.677</v>
      </c>
      <c r="K7" s="17">
        <v>49.872999999999998</v>
      </c>
      <c r="L7" s="17">
        <v>35.209000000000003</v>
      </c>
      <c r="M7" s="17">
        <v>45.981000000000002</v>
      </c>
      <c r="N7" s="17">
        <v>44.307000000000002</v>
      </c>
      <c r="O7" s="17">
        <v>55.704000000000001</v>
      </c>
      <c r="P7" s="17">
        <v>47.417000000000002</v>
      </c>
      <c r="Q7" s="17">
        <v>59.363</v>
      </c>
      <c r="R7" s="17">
        <v>36.840000000000003</v>
      </c>
      <c r="S7" s="17">
        <v>44.482999999999997</v>
      </c>
      <c r="T7" s="17">
        <v>36.392000000000003</v>
      </c>
      <c r="U7" s="17">
        <v>67.691999999999993</v>
      </c>
      <c r="V7" s="17">
        <v>49.387999999999998</v>
      </c>
      <c r="W7" s="17">
        <v>53.718000000000004</v>
      </c>
      <c r="X7" s="17">
        <v>49.363999999999997</v>
      </c>
      <c r="Y7" s="17">
        <v>36.393000000000001</v>
      </c>
      <c r="Z7" s="17">
        <v>44.085999999999999</v>
      </c>
      <c r="AA7" s="17">
        <v>45</v>
      </c>
      <c r="AB7" s="17">
        <v>62.832000000000001</v>
      </c>
      <c r="AC7" s="17">
        <v>38.383000000000003</v>
      </c>
      <c r="AD7" s="17">
        <v>36.856999999999999</v>
      </c>
      <c r="AE7" s="17">
        <v>41.444000000000003</v>
      </c>
      <c r="AF7" s="17">
        <v>43.417999999999999</v>
      </c>
      <c r="AG7" s="17">
        <v>44.454000000000001</v>
      </c>
      <c r="AH7" s="40">
        <v>46.488999999999997</v>
      </c>
      <c r="AI7" s="12">
        <v>41.287999999999997</v>
      </c>
      <c r="AJ7" s="12">
        <v>33.902000000000001</v>
      </c>
      <c r="AK7" s="12">
        <v>45.790999999999997</v>
      </c>
      <c r="AL7" s="12">
        <v>54.247</v>
      </c>
      <c r="AM7" s="12">
        <v>43.671999999999997</v>
      </c>
    </row>
    <row r="8" spans="1:54" ht="15" x14ac:dyDescent="0.25">
      <c r="A8" s="39">
        <v>43739</v>
      </c>
      <c r="B8"/>
      <c r="C8"/>
      <c r="D8" s="17">
        <v>49</v>
      </c>
      <c r="E8" s="17">
        <v>46.287999999999997</v>
      </c>
      <c r="F8" s="17">
        <v>92.6</v>
      </c>
      <c r="G8" s="17">
        <v>68.361000000000004</v>
      </c>
      <c r="H8" s="17">
        <v>67.435000000000002</v>
      </c>
      <c r="I8" s="17">
        <v>56.63</v>
      </c>
      <c r="J8" s="17">
        <v>50.904000000000003</v>
      </c>
      <c r="K8" s="17">
        <v>43.237000000000002</v>
      </c>
      <c r="L8" s="17">
        <v>38.180999999999997</v>
      </c>
      <c r="M8" s="17">
        <v>47.115000000000002</v>
      </c>
      <c r="N8" s="17">
        <v>55.363999999999997</v>
      </c>
      <c r="O8" s="17">
        <v>44.16</v>
      </c>
      <c r="P8" s="17">
        <v>43.009</v>
      </c>
      <c r="Q8" s="17">
        <v>53.459000000000003</v>
      </c>
      <c r="R8" s="17">
        <v>49.805</v>
      </c>
      <c r="S8" s="17">
        <v>49.954999999999998</v>
      </c>
      <c r="T8" s="17">
        <v>42.677</v>
      </c>
      <c r="U8" s="17">
        <v>70.706999999999994</v>
      </c>
      <c r="V8" s="17">
        <v>55.636000000000003</v>
      </c>
      <c r="W8" s="17">
        <v>44.220999999999997</v>
      </c>
      <c r="X8" s="17">
        <v>49</v>
      </c>
      <c r="Y8" s="17">
        <v>39.384999999999998</v>
      </c>
      <c r="Z8" s="17">
        <v>48.573</v>
      </c>
      <c r="AA8" s="17">
        <v>40.463000000000001</v>
      </c>
      <c r="AB8" s="17">
        <v>60.777000000000001</v>
      </c>
      <c r="AC8" s="17">
        <v>45.417000000000002</v>
      </c>
      <c r="AD8" s="17">
        <v>58.601999999999997</v>
      </c>
      <c r="AE8" s="17">
        <v>63.207999999999998</v>
      </c>
      <c r="AF8" s="17">
        <v>45.063000000000002</v>
      </c>
      <c r="AG8" s="17">
        <v>52.744999999999997</v>
      </c>
      <c r="AH8" s="40">
        <v>44.274000000000001</v>
      </c>
      <c r="AI8" s="12">
        <v>48.356000000000002</v>
      </c>
      <c r="AJ8" s="12">
        <v>37.753</v>
      </c>
      <c r="AK8" s="12">
        <v>52.548000000000002</v>
      </c>
      <c r="AL8" s="12">
        <v>113.02500000000001</v>
      </c>
      <c r="AM8" s="12">
        <v>45.482999999999997</v>
      </c>
    </row>
    <row r="9" spans="1:54" ht="15" x14ac:dyDescent="0.25">
      <c r="A9" s="39">
        <v>43770</v>
      </c>
      <c r="B9"/>
      <c r="C9"/>
      <c r="D9" s="17">
        <v>44</v>
      </c>
      <c r="E9" s="17">
        <v>47.284999999999997</v>
      </c>
      <c r="F9" s="17">
        <v>51.988999999999997</v>
      </c>
      <c r="G9" s="17">
        <v>54.283000000000001</v>
      </c>
      <c r="H9" s="17">
        <v>44.835000000000001</v>
      </c>
      <c r="I9" s="17">
        <v>50.905000000000001</v>
      </c>
      <c r="J9" s="17">
        <v>44.64</v>
      </c>
      <c r="K9" s="17">
        <v>40.204000000000001</v>
      </c>
      <c r="L9" s="17">
        <v>38.036000000000001</v>
      </c>
      <c r="M9" s="17">
        <v>40.447000000000003</v>
      </c>
      <c r="N9" s="17">
        <v>46.853000000000002</v>
      </c>
      <c r="O9" s="17">
        <v>43.395000000000003</v>
      </c>
      <c r="P9" s="17">
        <v>40.119</v>
      </c>
      <c r="Q9" s="17">
        <v>44.152000000000001</v>
      </c>
      <c r="R9" s="17">
        <v>43.381</v>
      </c>
      <c r="S9" s="17">
        <v>45.917000000000002</v>
      </c>
      <c r="T9" s="17">
        <v>42.526000000000003</v>
      </c>
      <c r="U9" s="17">
        <v>47.548000000000002</v>
      </c>
      <c r="V9" s="17">
        <v>45.021999999999998</v>
      </c>
      <c r="W9" s="17">
        <v>39.715000000000003</v>
      </c>
      <c r="X9" s="17">
        <v>41.595999999999997</v>
      </c>
      <c r="Y9" s="17">
        <v>45.881</v>
      </c>
      <c r="Z9" s="17">
        <v>40.722999999999999</v>
      </c>
      <c r="AA9" s="17">
        <v>38.988</v>
      </c>
      <c r="AB9" s="17">
        <v>56.238</v>
      </c>
      <c r="AC9" s="17">
        <v>41.186999999999998</v>
      </c>
      <c r="AD9" s="17">
        <v>42.618000000000002</v>
      </c>
      <c r="AE9" s="17">
        <v>50.066000000000003</v>
      </c>
      <c r="AF9" s="17">
        <v>45.811</v>
      </c>
      <c r="AG9" s="17">
        <v>48.719000000000001</v>
      </c>
      <c r="AH9" s="40">
        <v>42.829000000000001</v>
      </c>
      <c r="AI9" s="12">
        <v>44</v>
      </c>
      <c r="AJ9" s="12">
        <v>42.6</v>
      </c>
      <c r="AK9" s="12">
        <v>42.942</v>
      </c>
      <c r="AL9" s="12">
        <v>58.167999999999999</v>
      </c>
      <c r="AM9" s="12">
        <v>42.494999999999997</v>
      </c>
    </row>
    <row r="10" spans="1:54" ht="15" x14ac:dyDescent="0.25">
      <c r="A10" s="39">
        <v>43800</v>
      </c>
      <c r="B10"/>
      <c r="C10"/>
      <c r="D10" s="17">
        <v>37</v>
      </c>
      <c r="E10" s="17">
        <v>42.094000000000001</v>
      </c>
      <c r="F10" s="17">
        <v>40.243000000000002</v>
      </c>
      <c r="G10" s="17">
        <v>40.814</v>
      </c>
      <c r="H10" s="17">
        <v>36.981999999999999</v>
      </c>
      <c r="I10" s="17">
        <v>37.133000000000003</v>
      </c>
      <c r="J10" s="17">
        <v>35.316000000000003</v>
      </c>
      <c r="K10" s="17">
        <v>35.658999999999999</v>
      </c>
      <c r="L10" s="17">
        <v>33.570999999999998</v>
      </c>
      <c r="M10" s="17">
        <v>34.969000000000001</v>
      </c>
      <c r="N10" s="17">
        <v>38.036999999999999</v>
      </c>
      <c r="O10" s="17">
        <v>37.746000000000002</v>
      </c>
      <c r="P10" s="17">
        <v>35.131</v>
      </c>
      <c r="Q10" s="17">
        <v>37.539000000000001</v>
      </c>
      <c r="R10" s="17">
        <v>35.548000000000002</v>
      </c>
      <c r="S10" s="17">
        <v>45.366999999999997</v>
      </c>
      <c r="T10" s="17">
        <v>39.65</v>
      </c>
      <c r="U10" s="17">
        <v>38.561999999999998</v>
      </c>
      <c r="V10" s="17">
        <v>39.966000000000001</v>
      </c>
      <c r="W10" s="17">
        <v>34.814999999999998</v>
      </c>
      <c r="X10" s="17">
        <v>34.814999999999998</v>
      </c>
      <c r="Y10" s="17">
        <v>36.399000000000001</v>
      </c>
      <c r="Z10" s="17">
        <v>34.506</v>
      </c>
      <c r="AA10" s="17">
        <v>33.92</v>
      </c>
      <c r="AB10" s="17">
        <v>41.49</v>
      </c>
      <c r="AC10" s="17">
        <v>36.325000000000003</v>
      </c>
      <c r="AD10" s="17">
        <v>37.332000000000001</v>
      </c>
      <c r="AE10" s="17">
        <v>38.054000000000002</v>
      </c>
      <c r="AF10" s="17">
        <v>37</v>
      </c>
      <c r="AG10" s="17">
        <v>39.718000000000004</v>
      </c>
      <c r="AH10" s="40">
        <v>36.731999999999999</v>
      </c>
      <c r="AI10" s="12">
        <v>36.029000000000003</v>
      </c>
      <c r="AJ10" s="12">
        <v>36.073999999999998</v>
      </c>
      <c r="AK10" s="12">
        <v>35.392000000000003</v>
      </c>
      <c r="AL10" s="12">
        <v>44.148000000000003</v>
      </c>
      <c r="AM10" s="12">
        <v>39.292999999999999</v>
      </c>
    </row>
    <row r="11" spans="1:54" ht="15" x14ac:dyDescent="0.25">
      <c r="A11" s="39">
        <v>43831</v>
      </c>
      <c r="B11"/>
      <c r="C11"/>
      <c r="D11" s="17">
        <v>32</v>
      </c>
      <c r="E11" s="17">
        <v>37.125999999999998</v>
      </c>
      <c r="F11" s="17">
        <v>35.524000000000001</v>
      </c>
      <c r="G11" s="17">
        <v>34.851999999999997</v>
      </c>
      <c r="H11" s="17">
        <v>31.529</v>
      </c>
      <c r="I11" s="17">
        <v>31.564</v>
      </c>
      <c r="J11" s="17">
        <v>29.960999999999999</v>
      </c>
      <c r="K11" s="17">
        <v>30.751999999999999</v>
      </c>
      <c r="L11" s="17">
        <v>29.14</v>
      </c>
      <c r="M11" s="17">
        <v>30.067</v>
      </c>
      <c r="N11" s="17">
        <v>31.873000000000001</v>
      </c>
      <c r="O11" s="17">
        <v>32</v>
      </c>
      <c r="P11" s="17">
        <v>30.939</v>
      </c>
      <c r="Q11" s="17">
        <v>32.283999999999999</v>
      </c>
      <c r="R11" s="17">
        <v>30.562999999999999</v>
      </c>
      <c r="S11" s="17">
        <v>35.231999999999999</v>
      </c>
      <c r="T11" s="17">
        <v>39.433</v>
      </c>
      <c r="U11" s="17">
        <v>32.76</v>
      </c>
      <c r="V11" s="17">
        <v>33.594999999999999</v>
      </c>
      <c r="W11" s="17">
        <v>30.190999999999999</v>
      </c>
      <c r="X11" s="17">
        <v>29.959</v>
      </c>
      <c r="Y11" s="17">
        <v>30.271999999999998</v>
      </c>
      <c r="Z11" s="17">
        <v>29.771000000000001</v>
      </c>
      <c r="AA11" s="17">
        <v>29.75</v>
      </c>
      <c r="AB11" s="17">
        <v>34.683999999999997</v>
      </c>
      <c r="AC11" s="17">
        <v>35.180999999999997</v>
      </c>
      <c r="AD11" s="17">
        <v>33.774000000000001</v>
      </c>
      <c r="AE11" s="17">
        <v>31.623000000000001</v>
      </c>
      <c r="AF11" s="17">
        <v>33.292000000000002</v>
      </c>
      <c r="AG11" s="17">
        <v>33.704000000000001</v>
      </c>
      <c r="AH11" s="40">
        <v>32.631999999999998</v>
      </c>
      <c r="AI11" s="12">
        <v>32.142000000000003</v>
      </c>
      <c r="AJ11" s="12">
        <v>30.201000000000001</v>
      </c>
      <c r="AK11" s="12">
        <v>30.881</v>
      </c>
      <c r="AL11" s="12">
        <v>39.555999999999997</v>
      </c>
      <c r="AM11" s="12">
        <v>41.832999999999998</v>
      </c>
    </row>
    <row r="12" spans="1:54" ht="15" x14ac:dyDescent="0.25">
      <c r="A12" s="39">
        <v>43862</v>
      </c>
      <c r="B12"/>
      <c r="C12"/>
      <c r="D12" s="17">
        <v>30</v>
      </c>
      <c r="E12" s="17">
        <v>35.843000000000004</v>
      </c>
      <c r="F12" s="17">
        <v>31.538</v>
      </c>
      <c r="G12" s="17">
        <v>30</v>
      </c>
      <c r="H12" s="17">
        <v>27.658999999999999</v>
      </c>
      <c r="I12" s="17">
        <v>70.87</v>
      </c>
      <c r="J12" s="17">
        <v>27.492999999999999</v>
      </c>
      <c r="K12" s="17">
        <v>26.248999999999999</v>
      </c>
      <c r="L12" s="17">
        <v>26.951000000000001</v>
      </c>
      <c r="M12" s="17">
        <v>26.867999999999999</v>
      </c>
      <c r="N12" s="17">
        <v>31.556000000000001</v>
      </c>
      <c r="O12" s="17">
        <v>27.8</v>
      </c>
      <c r="P12" s="17">
        <v>27.78</v>
      </c>
      <c r="Q12" s="17">
        <v>27.565999999999999</v>
      </c>
      <c r="R12" s="17">
        <v>37.847000000000001</v>
      </c>
      <c r="S12" s="17">
        <v>38.96</v>
      </c>
      <c r="T12" s="17">
        <v>32.079000000000001</v>
      </c>
      <c r="U12" s="17">
        <v>27.870999999999999</v>
      </c>
      <c r="V12" s="17">
        <v>30.635999999999999</v>
      </c>
      <c r="W12" s="17">
        <v>30.238</v>
      </c>
      <c r="X12" s="17">
        <v>26.181000000000001</v>
      </c>
      <c r="Y12" s="17">
        <v>26.021000000000001</v>
      </c>
      <c r="Z12" s="17">
        <v>34.253999999999998</v>
      </c>
      <c r="AA12" s="17">
        <v>26.919</v>
      </c>
      <c r="AB12" s="17">
        <v>30.42</v>
      </c>
      <c r="AC12" s="17">
        <v>29.657</v>
      </c>
      <c r="AD12" s="17">
        <v>31.074000000000002</v>
      </c>
      <c r="AE12" s="17">
        <v>26.71</v>
      </c>
      <c r="AF12" s="17">
        <v>31.286999999999999</v>
      </c>
      <c r="AG12" s="17">
        <v>28.553000000000001</v>
      </c>
      <c r="AH12" s="40">
        <v>30</v>
      </c>
      <c r="AI12" s="12">
        <v>29.952000000000002</v>
      </c>
      <c r="AJ12" s="12">
        <v>26.422999999999998</v>
      </c>
      <c r="AK12" s="12">
        <v>33.893999999999998</v>
      </c>
      <c r="AL12" s="12">
        <v>42.173999999999999</v>
      </c>
      <c r="AM12" s="12">
        <v>35.953000000000003</v>
      </c>
    </row>
    <row r="13" spans="1:54" ht="15" x14ac:dyDescent="0.25">
      <c r="A13" s="39">
        <v>43891</v>
      </c>
      <c r="B13"/>
      <c r="C13"/>
      <c r="D13" s="17">
        <v>48</v>
      </c>
      <c r="E13" s="17">
        <v>53.054000000000002</v>
      </c>
      <c r="F13" s="17">
        <v>45.206000000000003</v>
      </c>
      <c r="G13" s="17">
        <v>39.473999999999997</v>
      </c>
      <c r="H13" s="17">
        <v>35.942</v>
      </c>
      <c r="I13" s="17">
        <v>129.917</v>
      </c>
      <c r="J13" s="17">
        <v>42.357999999999997</v>
      </c>
      <c r="K13" s="17">
        <v>40.164000000000001</v>
      </c>
      <c r="L13" s="17">
        <v>61.646000000000001</v>
      </c>
      <c r="M13" s="17">
        <v>46.198999999999998</v>
      </c>
      <c r="N13" s="17">
        <v>38.866999999999997</v>
      </c>
      <c r="O13" s="17">
        <v>50.465000000000003</v>
      </c>
      <c r="P13" s="17">
        <v>52.445</v>
      </c>
      <c r="Q13" s="17">
        <v>49.768999999999998</v>
      </c>
      <c r="R13" s="17">
        <v>67.885999999999996</v>
      </c>
      <c r="S13" s="17">
        <v>55.563000000000002</v>
      </c>
      <c r="T13" s="17">
        <v>57.47</v>
      </c>
      <c r="U13" s="17">
        <v>48</v>
      </c>
      <c r="V13" s="17">
        <v>48.356999999999999</v>
      </c>
      <c r="W13" s="17">
        <v>40.432000000000002</v>
      </c>
      <c r="X13" s="17">
        <v>40.387</v>
      </c>
      <c r="Y13" s="17">
        <v>35.040999999999997</v>
      </c>
      <c r="Z13" s="17">
        <v>43.094000000000001</v>
      </c>
      <c r="AA13" s="17">
        <v>59.927</v>
      </c>
      <c r="AB13" s="17">
        <v>52.863</v>
      </c>
      <c r="AC13" s="17">
        <v>38.686999999999998</v>
      </c>
      <c r="AD13" s="17">
        <v>68.804000000000002</v>
      </c>
      <c r="AE13" s="17">
        <v>35.088999999999999</v>
      </c>
      <c r="AF13" s="17">
        <v>50.944000000000003</v>
      </c>
      <c r="AG13" s="17">
        <v>39.070999999999998</v>
      </c>
      <c r="AH13" s="40">
        <v>37.999000000000002</v>
      </c>
      <c r="AI13" s="12">
        <v>58.822000000000003</v>
      </c>
      <c r="AJ13" s="12">
        <v>41.628999999999998</v>
      </c>
      <c r="AK13" s="12">
        <v>47.286999999999999</v>
      </c>
      <c r="AL13" s="12">
        <v>73.563000000000002</v>
      </c>
      <c r="AM13" s="12">
        <v>50.341000000000001</v>
      </c>
    </row>
    <row r="14" spans="1:54" ht="15" x14ac:dyDescent="0.25">
      <c r="A14" s="39">
        <v>43922</v>
      </c>
      <c r="B14"/>
      <c r="C14"/>
      <c r="D14" s="17">
        <v>75</v>
      </c>
      <c r="E14" s="17">
        <v>63.585000000000001</v>
      </c>
      <c r="F14" s="17">
        <v>55.215000000000003</v>
      </c>
      <c r="G14" s="17">
        <v>52.345999999999997</v>
      </c>
      <c r="H14" s="17">
        <v>90.027000000000001</v>
      </c>
      <c r="I14" s="17">
        <v>215.642</v>
      </c>
      <c r="J14" s="17">
        <v>86.926000000000002</v>
      </c>
      <c r="K14" s="17">
        <v>75.978999999999999</v>
      </c>
      <c r="L14" s="17">
        <v>121.69</v>
      </c>
      <c r="M14" s="17">
        <v>93.822999999999993</v>
      </c>
      <c r="N14" s="17">
        <v>62.835000000000001</v>
      </c>
      <c r="O14" s="17">
        <v>66.766999999999996</v>
      </c>
      <c r="P14" s="17">
        <v>72.146000000000001</v>
      </c>
      <c r="Q14" s="17">
        <v>89.218999999999994</v>
      </c>
      <c r="R14" s="17">
        <v>66.798000000000002</v>
      </c>
      <c r="S14" s="17">
        <v>110.97</v>
      </c>
      <c r="T14" s="17">
        <v>88.893000000000001</v>
      </c>
      <c r="U14" s="17">
        <v>77.573999999999998</v>
      </c>
      <c r="V14" s="17">
        <v>65.483000000000004</v>
      </c>
      <c r="W14" s="17">
        <v>75</v>
      </c>
      <c r="X14" s="17">
        <v>52.054000000000002</v>
      </c>
      <c r="Y14" s="17">
        <v>65.929000000000002</v>
      </c>
      <c r="Z14" s="17">
        <v>68.034000000000006</v>
      </c>
      <c r="AA14" s="17">
        <v>115.044</v>
      </c>
      <c r="AB14" s="17">
        <v>78.322999999999993</v>
      </c>
      <c r="AC14" s="17">
        <v>99.197000000000003</v>
      </c>
      <c r="AD14" s="17">
        <v>71.024000000000001</v>
      </c>
      <c r="AE14" s="17">
        <v>39.079000000000001</v>
      </c>
      <c r="AF14" s="17">
        <v>82.620999999999995</v>
      </c>
      <c r="AG14" s="17">
        <v>53.436</v>
      </c>
      <c r="AH14" s="40">
        <v>62.42</v>
      </c>
      <c r="AI14" s="12">
        <v>117.004</v>
      </c>
      <c r="AJ14" s="12">
        <v>48.402999999999999</v>
      </c>
      <c r="AK14" s="12">
        <v>79.355999999999995</v>
      </c>
      <c r="AL14" s="12">
        <v>80.114999999999995</v>
      </c>
      <c r="AM14" s="12">
        <v>59.161000000000001</v>
      </c>
    </row>
    <row r="15" spans="1:54" ht="15" x14ac:dyDescent="0.25">
      <c r="A15" s="39">
        <v>43952</v>
      </c>
      <c r="B15"/>
      <c r="C15"/>
      <c r="D15" s="17">
        <v>155</v>
      </c>
      <c r="E15" s="17">
        <v>232.703</v>
      </c>
      <c r="F15" s="17">
        <v>141.87799999999999</v>
      </c>
      <c r="G15" s="17">
        <v>154.40799999999999</v>
      </c>
      <c r="H15" s="17">
        <v>240.68799999999999</v>
      </c>
      <c r="I15" s="17">
        <v>346.71800000000002</v>
      </c>
      <c r="J15" s="17">
        <v>260.66899999999998</v>
      </c>
      <c r="K15" s="17">
        <v>131.126</v>
      </c>
      <c r="L15" s="17">
        <v>160.31399999999999</v>
      </c>
      <c r="M15" s="17">
        <v>98.153000000000006</v>
      </c>
      <c r="N15" s="17">
        <v>102.53100000000001</v>
      </c>
      <c r="O15" s="17">
        <v>155.34800000000001</v>
      </c>
      <c r="P15" s="17">
        <v>234.226</v>
      </c>
      <c r="Q15" s="17">
        <v>191.36799999999999</v>
      </c>
      <c r="R15" s="17">
        <v>70.447000000000003</v>
      </c>
      <c r="S15" s="17">
        <v>145.643</v>
      </c>
      <c r="T15" s="17">
        <v>334.56200000000001</v>
      </c>
      <c r="U15" s="17">
        <v>158.87</v>
      </c>
      <c r="V15" s="17">
        <v>176.41800000000001</v>
      </c>
      <c r="W15" s="17">
        <v>157.52199999999999</v>
      </c>
      <c r="X15" s="17">
        <v>126.718</v>
      </c>
      <c r="Y15" s="17">
        <v>67.573999999999998</v>
      </c>
      <c r="Z15" s="17">
        <v>80.171999999999997</v>
      </c>
      <c r="AA15" s="17">
        <v>116.405</v>
      </c>
      <c r="AB15" s="17">
        <v>158.65100000000001</v>
      </c>
      <c r="AC15" s="17">
        <v>234.11500000000001</v>
      </c>
      <c r="AD15" s="17">
        <v>190.33500000000001</v>
      </c>
      <c r="AE15" s="17">
        <v>131.57</v>
      </c>
      <c r="AF15" s="17">
        <v>149.62899999999999</v>
      </c>
      <c r="AG15" s="17">
        <v>28.943999999999999</v>
      </c>
      <c r="AH15" s="40">
        <v>155</v>
      </c>
      <c r="AI15" s="12">
        <v>151.46299999999999</v>
      </c>
      <c r="AJ15" s="12">
        <v>81.233999999999995</v>
      </c>
      <c r="AK15" s="12">
        <v>214.48099999999999</v>
      </c>
      <c r="AL15" s="12">
        <v>188.15700000000001</v>
      </c>
      <c r="AM15" s="12">
        <v>117.71899999999999</v>
      </c>
    </row>
    <row r="16" spans="1:54" ht="15" x14ac:dyDescent="0.25">
      <c r="A16" s="39">
        <v>43983</v>
      </c>
      <c r="B16"/>
      <c r="C16"/>
      <c r="D16" s="17">
        <v>275</v>
      </c>
      <c r="E16" s="17">
        <v>476.983</v>
      </c>
      <c r="F16" s="17">
        <v>525.649</v>
      </c>
      <c r="G16" s="17">
        <v>371.81599999999997</v>
      </c>
      <c r="H16" s="17">
        <v>197.28899999999999</v>
      </c>
      <c r="I16" s="17">
        <v>886.62199999999996</v>
      </c>
      <c r="J16" s="17">
        <v>186.21899999999999</v>
      </c>
      <c r="K16" s="17">
        <v>144.49</v>
      </c>
      <c r="L16" s="17">
        <v>270.916</v>
      </c>
      <c r="M16" s="17">
        <v>275</v>
      </c>
      <c r="N16" s="17">
        <v>380.95499999999998</v>
      </c>
      <c r="O16" s="17">
        <v>61.209000000000003</v>
      </c>
      <c r="P16" s="17">
        <v>382.87599999999998</v>
      </c>
      <c r="Q16" s="17">
        <v>153.27799999999999</v>
      </c>
      <c r="R16" s="17">
        <v>453.12</v>
      </c>
      <c r="S16" s="17">
        <v>563.75300000000004</v>
      </c>
      <c r="T16" s="17">
        <v>701.00300000000004</v>
      </c>
      <c r="U16" s="17">
        <v>304.92500000000001</v>
      </c>
      <c r="V16" s="17">
        <v>535.17600000000004</v>
      </c>
      <c r="W16" s="17">
        <v>209.55199999999999</v>
      </c>
      <c r="X16" s="17">
        <v>132.80199999999999</v>
      </c>
      <c r="Y16" s="17">
        <v>214.11</v>
      </c>
      <c r="Z16" s="17">
        <v>228.67400000000001</v>
      </c>
      <c r="AA16" s="17">
        <v>260.34100000000001</v>
      </c>
      <c r="AB16" s="17">
        <v>383.32600000000002</v>
      </c>
      <c r="AC16" s="17">
        <v>267.55</v>
      </c>
      <c r="AD16" s="17">
        <v>71.965000000000003</v>
      </c>
      <c r="AE16" s="17">
        <v>304.74799999999999</v>
      </c>
      <c r="AF16" s="17">
        <v>456.02</v>
      </c>
      <c r="AG16" s="17">
        <v>206.03399999999999</v>
      </c>
      <c r="AH16" s="40">
        <v>412.16300000000001</v>
      </c>
      <c r="AI16" s="12">
        <v>192.31</v>
      </c>
      <c r="AJ16" s="12">
        <v>107.37</v>
      </c>
      <c r="AK16" s="12">
        <v>468.61900000000003</v>
      </c>
      <c r="AL16" s="12">
        <v>296.327</v>
      </c>
      <c r="AM16" s="12">
        <v>185.399</v>
      </c>
    </row>
    <row r="17" spans="1:39" ht="15" x14ac:dyDescent="0.25">
      <c r="A17" s="39">
        <v>44013</v>
      </c>
      <c r="B17"/>
      <c r="C17"/>
      <c r="D17" s="17">
        <v>170</v>
      </c>
      <c r="E17" s="17">
        <v>457.75200000000001</v>
      </c>
      <c r="F17" s="17">
        <v>385.78199999999998</v>
      </c>
      <c r="G17" s="17">
        <v>234.59700000000001</v>
      </c>
      <c r="H17" s="17">
        <v>77.450999999999993</v>
      </c>
      <c r="I17" s="17">
        <v>303.35899999999998</v>
      </c>
      <c r="J17" s="17">
        <v>80.298000000000002</v>
      </c>
      <c r="K17" s="17">
        <v>31.335000000000001</v>
      </c>
      <c r="L17" s="17">
        <v>149.60499999999999</v>
      </c>
      <c r="M17" s="17">
        <v>160.69499999999999</v>
      </c>
      <c r="N17" s="17">
        <v>175.00299999999999</v>
      </c>
      <c r="O17" s="17">
        <v>34.409999999999997</v>
      </c>
      <c r="P17" s="17">
        <v>234.001</v>
      </c>
      <c r="Q17" s="17">
        <v>30.469000000000001</v>
      </c>
      <c r="R17" s="17">
        <v>425.363</v>
      </c>
      <c r="S17" s="17">
        <v>281.036</v>
      </c>
      <c r="T17" s="17">
        <v>299.44200000000001</v>
      </c>
      <c r="U17" s="17">
        <v>346.33</v>
      </c>
      <c r="V17" s="17">
        <v>322.529</v>
      </c>
      <c r="W17" s="17">
        <v>63.968000000000004</v>
      </c>
      <c r="X17" s="17">
        <v>35.463000000000001</v>
      </c>
      <c r="Y17" s="17">
        <v>83.573999999999998</v>
      </c>
      <c r="Z17" s="17">
        <v>79.802999999999997</v>
      </c>
      <c r="AA17" s="17">
        <v>173.971</v>
      </c>
      <c r="AB17" s="17">
        <v>249.62100000000001</v>
      </c>
      <c r="AC17" s="17">
        <v>74.593999999999994</v>
      </c>
      <c r="AD17" s="17">
        <v>15.558999999999999</v>
      </c>
      <c r="AE17" s="17">
        <v>204.38900000000001</v>
      </c>
      <c r="AF17" s="17">
        <v>335.45499999999998</v>
      </c>
      <c r="AG17" s="17">
        <v>170</v>
      </c>
      <c r="AH17" s="40">
        <v>608.84500000000003</v>
      </c>
      <c r="AI17" s="12">
        <v>68.006</v>
      </c>
      <c r="AJ17" s="12">
        <v>39.984999999999999</v>
      </c>
      <c r="AK17" s="12">
        <v>287.34800000000001</v>
      </c>
      <c r="AL17" s="12">
        <v>133.34700000000001</v>
      </c>
      <c r="AM17" s="12">
        <v>73.811000000000007</v>
      </c>
    </row>
    <row r="18" spans="1:39" ht="15" x14ac:dyDescent="0.25">
      <c r="A18" s="39">
        <v>44044</v>
      </c>
      <c r="B18"/>
      <c r="C18"/>
      <c r="D18" s="17">
        <v>65</v>
      </c>
      <c r="E18" s="17">
        <v>184.535</v>
      </c>
      <c r="F18" s="17">
        <v>167.64599999999999</v>
      </c>
      <c r="G18" s="17">
        <v>91.456999999999994</v>
      </c>
      <c r="H18" s="17">
        <v>44.975000000000001</v>
      </c>
      <c r="I18" s="17">
        <v>117.003</v>
      </c>
      <c r="J18" s="17">
        <v>60.164999999999999</v>
      </c>
      <c r="K18" s="17">
        <v>29.736000000000001</v>
      </c>
      <c r="L18" s="17">
        <v>65</v>
      </c>
      <c r="M18" s="17">
        <v>59.546999999999997</v>
      </c>
      <c r="N18" s="17">
        <v>81.323999999999998</v>
      </c>
      <c r="O18" s="17">
        <v>23.782</v>
      </c>
      <c r="P18" s="17">
        <v>189.124</v>
      </c>
      <c r="Q18" s="17">
        <v>29.077000000000002</v>
      </c>
      <c r="R18" s="17">
        <v>158.64699999999999</v>
      </c>
      <c r="S18" s="17">
        <v>96.4</v>
      </c>
      <c r="T18" s="17">
        <v>157.828</v>
      </c>
      <c r="U18" s="17">
        <v>120.947</v>
      </c>
      <c r="V18" s="17">
        <v>120.854</v>
      </c>
      <c r="W18" s="17">
        <v>39.414999999999999</v>
      </c>
      <c r="X18" s="17">
        <v>25.876000000000001</v>
      </c>
      <c r="Y18" s="17">
        <v>40.72</v>
      </c>
      <c r="Z18" s="17">
        <v>40.302999999999997</v>
      </c>
      <c r="AA18" s="17">
        <v>74.510999999999996</v>
      </c>
      <c r="AB18" s="17">
        <v>89.647999999999996</v>
      </c>
      <c r="AC18" s="17">
        <v>48.125999999999998</v>
      </c>
      <c r="AD18" s="17">
        <v>31.954999999999998</v>
      </c>
      <c r="AE18" s="17">
        <v>70.754999999999995</v>
      </c>
      <c r="AF18" s="17">
        <v>112.03</v>
      </c>
      <c r="AG18" s="17">
        <v>62.841000000000001</v>
      </c>
      <c r="AH18" s="40">
        <v>190.922</v>
      </c>
      <c r="AI18" s="12">
        <v>37.409999999999997</v>
      </c>
      <c r="AJ18" s="12">
        <v>27.879000000000001</v>
      </c>
      <c r="AK18" s="12">
        <v>106.92700000000001</v>
      </c>
      <c r="AL18" s="12">
        <v>56.063000000000002</v>
      </c>
      <c r="AM18" s="12">
        <v>38.003999999999998</v>
      </c>
    </row>
    <row r="19" spans="1:39" ht="15" x14ac:dyDescent="0.25">
      <c r="A19" s="39">
        <v>44075</v>
      </c>
      <c r="B19"/>
      <c r="C19"/>
      <c r="D19" s="17">
        <v>45</v>
      </c>
      <c r="E19" s="17">
        <v>94.816999999999993</v>
      </c>
      <c r="F19" s="17">
        <v>76.775999999999996</v>
      </c>
      <c r="G19" s="17">
        <v>59.423000000000002</v>
      </c>
      <c r="H19" s="17">
        <v>41.457000000000001</v>
      </c>
      <c r="I19" s="17">
        <v>62.493000000000002</v>
      </c>
      <c r="J19" s="17">
        <v>34.773000000000003</v>
      </c>
      <c r="K19" s="17">
        <v>23.391999999999999</v>
      </c>
      <c r="L19" s="17">
        <v>45</v>
      </c>
      <c r="M19" s="17">
        <v>41.201999999999998</v>
      </c>
      <c r="N19" s="17">
        <v>57.052999999999997</v>
      </c>
      <c r="O19" s="17">
        <v>23.806000000000001</v>
      </c>
      <c r="P19" s="17">
        <v>66.134</v>
      </c>
      <c r="Q19" s="17">
        <v>24.26</v>
      </c>
      <c r="R19" s="17">
        <v>60.598999999999997</v>
      </c>
      <c r="S19" s="17">
        <v>51.203000000000003</v>
      </c>
      <c r="T19" s="17">
        <v>89.617999999999995</v>
      </c>
      <c r="U19" s="17">
        <v>51.536999999999999</v>
      </c>
      <c r="V19" s="17">
        <v>73.665999999999997</v>
      </c>
      <c r="W19" s="17">
        <v>38.918999999999997</v>
      </c>
      <c r="X19" s="17">
        <v>21.13</v>
      </c>
      <c r="Y19" s="17">
        <v>35.97</v>
      </c>
      <c r="Z19" s="17">
        <v>34.835999999999999</v>
      </c>
      <c r="AA19" s="17">
        <v>52.695</v>
      </c>
      <c r="AB19" s="17">
        <v>45.234999999999999</v>
      </c>
      <c r="AC19" s="17">
        <v>34.887999999999998</v>
      </c>
      <c r="AD19" s="17">
        <v>26.297000000000001</v>
      </c>
      <c r="AE19" s="17">
        <v>46.466000000000001</v>
      </c>
      <c r="AF19" s="17">
        <v>49.198</v>
      </c>
      <c r="AG19" s="17">
        <v>36.375</v>
      </c>
      <c r="AH19" s="40">
        <v>74.677000000000007</v>
      </c>
      <c r="AI19" s="12">
        <v>25.896999999999998</v>
      </c>
      <c r="AJ19" s="12">
        <v>30.603000000000002</v>
      </c>
      <c r="AK19" s="12">
        <v>65.581999999999994</v>
      </c>
      <c r="AL19" s="12">
        <v>38.005000000000003</v>
      </c>
      <c r="AM19" s="12">
        <v>23.911000000000001</v>
      </c>
    </row>
    <row r="20" spans="1:39" ht="15" x14ac:dyDescent="0.25">
      <c r="A20" s="39">
        <v>44105</v>
      </c>
      <c r="B20"/>
      <c r="C20"/>
      <c r="D20" s="17">
        <v>48.02</v>
      </c>
      <c r="E20" s="17">
        <v>105.827</v>
      </c>
      <c r="F20" s="17">
        <v>79.876999999999995</v>
      </c>
      <c r="G20" s="17">
        <v>68.543999999999997</v>
      </c>
      <c r="H20" s="17">
        <v>47.689</v>
      </c>
      <c r="I20" s="17">
        <v>70.653999999999996</v>
      </c>
      <c r="J20" s="17">
        <v>31.27</v>
      </c>
      <c r="K20" s="17">
        <v>26.125</v>
      </c>
      <c r="L20" s="17">
        <v>43.061</v>
      </c>
      <c r="M20" s="17">
        <v>47.405000000000001</v>
      </c>
      <c r="N20" s="17">
        <v>41.69</v>
      </c>
      <c r="O20" s="17">
        <v>24.241</v>
      </c>
      <c r="P20" s="17">
        <v>54.73</v>
      </c>
      <c r="Q20" s="17">
        <v>37.22</v>
      </c>
      <c r="R20" s="17">
        <v>56.17</v>
      </c>
      <c r="S20" s="17">
        <v>51.853999999999999</v>
      </c>
      <c r="T20" s="17">
        <v>80.513999999999996</v>
      </c>
      <c r="U20" s="17">
        <v>53.234999999999999</v>
      </c>
      <c r="V20" s="17">
        <v>51.981999999999999</v>
      </c>
      <c r="W20" s="17">
        <v>38.933</v>
      </c>
      <c r="X20" s="17">
        <v>24.913</v>
      </c>
      <c r="Y20" s="17">
        <v>38.621000000000002</v>
      </c>
      <c r="Z20" s="17">
        <v>30.457000000000001</v>
      </c>
      <c r="AA20" s="17">
        <v>51</v>
      </c>
      <c r="AB20" s="17">
        <v>47.823999999999998</v>
      </c>
      <c r="AC20" s="17">
        <v>53.085000000000001</v>
      </c>
      <c r="AD20" s="17">
        <v>45.063000000000002</v>
      </c>
      <c r="AE20" s="17">
        <v>42.984999999999999</v>
      </c>
      <c r="AF20" s="17">
        <v>52.753999999999998</v>
      </c>
      <c r="AG20" s="17">
        <v>33.299999999999997</v>
      </c>
      <c r="AH20" s="40">
        <v>68.352999999999994</v>
      </c>
      <c r="AI20" s="12">
        <v>29.376999999999999</v>
      </c>
      <c r="AJ20" s="12">
        <v>36.331000000000003</v>
      </c>
      <c r="AK20" s="12">
        <v>116.79900000000001</v>
      </c>
      <c r="AL20" s="12">
        <v>38.737000000000002</v>
      </c>
      <c r="AM20" s="12">
        <v>33.396999999999998</v>
      </c>
    </row>
    <row r="21" spans="1:39" ht="15" x14ac:dyDescent="0.25">
      <c r="A21" s="39">
        <v>44136</v>
      </c>
      <c r="B21"/>
      <c r="C21"/>
      <c r="D21" s="17">
        <v>41.83</v>
      </c>
      <c r="E21" s="17">
        <v>62.768000000000001</v>
      </c>
      <c r="F21" s="17">
        <v>61.143000000000001</v>
      </c>
      <c r="G21" s="17">
        <v>45.664999999999999</v>
      </c>
      <c r="H21" s="17">
        <v>43.768000000000001</v>
      </c>
      <c r="I21" s="17">
        <v>58.921999999999997</v>
      </c>
      <c r="J21" s="17">
        <v>31.834</v>
      </c>
      <c r="K21" s="17">
        <v>28.576000000000001</v>
      </c>
      <c r="L21" s="17">
        <v>38.158999999999999</v>
      </c>
      <c r="M21" s="17">
        <v>41.784999999999997</v>
      </c>
      <c r="N21" s="17">
        <v>41.825000000000003</v>
      </c>
      <c r="O21" s="17">
        <v>26.021999999999998</v>
      </c>
      <c r="P21" s="17">
        <v>45.951000000000001</v>
      </c>
      <c r="Q21" s="17">
        <v>33.991999999999997</v>
      </c>
      <c r="R21" s="17">
        <v>49.744</v>
      </c>
      <c r="S21" s="17">
        <v>50.024999999999999</v>
      </c>
      <c r="T21" s="17">
        <v>56.393000000000001</v>
      </c>
      <c r="U21" s="17">
        <v>43.122</v>
      </c>
      <c r="V21" s="17">
        <v>45.761000000000003</v>
      </c>
      <c r="W21" s="17">
        <v>34.796999999999997</v>
      </c>
      <c r="X21" s="17">
        <v>33.744</v>
      </c>
      <c r="Y21" s="17">
        <v>33.209000000000003</v>
      </c>
      <c r="Z21" s="17">
        <v>31.361999999999998</v>
      </c>
      <c r="AA21" s="17">
        <v>50.133000000000003</v>
      </c>
      <c r="AB21" s="17">
        <v>42.7</v>
      </c>
      <c r="AC21" s="17">
        <v>40.313000000000002</v>
      </c>
      <c r="AD21" s="17">
        <v>37.25</v>
      </c>
      <c r="AE21" s="17">
        <v>44.045000000000002</v>
      </c>
      <c r="AF21" s="17">
        <v>48.426000000000002</v>
      </c>
      <c r="AG21" s="17">
        <v>34.22</v>
      </c>
      <c r="AH21" s="40">
        <v>57.121000000000002</v>
      </c>
      <c r="AI21" s="12">
        <v>36.026000000000003</v>
      </c>
      <c r="AJ21" s="12">
        <v>30.983000000000001</v>
      </c>
      <c r="AK21" s="12">
        <v>61.405000000000001</v>
      </c>
      <c r="AL21" s="12">
        <v>37.645000000000003</v>
      </c>
      <c r="AM21" s="12">
        <v>37.28</v>
      </c>
    </row>
    <row r="22" spans="1:39" ht="15" x14ac:dyDescent="0.25">
      <c r="A22" s="39">
        <v>44166</v>
      </c>
      <c r="B22"/>
      <c r="C22"/>
      <c r="D22" s="17">
        <v>31.99</v>
      </c>
      <c r="E22" s="17">
        <v>49.381999999999998</v>
      </c>
      <c r="F22" s="17">
        <v>46.573</v>
      </c>
      <c r="G22" s="17">
        <v>37.454000000000001</v>
      </c>
      <c r="H22" s="17">
        <v>31.632000000000001</v>
      </c>
      <c r="I22" s="17">
        <v>47.811999999999998</v>
      </c>
      <c r="J22" s="17">
        <v>28.097999999999999</v>
      </c>
      <c r="K22" s="17">
        <v>24.812000000000001</v>
      </c>
      <c r="L22" s="17">
        <v>32.747</v>
      </c>
      <c r="M22" s="17">
        <v>33.411999999999999</v>
      </c>
      <c r="N22" s="17">
        <v>36.045999999999999</v>
      </c>
      <c r="O22" s="17">
        <v>22.34</v>
      </c>
      <c r="P22" s="17">
        <v>39.049999999999997</v>
      </c>
      <c r="Q22" s="17">
        <v>27.326000000000001</v>
      </c>
      <c r="R22" s="17">
        <v>47.899000000000001</v>
      </c>
      <c r="S22" s="17">
        <v>45.94</v>
      </c>
      <c r="T22" s="17">
        <v>46.268999999999998</v>
      </c>
      <c r="U22" s="17">
        <v>38.152999999999999</v>
      </c>
      <c r="V22" s="17">
        <v>39.86</v>
      </c>
      <c r="W22" s="17">
        <v>28.652999999999999</v>
      </c>
      <c r="X22" s="17">
        <v>25.814</v>
      </c>
      <c r="Y22" s="17">
        <v>27.661000000000001</v>
      </c>
      <c r="Z22" s="17">
        <v>26.893999999999998</v>
      </c>
      <c r="AA22" s="17">
        <v>36.207000000000001</v>
      </c>
      <c r="AB22" s="17">
        <v>37.505000000000003</v>
      </c>
      <c r="AC22" s="17">
        <v>35.252000000000002</v>
      </c>
      <c r="AD22" s="17">
        <v>27.526</v>
      </c>
      <c r="AE22" s="17">
        <v>35.142000000000003</v>
      </c>
      <c r="AF22" s="17">
        <v>39.235999999999997</v>
      </c>
      <c r="AG22" s="17">
        <v>28.754999999999999</v>
      </c>
      <c r="AH22" s="40">
        <v>46.993000000000002</v>
      </c>
      <c r="AI22" s="12">
        <v>30.146000000000001</v>
      </c>
      <c r="AJ22" s="12">
        <v>24.838999999999999</v>
      </c>
      <c r="AK22" s="12">
        <v>47.298000000000002</v>
      </c>
      <c r="AL22" s="12">
        <v>35.040999999999997</v>
      </c>
      <c r="AM22" s="12">
        <v>32.898000000000003</v>
      </c>
    </row>
    <row r="23" spans="1:39" ht="15" x14ac:dyDescent="0.25">
      <c r="A23" s="39">
        <v>44197</v>
      </c>
      <c r="B23"/>
      <c r="C23"/>
      <c r="D23" s="17">
        <v>30.31</v>
      </c>
      <c r="E23" s="17">
        <v>43.884</v>
      </c>
      <c r="F23" s="17">
        <v>40.377000000000002</v>
      </c>
      <c r="G23" s="17">
        <v>32.363</v>
      </c>
      <c r="H23" s="17">
        <v>27.309000000000001</v>
      </c>
      <c r="I23" s="17">
        <v>41.302999999999997</v>
      </c>
      <c r="J23" s="17">
        <v>24.623000000000001</v>
      </c>
      <c r="K23" s="17">
        <v>21.794</v>
      </c>
      <c r="L23" s="17">
        <v>28.521999999999998</v>
      </c>
      <c r="M23" s="17">
        <v>28.414999999999999</v>
      </c>
      <c r="N23" s="17">
        <v>31.097999999999999</v>
      </c>
      <c r="O23" s="17">
        <v>20.082000000000001</v>
      </c>
      <c r="P23" s="17">
        <v>34.082999999999998</v>
      </c>
      <c r="Q23" s="17">
        <v>23.773</v>
      </c>
      <c r="R23" s="17">
        <v>37.948999999999998</v>
      </c>
      <c r="S23" s="17">
        <v>45.274999999999999</v>
      </c>
      <c r="T23" s="17">
        <v>39.966000000000001</v>
      </c>
      <c r="U23" s="17">
        <v>32.472999999999999</v>
      </c>
      <c r="V23" s="17">
        <v>34.997</v>
      </c>
      <c r="W23" s="17">
        <v>24.946000000000002</v>
      </c>
      <c r="X23" s="17">
        <v>21.547999999999998</v>
      </c>
      <c r="Y23" s="17">
        <v>24.172000000000001</v>
      </c>
      <c r="Z23" s="17">
        <v>23.957999999999998</v>
      </c>
      <c r="AA23" s="17">
        <v>30.565000000000001</v>
      </c>
      <c r="AB23" s="17">
        <v>36.436999999999998</v>
      </c>
      <c r="AC23" s="17">
        <v>32.137999999999998</v>
      </c>
      <c r="AD23" s="17">
        <v>22.949000000000002</v>
      </c>
      <c r="AE23" s="17">
        <v>32.048999999999999</v>
      </c>
      <c r="AF23" s="17">
        <v>33.768999999999998</v>
      </c>
      <c r="AG23" s="17">
        <v>26.044</v>
      </c>
      <c r="AH23" s="40">
        <v>42.145000000000003</v>
      </c>
      <c r="AI23" s="12">
        <v>25.457000000000001</v>
      </c>
      <c r="AJ23" s="12">
        <v>21.946999999999999</v>
      </c>
      <c r="AK23" s="12">
        <v>42.868000000000002</v>
      </c>
      <c r="AL23" s="12">
        <v>37.628999999999998</v>
      </c>
      <c r="AM23" s="12">
        <v>29.951000000000001</v>
      </c>
    </row>
    <row r="24" spans="1:39" ht="15" x14ac:dyDescent="0.25">
      <c r="A24" s="39">
        <v>44228</v>
      </c>
      <c r="B24"/>
      <c r="C24"/>
      <c r="D24" s="17">
        <v>27.66</v>
      </c>
      <c r="E24" s="17">
        <v>38.006999999999998</v>
      </c>
      <c r="F24" s="17">
        <v>34.143000000000001</v>
      </c>
      <c r="G24" s="17">
        <v>28.033000000000001</v>
      </c>
      <c r="H24" s="17">
        <v>66.548000000000002</v>
      </c>
      <c r="I24" s="17">
        <v>36.362000000000002</v>
      </c>
      <c r="J24" s="17">
        <v>21.13</v>
      </c>
      <c r="K24" s="17">
        <v>20.582000000000001</v>
      </c>
      <c r="L24" s="17">
        <v>25.347999999999999</v>
      </c>
      <c r="M24" s="17">
        <v>28.504999999999999</v>
      </c>
      <c r="N24" s="17">
        <v>26.896999999999998</v>
      </c>
      <c r="O24" s="17">
        <v>18.763999999999999</v>
      </c>
      <c r="P24" s="17">
        <v>28.776</v>
      </c>
      <c r="Q24" s="17">
        <v>32.137999999999998</v>
      </c>
      <c r="R24" s="17">
        <v>41.097000000000001</v>
      </c>
      <c r="S24" s="17">
        <v>36.494999999999997</v>
      </c>
      <c r="T24" s="17">
        <v>33.378999999999998</v>
      </c>
      <c r="U24" s="17">
        <v>29.545000000000002</v>
      </c>
      <c r="V24" s="17">
        <v>33.988999999999997</v>
      </c>
      <c r="W24" s="17">
        <v>21.788</v>
      </c>
      <c r="X24" s="17">
        <v>18.802</v>
      </c>
      <c r="Y24" s="17">
        <v>29.49</v>
      </c>
      <c r="Z24" s="17">
        <v>21.983000000000001</v>
      </c>
      <c r="AA24" s="17">
        <v>26.815000000000001</v>
      </c>
      <c r="AB24" s="17">
        <v>30.574999999999999</v>
      </c>
      <c r="AC24" s="17">
        <v>29.661999999999999</v>
      </c>
      <c r="AD24" s="17">
        <v>19.509</v>
      </c>
      <c r="AE24" s="17">
        <v>29.667000000000002</v>
      </c>
      <c r="AF24" s="17">
        <v>28.367000000000001</v>
      </c>
      <c r="AG24" s="17">
        <v>24.321999999999999</v>
      </c>
      <c r="AH24" s="40">
        <v>37.506999999999998</v>
      </c>
      <c r="AI24" s="12">
        <v>22.366</v>
      </c>
      <c r="AJ24" s="12">
        <v>26.524000000000001</v>
      </c>
      <c r="AK24" s="12">
        <v>44.822000000000003</v>
      </c>
      <c r="AL24" s="12">
        <v>32.630000000000003</v>
      </c>
      <c r="AM24" s="12">
        <v>29.254000000000001</v>
      </c>
    </row>
    <row r="25" spans="1:39" ht="15" x14ac:dyDescent="0.25">
      <c r="A25" s="39">
        <v>44256</v>
      </c>
      <c r="B25"/>
      <c r="C25"/>
      <c r="D25" s="17">
        <v>52.6</v>
      </c>
      <c r="E25" s="17">
        <v>51.997999999999998</v>
      </c>
      <c r="F25" s="17">
        <v>43.661999999999999</v>
      </c>
      <c r="G25" s="17">
        <v>36.253999999999998</v>
      </c>
      <c r="H25" s="17">
        <v>122.794</v>
      </c>
      <c r="I25" s="17">
        <v>51.487000000000002</v>
      </c>
      <c r="J25" s="17">
        <v>34.777999999999999</v>
      </c>
      <c r="K25" s="17">
        <v>53.914999999999999</v>
      </c>
      <c r="L25" s="17">
        <v>44.601999999999997</v>
      </c>
      <c r="M25" s="17">
        <v>35.908999999999999</v>
      </c>
      <c r="N25" s="17">
        <v>49.308999999999997</v>
      </c>
      <c r="O25" s="17">
        <v>41.015999999999998</v>
      </c>
      <c r="P25" s="17">
        <v>51.152000000000001</v>
      </c>
      <c r="Q25" s="17">
        <v>61.134999999999998</v>
      </c>
      <c r="R25" s="17">
        <v>57.494</v>
      </c>
      <c r="S25" s="17">
        <v>60.981999999999999</v>
      </c>
      <c r="T25" s="17">
        <v>54.158999999999999</v>
      </c>
      <c r="U25" s="17">
        <v>47.161000000000001</v>
      </c>
      <c r="V25" s="17">
        <v>44.151000000000003</v>
      </c>
      <c r="W25" s="17">
        <v>35.454999999999998</v>
      </c>
      <c r="X25" s="17">
        <v>27.885999999999999</v>
      </c>
      <c r="Y25" s="17">
        <v>38.112000000000002</v>
      </c>
      <c r="Z25" s="17">
        <v>53.896999999999998</v>
      </c>
      <c r="AA25" s="17">
        <v>48.271999999999998</v>
      </c>
      <c r="AB25" s="17">
        <v>39.670999999999999</v>
      </c>
      <c r="AC25" s="17">
        <v>66.218000000000004</v>
      </c>
      <c r="AD25" s="17">
        <v>27.956</v>
      </c>
      <c r="AE25" s="17">
        <v>49.326999999999998</v>
      </c>
      <c r="AF25" s="17">
        <v>38.932000000000002</v>
      </c>
      <c r="AG25" s="17">
        <v>32.401000000000003</v>
      </c>
      <c r="AH25" s="40">
        <v>67.998999999999995</v>
      </c>
      <c r="AI25" s="12">
        <v>36.767000000000003</v>
      </c>
      <c r="AJ25" s="12">
        <v>39.622</v>
      </c>
      <c r="AK25" s="12">
        <v>76.629000000000005</v>
      </c>
      <c r="AL25" s="12">
        <v>46.837000000000003</v>
      </c>
      <c r="AM25" s="12">
        <v>46.472000000000001</v>
      </c>
    </row>
    <row r="26" spans="1:39" ht="15" x14ac:dyDescent="0.25">
      <c r="A26" s="39">
        <v>44287</v>
      </c>
      <c r="B26"/>
      <c r="C26"/>
      <c r="D26" s="17">
        <v>85.43</v>
      </c>
      <c r="E26" s="17">
        <v>62.223999999999997</v>
      </c>
      <c r="F26" s="17">
        <v>57.113999999999997</v>
      </c>
      <c r="G26" s="17">
        <v>89.308000000000007</v>
      </c>
      <c r="H26" s="17">
        <v>206.119</v>
      </c>
      <c r="I26" s="17">
        <v>99.73</v>
      </c>
      <c r="J26" s="17">
        <v>69.399000000000001</v>
      </c>
      <c r="K26" s="17">
        <v>109.223</v>
      </c>
      <c r="L26" s="17">
        <v>91.918000000000006</v>
      </c>
      <c r="M26" s="17">
        <v>59.848999999999997</v>
      </c>
      <c r="N26" s="17">
        <v>66.34</v>
      </c>
      <c r="O26" s="17">
        <v>62.789000000000001</v>
      </c>
      <c r="P26" s="17">
        <v>91.570999999999998</v>
      </c>
      <c r="Q26" s="17">
        <v>61.122</v>
      </c>
      <c r="R26" s="17">
        <v>113.06</v>
      </c>
      <c r="S26" s="17">
        <v>89.903000000000006</v>
      </c>
      <c r="T26" s="17">
        <v>85.218000000000004</v>
      </c>
      <c r="U26" s="17">
        <v>64.775999999999996</v>
      </c>
      <c r="V26" s="17">
        <v>80.501000000000005</v>
      </c>
      <c r="W26" s="17">
        <v>46.167000000000002</v>
      </c>
      <c r="X26" s="17">
        <v>57.951999999999998</v>
      </c>
      <c r="Y26" s="17">
        <v>62.661000000000001</v>
      </c>
      <c r="Z26" s="17">
        <v>107.652</v>
      </c>
      <c r="AA26" s="17">
        <v>72.462999999999994</v>
      </c>
      <c r="AB26" s="17">
        <v>100.75700000000001</v>
      </c>
      <c r="AC26" s="17">
        <v>69.367000000000004</v>
      </c>
      <c r="AD26" s="17">
        <v>33.018000000000001</v>
      </c>
      <c r="AE26" s="17">
        <v>78.914000000000001</v>
      </c>
      <c r="AF26" s="17">
        <v>54.235999999999997</v>
      </c>
      <c r="AG26" s="17">
        <v>56.857999999999997</v>
      </c>
      <c r="AH26" s="40">
        <v>131.47499999999999</v>
      </c>
      <c r="AI26" s="12">
        <v>43.847000000000001</v>
      </c>
      <c r="AJ26" s="12">
        <v>71.055000000000007</v>
      </c>
      <c r="AK26" s="12">
        <v>82.656999999999996</v>
      </c>
      <c r="AL26" s="12">
        <v>55.582000000000001</v>
      </c>
      <c r="AM26" s="12">
        <v>54.177</v>
      </c>
    </row>
    <row r="27" spans="1:39" ht="15" x14ac:dyDescent="0.25">
      <c r="A27" s="39">
        <v>44317</v>
      </c>
      <c r="B27"/>
      <c r="C27"/>
      <c r="D27" s="17">
        <v>163.75</v>
      </c>
      <c r="E27" s="17">
        <v>155.32400000000001</v>
      </c>
      <c r="F27" s="17">
        <v>167.315</v>
      </c>
      <c r="G27" s="17">
        <v>235.14099999999999</v>
      </c>
      <c r="H27" s="17">
        <v>325.82900000000001</v>
      </c>
      <c r="I27" s="17">
        <v>278.74700000000001</v>
      </c>
      <c r="J27" s="17">
        <v>114.812</v>
      </c>
      <c r="K27" s="17">
        <v>140.45599999999999</v>
      </c>
      <c r="L27" s="17">
        <v>94.078000000000003</v>
      </c>
      <c r="M27" s="17">
        <v>97.149000000000001</v>
      </c>
      <c r="N27" s="17">
        <v>152.81899999999999</v>
      </c>
      <c r="O27" s="17">
        <v>184.649</v>
      </c>
      <c r="P27" s="17">
        <v>193.29499999999999</v>
      </c>
      <c r="Q27" s="17">
        <v>61.667000000000002</v>
      </c>
      <c r="R27" s="17">
        <v>155.07</v>
      </c>
      <c r="S27" s="17">
        <v>338.18299999999999</v>
      </c>
      <c r="T27" s="17">
        <v>167.614</v>
      </c>
      <c r="U27" s="17">
        <v>174.417</v>
      </c>
      <c r="V27" s="17">
        <v>171.16800000000001</v>
      </c>
      <c r="W27" s="17">
        <v>101.33199999999999</v>
      </c>
      <c r="X27" s="17">
        <v>55.697000000000003</v>
      </c>
      <c r="Y27" s="17">
        <v>71.531999999999996</v>
      </c>
      <c r="Z27" s="17">
        <v>102.38</v>
      </c>
      <c r="AA27" s="17">
        <v>137.512</v>
      </c>
      <c r="AB27" s="17">
        <v>243.267</v>
      </c>
      <c r="AC27" s="17">
        <v>172.22900000000001</v>
      </c>
      <c r="AD27" s="17">
        <v>107.274</v>
      </c>
      <c r="AE27" s="17">
        <v>137.941</v>
      </c>
      <c r="AF27" s="17">
        <v>29.975000000000001</v>
      </c>
      <c r="AG27" s="17">
        <v>144.001</v>
      </c>
      <c r="AH27" s="40">
        <v>179.41499999999999</v>
      </c>
      <c r="AI27" s="12">
        <v>68.096000000000004</v>
      </c>
      <c r="AJ27" s="12">
        <v>188.95500000000001</v>
      </c>
      <c r="AK27" s="12">
        <v>189.54</v>
      </c>
      <c r="AL27" s="12">
        <v>105.845</v>
      </c>
      <c r="AM27" s="12">
        <v>201.453</v>
      </c>
    </row>
    <row r="28" spans="1:39" ht="15" x14ac:dyDescent="0.25">
      <c r="A28" s="39">
        <v>44348</v>
      </c>
      <c r="B28"/>
      <c r="C28"/>
      <c r="D28" s="17">
        <v>299.23</v>
      </c>
      <c r="E28" s="17">
        <v>557.68799999999999</v>
      </c>
      <c r="F28" s="17">
        <v>385.96</v>
      </c>
      <c r="G28" s="17">
        <v>204.25899999999999</v>
      </c>
      <c r="H28" s="17">
        <v>868.93</v>
      </c>
      <c r="I28" s="17">
        <v>194.76599999999999</v>
      </c>
      <c r="J28" s="17">
        <v>129.99600000000001</v>
      </c>
      <c r="K28" s="17">
        <v>250.14</v>
      </c>
      <c r="L28" s="17">
        <v>266.43200000000002</v>
      </c>
      <c r="M28" s="17">
        <v>372.47399999999999</v>
      </c>
      <c r="N28" s="17">
        <v>58.722999999999999</v>
      </c>
      <c r="O28" s="17">
        <v>348.27699999999999</v>
      </c>
      <c r="P28" s="17">
        <v>153.602</v>
      </c>
      <c r="Q28" s="17">
        <v>412.99400000000003</v>
      </c>
      <c r="R28" s="17">
        <v>582.04300000000001</v>
      </c>
      <c r="S28" s="17">
        <v>710.42499999999995</v>
      </c>
      <c r="T28" s="17">
        <v>311.35300000000001</v>
      </c>
      <c r="U28" s="17">
        <v>533.03200000000004</v>
      </c>
      <c r="V28" s="17">
        <v>219.39099999999999</v>
      </c>
      <c r="W28" s="17">
        <v>119.75700000000001</v>
      </c>
      <c r="X28" s="17">
        <v>190.738</v>
      </c>
      <c r="Y28" s="17">
        <v>213.798</v>
      </c>
      <c r="Z28" s="17">
        <v>245.41800000000001</v>
      </c>
      <c r="AA28" s="17">
        <v>361.47399999999999</v>
      </c>
      <c r="AB28" s="17">
        <v>273.83100000000002</v>
      </c>
      <c r="AC28" s="17">
        <v>65</v>
      </c>
      <c r="AD28" s="17">
        <v>271.27199999999999</v>
      </c>
      <c r="AE28" s="17">
        <v>449.21499999999997</v>
      </c>
      <c r="AF28" s="17">
        <v>207.55699999999999</v>
      </c>
      <c r="AG28" s="17">
        <v>394.30799999999999</v>
      </c>
      <c r="AH28" s="40">
        <v>208.596</v>
      </c>
      <c r="AI28" s="12">
        <v>94.275000000000006</v>
      </c>
      <c r="AJ28" s="12">
        <v>440.27600000000001</v>
      </c>
      <c r="AK28" s="12">
        <v>298.73700000000002</v>
      </c>
      <c r="AL28" s="12">
        <v>176.22300000000001</v>
      </c>
      <c r="AM28" s="12">
        <v>436.36200000000002</v>
      </c>
    </row>
    <row r="29" spans="1:39" ht="15" x14ac:dyDescent="0.25">
      <c r="A29" s="39">
        <v>44378</v>
      </c>
      <c r="B29"/>
      <c r="C29"/>
      <c r="D29" s="17">
        <v>177.52</v>
      </c>
      <c r="E29" s="17">
        <v>397.738</v>
      </c>
      <c r="F29" s="17">
        <v>239.971</v>
      </c>
      <c r="G29" s="17">
        <v>81.296000000000006</v>
      </c>
      <c r="H29" s="17">
        <v>302.197</v>
      </c>
      <c r="I29" s="17">
        <v>84.376999999999995</v>
      </c>
      <c r="J29" s="17">
        <v>24.896999999999998</v>
      </c>
      <c r="K29" s="17">
        <v>148.90799999999999</v>
      </c>
      <c r="L29" s="17">
        <v>158.56800000000001</v>
      </c>
      <c r="M29" s="17">
        <v>172.64599999999999</v>
      </c>
      <c r="N29" s="17">
        <v>32.392000000000003</v>
      </c>
      <c r="O29" s="17">
        <v>226.06200000000001</v>
      </c>
      <c r="P29" s="17">
        <v>29.733000000000001</v>
      </c>
      <c r="Q29" s="17">
        <v>412.83</v>
      </c>
      <c r="R29" s="17">
        <v>286.08300000000003</v>
      </c>
      <c r="S29" s="17">
        <v>314.822</v>
      </c>
      <c r="T29" s="17">
        <v>352.21600000000001</v>
      </c>
      <c r="U29" s="17">
        <v>323.86200000000002</v>
      </c>
      <c r="V29" s="17">
        <v>66.108000000000004</v>
      </c>
      <c r="W29" s="17">
        <v>31.405000000000001</v>
      </c>
      <c r="X29" s="17">
        <v>75.308999999999997</v>
      </c>
      <c r="Y29" s="17">
        <v>74.492000000000004</v>
      </c>
      <c r="Z29" s="17">
        <v>169.126</v>
      </c>
      <c r="AA29" s="17">
        <v>259.23099999999999</v>
      </c>
      <c r="AB29" s="17">
        <v>75.063000000000002</v>
      </c>
      <c r="AC29" s="17">
        <v>11.603999999999999</v>
      </c>
      <c r="AD29" s="17">
        <v>193.83799999999999</v>
      </c>
      <c r="AE29" s="17">
        <v>349.25700000000001</v>
      </c>
      <c r="AF29" s="17">
        <v>170.898</v>
      </c>
      <c r="AG29" s="17">
        <v>604.49900000000002</v>
      </c>
      <c r="AH29" s="40">
        <v>73.63</v>
      </c>
      <c r="AI29" s="12">
        <v>36.417000000000002</v>
      </c>
      <c r="AJ29" s="12">
        <v>280.916</v>
      </c>
      <c r="AK29" s="12">
        <v>134.321</v>
      </c>
      <c r="AL29" s="12">
        <v>69.968000000000004</v>
      </c>
      <c r="AM29" s="12">
        <v>462.13299999999998</v>
      </c>
    </row>
    <row r="30" spans="1:39" ht="15" x14ac:dyDescent="0.25">
      <c r="A30" s="39">
        <v>44409</v>
      </c>
      <c r="B30"/>
      <c r="C30"/>
      <c r="D30" s="17">
        <v>76.510000000000005</v>
      </c>
      <c r="E30" s="17">
        <v>160.76599999999999</v>
      </c>
      <c r="F30" s="17">
        <v>87.661000000000001</v>
      </c>
      <c r="G30" s="17">
        <v>43.067</v>
      </c>
      <c r="H30" s="17">
        <v>108.625</v>
      </c>
      <c r="I30" s="17">
        <v>59.908999999999999</v>
      </c>
      <c r="J30" s="17">
        <v>24.187000000000001</v>
      </c>
      <c r="K30" s="17">
        <v>59.097000000000001</v>
      </c>
      <c r="L30" s="17">
        <v>54.780999999999999</v>
      </c>
      <c r="M30" s="17">
        <v>74.549000000000007</v>
      </c>
      <c r="N30" s="17">
        <v>21.128</v>
      </c>
      <c r="O30" s="17">
        <v>178.36699999999999</v>
      </c>
      <c r="P30" s="17">
        <v>27.405999999999999</v>
      </c>
      <c r="Q30" s="17">
        <v>145.04400000000001</v>
      </c>
      <c r="R30" s="17">
        <v>91.287999999999997</v>
      </c>
      <c r="S30" s="17">
        <v>151.791</v>
      </c>
      <c r="T30" s="17">
        <v>115.57899999999999</v>
      </c>
      <c r="U30" s="17">
        <v>112.93899999999999</v>
      </c>
      <c r="V30" s="17">
        <v>38.341000000000001</v>
      </c>
      <c r="W30" s="17">
        <v>21.116</v>
      </c>
      <c r="X30" s="17">
        <v>33.780999999999999</v>
      </c>
      <c r="Y30" s="17">
        <v>34.843000000000004</v>
      </c>
      <c r="Z30" s="17">
        <v>67.277000000000001</v>
      </c>
      <c r="AA30" s="17">
        <v>84.323999999999998</v>
      </c>
      <c r="AB30" s="17">
        <v>45.472999999999999</v>
      </c>
      <c r="AC30" s="17">
        <v>28.012</v>
      </c>
      <c r="AD30" s="17">
        <v>61.837000000000003</v>
      </c>
      <c r="AE30" s="17">
        <v>109.10299999999999</v>
      </c>
      <c r="AF30" s="17">
        <v>58.752000000000002</v>
      </c>
      <c r="AG30" s="17">
        <v>177.32400000000001</v>
      </c>
      <c r="AH30" s="40">
        <v>38.905000000000001</v>
      </c>
      <c r="AI30" s="12">
        <v>23.576000000000001</v>
      </c>
      <c r="AJ30" s="12">
        <v>97.271000000000001</v>
      </c>
      <c r="AK30" s="12">
        <v>52.985999999999997</v>
      </c>
      <c r="AL30" s="12">
        <v>33.323</v>
      </c>
      <c r="AM30" s="12">
        <v>179.96799999999999</v>
      </c>
    </row>
    <row r="31" spans="1:39" ht="15" x14ac:dyDescent="0.25">
      <c r="A31" s="39">
        <v>44440</v>
      </c>
      <c r="B31"/>
      <c r="C31"/>
      <c r="D31" s="17">
        <v>45.87</v>
      </c>
      <c r="E31" s="17">
        <v>83.981999999999999</v>
      </c>
      <c r="F31" s="17">
        <v>65.099000000000004</v>
      </c>
      <c r="G31" s="17">
        <v>44.079000000000001</v>
      </c>
      <c r="H31" s="17">
        <v>65.933000000000007</v>
      </c>
      <c r="I31" s="17">
        <v>40.049999999999997</v>
      </c>
      <c r="J31" s="17">
        <v>22.396999999999998</v>
      </c>
      <c r="K31" s="17">
        <v>45.597000000000001</v>
      </c>
      <c r="L31" s="17">
        <v>43.386000000000003</v>
      </c>
      <c r="M31" s="17">
        <v>59.698</v>
      </c>
      <c r="N31" s="17">
        <v>24.876999999999999</v>
      </c>
      <c r="O31" s="17">
        <v>68.887</v>
      </c>
      <c r="P31" s="17">
        <v>26.382000000000001</v>
      </c>
      <c r="Q31" s="17">
        <v>62.508000000000003</v>
      </c>
      <c r="R31" s="17">
        <v>55.23</v>
      </c>
      <c r="S31" s="17">
        <v>95.766999999999996</v>
      </c>
      <c r="T31" s="17">
        <v>56.668999999999997</v>
      </c>
      <c r="U31" s="17">
        <v>78.298000000000002</v>
      </c>
      <c r="V31" s="17">
        <v>43.055</v>
      </c>
      <c r="W31" s="17">
        <v>20.172999999999998</v>
      </c>
      <c r="X31" s="17">
        <v>35.069000000000003</v>
      </c>
      <c r="Y31" s="17">
        <v>35.098999999999997</v>
      </c>
      <c r="Z31" s="17">
        <v>54.402000000000001</v>
      </c>
      <c r="AA31" s="17">
        <v>47.561</v>
      </c>
      <c r="AB31" s="17">
        <v>37.734999999999999</v>
      </c>
      <c r="AC31" s="17">
        <v>26.878</v>
      </c>
      <c r="AD31" s="17">
        <v>46.368000000000002</v>
      </c>
      <c r="AE31" s="17">
        <v>52.823999999999998</v>
      </c>
      <c r="AF31" s="17">
        <v>38.823999999999998</v>
      </c>
      <c r="AG31" s="17">
        <v>78.385000000000005</v>
      </c>
      <c r="AH31" s="40">
        <v>30.937000000000001</v>
      </c>
      <c r="AI31" s="12">
        <v>30.067</v>
      </c>
      <c r="AJ31" s="12">
        <v>67.754999999999995</v>
      </c>
      <c r="AK31" s="12">
        <v>41.140999999999998</v>
      </c>
      <c r="AL31" s="12">
        <v>23.946999999999999</v>
      </c>
      <c r="AM31" s="12">
        <v>93.817999999999998</v>
      </c>
    </row>
    <row r="32" spans="1:39" ht="15" x14ac:dyDescent="0.25">
      <c r="A32" s="39">
        <v>44470</v>
      </c>
      <c r="B32"/>
      <c r="C32"/>
      <c r="D32" s="17">
        <v>48.02</v>
      </c>
      <c r="E32" s="17">
        <v>81.376000000000005</v>
      </c>
      <c r="F32" s="17">
        <v>69.843000000000004</v>
      </c>
      <c r="G32" s="17">
        <v>47.606000000000002</v>
      </c>
      <c r="H32" s="17">
        <v>69.712999999999994</v>
      </c>
      <c r="I32" s="17">
        <v>33.72</v>
      </c>
      <c r="J32" s="17">
        <v>23.689</v>
      </c>
      <c r="K32" s="17">
        <v>41.543999999999997</v>
      </c>
      <c r="L32" s="17">
        <v>46.691000000000003</v>
      </c>
      <c r="M32" s="17">
        <v>40.476999999999997</v>
      </c>
      <c r="N32" s="17">
        <v>23.597999999999999</v>
      </c>
      <c r="O32" s="17">
        <v>52.863999999999997</v>
      </c>
      <c r="P32" s="17">
        <v>37.554000000000002</v>
      </c>
      <c r="Q32" s="17">
        <v>54.143000000000001</v>
      </c>
      <c r="R32" s="17">
        <v>52.177</v>
      </c>
      <c r="S32" s="17">
        <v>82.581999999999994</v>
      </c>
      <c r="T32" s="17">
        <v>54.53</v>
      </c>
      <c r="U32" s="17">
        <v>51.417000000000002</v>
      </c>
      <c r="V32" s="17">
        <v>40.067</v>
      </c>
      <c r="W32" s="17">
        <v>22.594999999999999</v>
      </c>
      <c r="X32" s="17">
        <v>35.612000000000002</v>
      </c>
      <c r="Y32" s="17">
        <v>28.492000000000001</v>
      </c>
      <c r="Z32" s="17">
        <v>49.170999999999999</v>
      </c>
      <c r="AA32" s="17">
        <v>46.655000000000001</v>
      </c>
      <c r="AB32" s="17">
        <v>53.57</v>
      </c>
      <c r="AC32" s="17">
        <v>43.618000000000002</v>
      </c>
      <c r="AD32" s="17">
        <v>40.037999999999997</v>
      </c>
      <c r="AE32" s="17">
        <v>52.097999999999999</v>
      </c>
      <c r="AF32" s="17">
        <v>33.125</v>
      </c>
      <c r="AG32" s="17">
        <v>66.917000000000002</v>
      </c>
      <c r="AH32" s="40">
        <v>32.182000000000002</v>
      </c>
      <c r="AI32" s="12">
        <v>34.277999999999999</v>
      </c>
      <c r="AJ32" s="12">
        <v>114.062</v>
      </c>
      <c r="AK32" s="12">
        <v>39.073999999999998</v>
      </c>
      <c r="AL32" s="12">
        <v>31.780999999999999</v>
      </c>
      <c r="AM32" s="12">
        <v>110.27500000000001</v>
      </c>
    </row>
    <row r="33" spans="1:39" ht="15" x14ac:dyDescent="0.25">
      <c r="A33" s="39">
        <v>44501</v>
      </c>
      <c r="B33" s="13"/>
      <c r="C33" s="13"/>
      <c r="D33" s="17">
        <v>41.83</v>
      </c>
      <c r="E33" s="17">
        <v>62.267000000000003</v>
      </c>
      <c r="F33" s="17">
        <v>46.62</v>
      </c>
      <c r="G33" s="17">
        <v>44.768000000000001</v>
      </c>
      <c r="H33" s="17">
        <v>58.201999999999998</v>
      </c>
      <c r="I33" s="17">
        <v>33.960999999999999</v>
      </c>
      <c r="J33" s="17">
        <v>26.55</v>
      </c>
      <c r="K33" s="17">
        <v>36.567</v>
      </c>
      <c r="L33" s="17">
        <v>41.235999999999997</v>
      </c>
      <c r="M33" s="17">
        <v>40.817999999999998</v>
      </c>
      <c r="N33" s="17">
        <v>25.524000000000001</v>
      </c>
      <c r="O33" s="17">
        <v>44.082000000000001</v>
      </c>
      <c r="P33" s="17">
        <v>34.307000000000002</v>
      </c>
      <c r="Q33" s="17">
        <v>48.107999999999997</v>
      </c>
      <c r="R33" s="17">
        <v>50.267000000000003</v>
      </c>
      <c r="S33" s="17">
        <v>56.948</v>
      </c>
      <c r="T33" s="17">
        <v>44.256999999999998</v>
      </c>
      <c r="U33" s="17">
        <v>45.295000000000002</v>
      </c>
      <c r="V33" s="17">
        <v>35.768999999999998</v>
      </c>
      <c r="W33" s="17">
        <v>31.728000000000002</v>
      </c>
      <c r="X33" s="17">
        <v>30.763999999999999</v>
      </c>
      <c r="Y33" s="17">
        <v>29.768999999999998</v>
      </c>
      <c r="Z33" s="17">
        <v>48.59</v>
      </c>
      <c r="AA33" s="17">
        <v>41.802</v>
      </c>
      <c r="AB33" s="17">
        <v>40.597999999999999</v>
      </c>
      <c r="AC33" s="17">
        <v>36.209000000000003</v>
      </c>
      <c r="AD33" s="17">
        <v>41.524999999999999</v>
      </c>
      <c r="AE33" s="17">
        <v>48.305</v>
      </c>
      <c r="AF33" s="17">
        <v>34.112000000000002</v>
      </c>
      <c r="AG33" s="17">
        <v>56.003999999999998</v>
      </c>
      <c r="AH33" s="40">
        <v>38.555</v>
      </c>
      <c r="AI33" s="12">
        <v>29.536999999999999</v>
      </c>
      <c r="AJ33" s="12">
        <v>59.701999999999998</v>
      </c>
      <c r="AK33" s="12">
        <v>37.947000000000003</v>
      </c>
      <c r="AL33" s="12">
        <v>35.881</v>
      </c>
      <c r="AM33" s="12">
        <v>62.110999999999997</v>
      </c>
    </row>
    <row r="34" spans="1:39" ht="15" x14ac:dyDescent="0.25">
      <c r="A34" s="39">
        <v>44531</v>
      </c>
      <c r="B34"/>
      <c r="C34"/>
      <c r="D34" s="17">
        <v>31.99</v>
      </c>
      <c r="E34" s="17">
        <v>47.664999999999999</v>
      </c>
      <c r="F34" s="17">
        <v>38.401000000000003</v>
      </c>
      <c r="G34" s="17">
        <v>32.033000000000001</v>
      </c>
      <c r="H34" s="17">
        <v>47.252000000000002</v>
      </c>
      <c r="I34" s="17">
        <v>30.161999999999999</v>
      </c>
      <c r="J34" s="17">
        <v>23.052</v>
      </c>
      <c r="K34" s="17">
        <v>31.324000000000002</v>
      </c>
      <c r="L34" s="17">
        <v>32.997</v>
      </c>
      <c r="M34" s="17">
        <v>35.212000000000003</v>
      </c>
      <c r="N34" s="17">
        <v>21.981999999999999</v>
      </c>
      <c r="O34" s="17">
        <v>37.323</v>
      </c>
      <c r="P34" s="17">
        <v>27.707999999999998</v>
      </c>
      <c r="Q34" s="17">
        <v>46.469000000000001</v>
      </c>
      <c r="R34" s="17">
        <v>46.253999999999998</v>
      </c>
      <c r="S34" s="17">
        <v>46.621000000000002</v>
      </c>
      <c r="T34" s="17">
        <v>39.304000000000002</v>
      </c>
      <c r="U34" s="17">
        <v>39.542000000000002</v>
      </c>
      <c r="V34" s="17">
        <v>29.588999999999999</v>
      </c>
      <c r="W34" s="17">
        <v>24.3</v>
      </c>
      <c r="X34" s="17">
        <v>25.509</v>
      </c>
      <c r="Y34" s="17">
        <v>25.483000000000001</v>
      </c>
      <c r="Z34" s="17">
        <v>34.959000000000003</v>
      </c>
      <c r="AA34" s="17">
        <v>36.618000000000002</v>
      </c>
      <c r="AB34" s="17">
        <v>35.597000000000001</v>
      </c>
      <c r="AC34" s="17">
        <v>26.736000000000001</v>
      </c>
      <c r="AD34" s="17">
        <v>33.036000000000001</v>
      </c>
      <c r="AE34" s="17">
        <v>39.055</v>
      </c>
      <c r="AF34" s="17">
        <v>28.747</v>
      </c>
      <c r="AG34" s="17">
        <v>46.058999999999997</v>
      </c>
      <c r="AH34" s="40">
        <v>32.493000000000002</v>
      </c>
      <c r="AI34" s="12">
        <v>23.439</v>
      </c>
      <c r="AJ34" s="12">
        <v>45.863</v>
      </c>
      <c r="AK34" s="12">
        <v>35.409999999999997</v>
      </c>
      <c r="AL34" s="12">
        <v>31.739000000000001</v>
      </c>
      <c r="AM34" s="12">
        <v>48.442</v>
      </c>
    </row>
    <row r="35" spans="1:39" ht="15" x14ac:dyDescent="0.25">
      <c r="A35" s="39">
        <v>44562</v>
      </c>
      <c r="B35"/>
      <c r="C35"/>
      <c r="D35" s="17">
        <v>30.31</v>
      </c>
      <c r="E35" s="17">
        <v>41.344999999999999</v>
      </c>
      <c r="F35" s="17">
        <v>33.213999999999999</v>
      </c>
      <c r="G35" s="17">
        <v>27.559000000000001</v>
      </c>
      <c r="H35" s="17">
        <v>40.82</v>
      </c>
      <c r="I35" s="17">
        <v>26.459</v>
      </c>
      <c r="J35" s="17">
        <v>20.242000000000001</v>
      </c>
      <c r="K35" s="17">
        <v>27.225999999999999</v>
      </c>
      <c r="L35" s="17">
        <v>28.052</v>
      </c>
      <c r="M35" s="17">
        <v>30.373999999999999</v>
      </c>
      <c r="N35" s="17">
        <v>19.782</v>
      </c>
      <c r="O35" s="17">
        <v>32.533999999999999</v>
      </c>
      <c r="P35" s="17">
        <v>24.126000000000001</v>
      </c>
      <c r="Q35" s="17">
        <v>36.75</v>
      </c>
      <c r="R35" s="17">
        <v>45.564</v>
      </c>
      <c r="S35" s="17">
        <v>40.219000000000001</v>
      </c>
      <c r="T35" s="17">
        <v>33.475000000000001</v>
      </c>
      <c r="U35" s="17">
        <v>34.725000000000001</v>
      </c>
      <c r="V35" s="17">
        <v>25.789000000000001</v>
      </c>
      <c r="W35" s="17">
        <v>20.135999999999999</v>
      </c>
      <c r="X35" s="17">
        <v>22.265000000000001</v>
      </c>
      <c r="Y35" s="17">
        <v>22.704999999999998</v>
      </c>
      <c r="Z35" s="17">
        <v>29.47</v>
      </c>
      <c r="AA35" s="17">
        <v>35.880000000000003</v>
      </c>
      <c r="AB35" s="17">
        <v>32.46</v>
      </c>
      <c r="AC35" s="17">
        <v>22.257000000000001</v>
      </c>
      <c r="AD35" s="17">
        <v>30.193000000000001</v>
      </c>
      <c r="AE35" s="17">
        <v>33.557000000000002</v>
      </c>
      <c r="AF35" s="17">
        <v>26.047999999999998</v>
      </c>
      <c r="AG35" s="17">
        <v>41.322000000000003</v>
      </c>
      <c r="AH35" s="40">
        <v>27.524999999999999</v>
      </c>
      <c r="AI35" s="12">
        <v>20.718</v>
      </c>
      <c r="AJ35" s="12">
        <v>41.603000000000002</v>
      </c>
      <c r="AK35" s="12">
        <v>37.988</v>
      </c>
      <c r="AL35" s="12">
        <v>28.945</v>
      </c>
      <c r="AM35" s="12">
        <v>43</v>
      </c>
    </row>
    <row r="36" spans="1:39" ht="15" x14ac:dyDescent="0.25">
      <c r="A36" s="39">
        <v>44593</v>
      </c>
      <c r="B36"/>
      <c r="C36"/>
      <c r="D36" s="13">
        <v>27.66</v>
      </c>
      <c r="E36" s="17">
        <v>34.923999999999999</v>
      </c>
      <c r="F36" s="17">
        <v>28.728000000000002</v>
      </c>
      <c r="G36" s="17">
        <v>62.981999999999999</v>
      </c>
      <c r="H36" s="17">
        <v>35.976999999999997</v>
      </c>
      <c r="I36" s="17">
        <v>22.62</v>
      </c>
      <c r="J36" s="17">
        <v>19.332999999999998</v>
      </c>
      <c r="K36" s="17">
        <v>24.16</v>
      </c>
      <c r="L36" s="17">
        <v>28.209</v>
      </c>
      <c r="M36" s="17">
        <v>26.321999999999999</v>
      </c>
      <c r="N36" s="17">
        <v>18.533000000000001</v>
      </c>
      <c r="O36" s="17">
        <v>27.465</v>
      </c>
      <c r="P36" s="17">
        <v>32.445999999999998</v>
      </c>
      <c r="Q36" s="17">
        <v>40.100999999999999</v>
      </c>
      <c r="R36" s="17">
        <v>36.731999999999999</v>
      </c>
      <c r="S36" s="17">
        <v>33.573999999999998</v>
      </c>
      <c r="T36" s="17">
        <v>30.350999999999999</v>
      </c>
      <c r="U36" s="17">
        <v>33.767000000000003</v>
      </c>
      <c r="V36" s="17">
        <v>22.48</v>
      </c>
      <c r="W36" s="17">
        <v>17.571000000000002</v>
      </c>
      <c r="X36" s="17">
        <v>27.902999999999999</v>
      </c>
      <c r="Y36" s="17">
        <v>20.966999999999999</v>
      </c>
      <c r="Z36" s="17">
        <v>25.931000000000001</v>
      </c>
      <c r="AA36" s="17">
        <v>30.009</v>
      </c>
      <c r="AB36" s="17">
        <v>29.943000000000001</v>
      </c>
      <c r="AC36" s="17">
        <v>18.952999999999999</v>
      </c>
      <c r="AD36" s="17">
        <v>28.163</v>
      </c>
      <c r="AE36" s="17">
        <v>28.189</v>
      </c>
      <c r="AF36" s="17">
        <v>24.332000000000001</v>
      </c>
      <c r="AG36" s="41">
        <v>36.844000000000001</v>
      </c>
      <c r="AH36" s="41">
        <v>24.038</v>
      </c>
      <c r="AI36" s="12">
        <v>25.035</v>
      </c>
      <c r="AJ36" s="12">
        <v>43.725999999999999</v>
      </c>
      <c r="AK36" s="12">
        <v>32.933999999999997</v>
      </c>
      <c r="AL36" s="12">
        <v>28.428999999999998</v>
      </c>
      <c r="AM36" s="12">
        <v>37.130000000000003</v>
      </c>
    </row>
    <row r="37" spans="1:39" ht="15" x14ac:dyDescent="0.25">
      <c r="A37" s="39">
        <v>44621</v>
      </c>
      <c r="B37" s="15"/>
      <c r="C37" s="15"/>
      <c r="D37" s="13">
        <v>52.6</v>
      </c>
      <c r="E37" s="17">
        <v>44.433</v>
      </c>
      <c r="F37" s="17">
        <v>36.959000000000003</v>
      </c>
      <c r="G37" s="17">
        <v>122.74</v>
      </c>
      <c r="H37" s="17">
        <v>51.094999999999999</v>
      </c>
      <c r="I37" s="17">
        <v>36.409999999999997</v>
      </c>
      <c r="J37" s="17">
        <v>52.484999999999999</v>
      </c>
      <c r="K37" s="17">
        <v>42.9</v>
      </c>
      <c r="L37" s="17">
        <v>35.612000000000002</v>
      </c>
      <c r="M37" s="17">
        <v>48.667999999999999</v>
      </c>
      <c r="N37" s="17">
        <v>40.756999999999998</v>
      </c>
      <c r="O37" s="17">
        <v>49.369</v>
      </c>
      <c r="P37" s="17">
        <v>61.534999999999997</v>
      </c>
      <c r="Q37" s="17">
        <v>56.469000000000001</v>
      </c>
      <c r="R37" s="17">
        <v>61.204999999999998</v>
      </c>
      <c r="S37" s="17">
        <v>52.688000000000002</v>
      </c>
      <c r="T37" s="17">
        <v>48.128999999999998</v>
      </c>
      <c r="U37" s="17">
        <v>43.930999999999997</v>
      </c>
      <c r="V37" s="17">
        <v>36.19</v>
      </c>
      <c r="W37" s="17">
        <v>26.427</v>
      </c>
      <c r="X37" s="17">
        <v>36.518000000000001</v>
      </c>
      <c r="Y37" s="17">
        <v>52.734000000000002</v>
      </c>
      <c r="Z37" s="17">
        <v>47.328000000000003</v>
      </c>
      <c r="AA37" s="17">
        <v>38.783000000000001</v>
      </c>
      <c r="AB37" s="17">
        <v>66.602999999999994</v>
      </c>
      <c r="AC37" s="17">
        <v>27.4</v>
      </c>
      <c r="AD37" s="17">
        <v>47.737000000000002</v>
      </c>
      <c r="AE37" s="17">
        <v>38.389000000000003</v>
      </c>
      <c r="AF37" s="17">
        <v>32.420999999999999</v>
      </c>
      <c r="AG37" s="41">
        <v>67.183999999999997</v>
      </c>
      <c r="AH37" s="41">
        <v>38.566000000000003</v>
      </c>
      <c r="AI37" s="12">
        <v>38.463000000000001</v>
      </c>
      <c r="AJ37" s="12">
        <v>75.290999999999997</v>
      </c>
      <c r="AK37" s="12">
        <v>47.198999999999998</v>
      </c>
      <c r="AL37" s="12">
        <v>45.6</v>
      </c>
      <c r="AM37" s="12">
        <v>51.183</v>
      </c>
    </row>
    <row r="38" spans="1:39" ht="15" x14ac:dyDescent="0.25">
      <c r="A38" s="39">
        <v>44652</v>
      </c>
      <c r="B38" s="15"/>
      <c r="C38" s="15"/>
      <c r="D38" s="13">
        <v>85.43</v>
      </c>
      <c r="E38" s="17">
        <v>57.957000000000001</v>
      </c>
      <c r="F38" s="17">
        <v>90.433999999999997</v>
      </c>
      <c r="G38" s="17">
        <v>205.29</v>
      </c>
      <c r="H38" s="17">
        <v>99.296000000000006</v>
      </c>
      <c r="I38" s="17">
        <v>71.724000000000004</v>
      </c>
      <c r="J38" s="17">
        <v>107.52800000000001</v>
      </c>
      <c r="K38" s="17">
        <v>88.766999999999996</v>
      </c>
      <c r="L38" s="17">
        <v>59.570999999999998</v>
      </c>
      <c r="M38" s="17">
        <v>65.706999999999994</v>
      </c>
      <c r="N38" s="17">
        <v>62.521000000000001</v>
      </c>
      <c r="O38" s="17">
        <v>87.974999999999994</v>
      </c>
      <c r="P38" s="17">
        <v>61.554000000000002</v>
      </c>
      <c r="Q38" s="17">
        <v>111.771</v>
      </c>
      <c r="R38" s="17">
        <v>90.084999999999994</v>
      </c>
      <c r="S38" s="17">
        <v>84.123000000000005</v>
      </c>
      <c r="T38" s="17">
        <v>65.953999999999994</v>
      </c>
      <c r="U38" s="17">
        <v>80.313999999999993</v>
      </c>
      <c r="V38" s="17">
        <v>46.947000000000003</v>
      </c>
      <c r="W38" s="17">
        <v>55.723999999999997</v>
      </c>
      <c r="X38" s="17">
        <v>60.847999999999999</v>
      </c>
      <c r="Y38" s="17">
        <v>106.221</v>
      </c>
      <c r="Z38" s="17">
        <v>71.424000000000007</v>
      </c>
      <c r="AA38" s="17">
        <v>96.91</v>
      </c>
      <c r="AB38" s="17">
        <v>69.77</v>
      </c>
      <c r="AC38" s="17">
        <v>32.521999999999998</v>
      </c>
      <c r="AD38" s="17">
        <v>77.081999999999994</v>
      </c>
      <c r="AE38" s="17">
        <v>52.284999999999997</v>
      </c>
      <c r="AF38" s="17">
        <v>56.895000000000003</v>
      </c>
      <c r="AG38" s="41">
        <v>130.505</v>
      </c>
      <c r="AH38" s="41">
        <v>45.716000000000001</v>
      </c>
      <c r="AI38" s="12">
        <v>67.972999999999999</v>
      </c>
      <c r="AJ38" s="12">
        <v>81.555000000000007</v>
      </c>
      <c r="AK38" s="12">
        <v>56.048999999999999</v>
      </c>
      <c r="AL38" s="12">
        <v>53.295000000000002</v>
      </c>
      <c r="AM38" s="12">
        <v>59.348999999999997</v>
      </c>
    </row>
    <row r="39" spans="1:39" ht="15" x14ac:dyDescent="0.25">
      <c r="A39" s="39">
        <v>44682</v>
      </c>
      <c r="B39" s="15"/>
      <c r="C39" s="15"/>
      <c r="D39" s="13">
        <v>163.75</v>
      </c>
      <c r="E39" s="17">
        <v>169.02199999999999</v>
      </c>
      <c r="F39" s="17">
        <v>236.51300000000001</v>
      </c>
      <c r="G39" s="17">
        <v>308.41899999999998</v>
      </c>
      <c r="H39" s="17">
        <v>278.26299999999998</v>
      </c>
      <c r="I39" s="17">
        <v>117.00700000000001</v>
      </c>
      <c r="J39" s="17">
        <v>138.422</v>
      </c>
      <c r="K39" s="17">
        <v>87.272999999999996</v>
      </c>
      <c r="L39" s="17">
        <v>96.831999999999994</v>
      </c>
      <c r="M39" s="17">
        <v>152.178</v>
      </c>
      <c r="N39" s="17">
        <v>184.529</v>
      </c>
      <c r="O39" s="17">
        <v>182.833</v>
      </c>
      <c r="P39" s="17">
        <v>62.165999999999997</v>
      </c>
      <c r="Q39" s="17">
        <v>153.566</v>
      </c>
      <c r="R39" s="17">
        <v>338.94099999999997</v>
      </c>
      <c r="S39" s="17">
        <v>160.62</v>
      </c>
      <c r="T39" s="17">
        <v>176.27500000000001</v>
      </c>
      <c r="U39" s="17">
        <v>171.036</v>
      </c>
      <c r="V39" s="17">
        <v>102.70399999999999</v>
      </c>
      <c r="W39" s="17">
        <v>49.567999999999998</v>
      </c>
      <c r="X39" s="17">
        <v>69.403999999999996</v>
      </c>
      <c r="Y39" s="17">
        <v>100.904</v>
      </c>
      <c r="Z39" s="17">
        <v>135.94200000000001</v>
      </c>
      <c r="AA39" s="17">
        <v>232.38200000000001</v>
      </c>
      <c r="AB39" s="17">
        <v>173.012</v>
      </c>
      <c r="AC39" s="17">
        <v>106.369</v>
      </c>
      <c r="AD39" s="17">
        <v>135.196</v>
      </c>
      <c r="AE39" s="17">
        <v>27.119</v>
      </c>
      <c r="AF39" s="17">
        <v>144.28100000000001</v>
      </c>
      <c r="AG39" s="41">
        <v>178.59100000000001</v>
      </c>
      <c r="AH39" s="41">
        <v>70.747</v>
      </c>
      <c r="AI39" s="12">
        <v>169.09200000000001</v>
      </c>
      <c r="AJ39" s="12">
        <v>187.89599999999999</v>
      </c>
      <c r="AK39" s="12">
        <v>106.27500000000001</v>
      </c>
      <c r="AL39" s="12">
        <v>199.755</v>
      </c>
      <c r="AM39" s="12">
        <v>137.13</v>
      </c>
    </row>
    <row r="40" spans="1:39" ht="15" x14ac:dyDescent="0.25">
      <c r="A40" s="39">
        <v>44713</v>
      </c>
      <c r="B40" s="15"/>
      <c r="C40" s="15"/>
      <c r="D40" s="13">
        <v>299.23</v>
      </c>
      <c r="E40" s="17">
        <v>387.24</v>
      </c>
      <c r="F40" s="41">
        <v>204.99600000000001</v>
      </c>
      <c r="G40" s="41">
        <v>872.45500000000004</v>
      </c>
      <c r="H40" s="41">
        <v>194.48699999999999</v>
      </c>
      <c r="I40" s="41">
        <v>131.369</v>
      </c>
      <c r="J40" s="41">
        <v>248.36</v>
      </c>
      <c r="K40" s="41">
        <v>258.221</v>
      </c>
      <c r="L40" s="41">
        <v>371.916</v>
      </c>
      <c r="M40" s="41">
        <v>58.35</v>
      </c>
      <c r="N40" s="41">
        <v>348.428</v>
      </c>
      <c r="O40" s="41">
        <v>159.374</v>
      </c>
      <c r="P40" s="41">
        <v>413.61799999999999</v>
      </c>
      <c r="Q40" s="41">
        <v>580.24</v>
      </c>
      <c r="R40" s="41">
        <v>711.40599999999995</v>
      </c>
      <c r="S40" s="41">
        <v>309.673</v>
      </c>
      <c r="T40" s="41">
        <v>534.27599999999995</v>
      </c>
      <c r="U40" s="41">
        <v>219.27199999999999</v>
      </c>
      <c r="V40" s="41">
        <v>120.57899999999999</v>
      </c>
      <c r="W40" s="41">
        <v>187.37799999999999</v>
      </c>
      <c r="X40" s="41">
        <v>211.62</v>
      </c>
      <c r="Y40" s="41">
        <v>243.845</v>
      </c>
      <c r="Z40" s="41">
        <v>359.91199999999998</v>
      </c>
      <c r="AA40" s="41">
        <v>280.06700000000001</v>
      </c>
      <c r="AB40" s="41">
        <v>65.337000000000003</v>
      </c>
      <c r="AC40" s="41">
        <v>270.17899999999997</v>
      </c>
      <c r="AD40" s="41">
        <v>445.851</v>
      </c>
      <c r="AE40" s="41">
        <v>200.33799999999999</v>
      </c>
      <c r="AF40" s="41">
        <v>394.66800000000001</v>
      </c>
      <c r="AG40" s="41">
        <v>208.00899999999999</v>
      </c>
      <c r="AH40" s="41">
        <v>95.903000000000006</v>
      </c>
      <c r="AI40" s="12">
        <v>443.947</v>
      </c>
      <c r="AJ40" s="12">
        <v>297.51900000000001</v>
      </c>
      <c r="AK40" s="12">
        <v>176.49700000000001</v>
      </c>
      <c r="AL40" s="12">
        <v>434.92899999999997</v>
      </c>
      <c r="AM40" s="12">
        <v>554.16</v>
      </c>
    </row>
    <row r="41" spans="1:39" ht="15" x14ac:dyDescent="0.25">
      <c r="A41" s="39">
        <v>44743</v>
      </c>
      <c r="B41" s="15"/>
      <c r="C41" s="15"/>
      <c r="D41" s="13">
        <v>177.52</v>
      </c>
      <c r="E41" s="17">
        <v>240.46899999999999</v>
      </c>
      <c r="F41" s="41">
        <v>81.703000000000003</v>
      </c>
      <c r="G41" s="41">
        <v>316.06799999999998</v>
      </c>
      <c r="H41" s="41">
        <v>84.185000000000002</v>
      </c>
      <c r="I41" s="41">
        <v>25.725999999999999</v>
      </c>
      <c r="J41" s="41">
        <v>148.18</v>
      </c>
      <c r="K41" s="41">
        <v>167.91800000000001</v>
      </c>
      <c r="L41" s="41">
        <v>172.44800000000001</v>
      </c>
      <c r="M41" s="41">
        <v>32.082000000000001</v>
      </c>
      <c r="N41" s="41">
        <v>226.02500000000001</v>
      </c>
      <c r="O41" s="41">
        <v>31.396999999999998</v>
      </c>
      <c r="P41" s="41">
        <v>413.10199999999998</v>
      </c>
      <c r="Q41" s="41">
        <v>285.52199999999999</v>
      </c>
      <c r="R41" s="41">
        <v>315.01</v>
      </c>
      <c r="S41" s="41">
        <v>355.77</v>
      </c>
      <c r="T41" s="41">
        <v>324.30900000000003</v>
      </c>
      <c r="U41" s="41">
        <v>65.998999999999995</v>
      </c>
      <c r="V41" s="41">
        <v>31.832999999999998</v>
      </c>
      <c r="W41" s="41">
        <v>79.960999999999999</v>
      </c>
      <c r="X41" s="41">
        <v>73.572999999999993</v>
      </c>
      <c r="Y41" s="41">
        <v>168.42400000000001</v>
      </c>
      <c r="Z41" s="41">
        <v>258.57299999999998</v>
      </c>
      <c r="AA41" s="41">
        <v>79.069000000000003</v>
      </c>
      <c r="AB41" s="41">
        <v>11.77</v>
      </c>
      <c r="AC41" s="41">
        <v>193.334</v>
      </c>
      <c r="AD41" s="41">
        <v>348.05700000000002</v>
      </c>
      <c r="AE41" s="41">
        <v>179.92500000000001</v>
      </c>
      <c r="AF41" s="41">
        <v>604.654</v>
      </c>
      <c r="AG41" s="41">
        <v>73.296000000000006</v>
      </c>
      <c r="AH41" s="41">
        <v>37.423000000000002</v>
      </c>
      <c r="AI41" s="12">
        <v>288.65100000000001</v>
      </c>
      <c r="AJ41" s="12">
        <v>133.774</v>
      </c>
      <c r="AK41" s="12">
        <v>70.147999999999996</v>
      </c>
      <c r="AL41" s="12">
        <v>461.565</v>
      </c>
      <c r="AM41" s="12">
        <v>411.63400000000001</v>
      </c>
    </row>
    <row r="42" spans="1:39" ht="15" x14ac:dyDescent="0.25">
      <c r="A42" s="39">
        <v>44774</v>
      </c>
      <c r="B42" s="15"/>
      <c r="C42" s="15"/>
      <c r="D42" s="13">
        <v>76.510000000000005</v>
      </c>
      <c r="E42" s="17">
        <v>87.947000000000003</v>
      </c>
      <c r="F42" s="41">
        <v>43.375</v>
      </c>
      <c r="G42" s="41">
        <v>111.878</v>
      </c>
      <c r="H42" s="41">
        <v>59.753999999999998</v>
      </c>
      <c r="I42" s="41">
        <v>24.885999999999999</v>
      </c>
      <c r="J42" s="41">
        <v>58.642000000000003</v>
      </c>
      <c r="K42" s="41">
        <v>55.872999999999998</v>
      </c>
      <c r="L42" s="41">
        <v>74.438999999999993</v>
      </c>
      <c r="M42" s="41">
        <v>20.864999999999998</v>
      </c>
      <c r="N42" s="41">
        <v>178.30699999999999</v>
      </c>
      <c r="O42" s="41">
        <v>27.2</v>
      </c>
      <c r="P42" s="41">
        <v>145.18899999999999</v>
      </c>
      <c r="Q42" s="41">
        <v>90.998000000000005</v>
      </c>
      <c r="R42" s="41">
        <v>151.851</v>
      </c>
      <c r="S42" s="41">
        <v>120.883</v>
      </c>
      <c r="T42" s="41">
        <v>113.226</v>
      </c>
      <c r="U42" s="41">
        <v>38.247</v>
      </c>
      <c r="V42" s="41">
        <v>21.448</v>
      </c>
      <c r="W42" s="41">
        <v>34.161000000000001</v>
      </c>
      <c r="X42" s="41">
        <v>34.201000000000001</v>
      </c>
      <c r="Y42" s="41">
        <v>66.870999999999995</v>
      </c>
      <c r="Z42" s="41">
        <v>84.01</v>
      </c>
      <c r="AA42" s="41">
        <v>45.948999999999998</v>
      </c>
      <c r="AB42" s="41">
        <v>28.158000000000001</v>
      </c>
      <c r="AC42" s="41">
        <v>61.642000000000003</v>
      </c>
      <c r="AD42" s="41">
        <v>108.628</v>
      </c>
      <c r="AE42" s="41">
        <v>59.713000000000001</v>
      </c>
      <c r="AF42" s="41">
        <v>177.31100000000001</v>
      </c>
      <c r="AG42" s="41">
        <v>38.64</v>
      </c>
      <c r="AH42" s="41">
        <v>24.372</v>
      </c>
      <c r="AI42" s="12">
        <v>97.867999999999995</v>
      </c>
      <c r="AJ42" s="12">
        <v>52.603000000000002</v>
      </c>
      <c r="AK42" s="12">
        <v>33.472000000000001</v>
      </c>
      <c r="AL42" s="12">
        <v>179.70500000000001</v>
      </c>
      <c r="AM42" s="12">
        <v>164.874</v>
      </c>
    </row>
    <row r="43" spans="1:39" ht="15" x14ac:dyDescent="0.25">
      <c r="A43" s="39">
        <v>44805</v>
      </c>
      <c r="B43" s="15"/>
      <c r="C43" s="15"/>
      <c r="D43" s="13">
        <v>45.87</v>
      </c>
      <c r="E43" s="17">
        <v>65.34</v>
      </c>
      <c r="F43" s="41">
        <v>44.36</v>
      </c>
      <c r="G43" s="41">
        <v>66.757999999999996</v>
      </c>
      <c r="H43" s="41">
        <v>39.924999999999997</v>
      </c>
      <c r="I43" s="41">
        <v>23</v>
      </c>
      <c r="J43" s="41">
        <v>45.223999999999997</v>
      </c>
      <c r="K43" s="41">
        <v>41.84</v>
      </c>
      <c r="L43" s="41">
        <v>59.603000000000002</v>
      </c>
      <c r="M43" s="41">
        <v>24.652999999999999</v>
      </c>
      <c r="N43" s="41">
        <v>68.811999999999998</v>
      </c>
      <c r="O43" s="41">
        <v>25.991</v>
      </c>
      <c r="P43" s="41">
        <v>62.622999999999998</v>
      </c>
      <c r="Q43" s="41">
        <v>55.008000000000003</v>
      </c>
      <c r="R43" s="41">
        <v>95.802999999999997</v>
      </c>
      <c r="S43" s="41">
        <v>57.473999999999997</v>
      </c>
      <c r="T43" s="41">
        <v>78.536000000000001</v>
      </c>
      <c r="U43" s="41">
        <v>42.975999999999999</v>
      </c>
      <c r="V43" s="41">
        <v>20.46</v>
      </c>
      <c r="W43" s="41">
        <v>34.594000000000001</v>
      </c>
      <c r="X43" s="41">
        <v>34.542999999999999</v>
      </c>
      <c r="Y43" s="41">
        <v>54.072000000000003</v>
      </c>
      <c r="Z43" s="41">
        <v>47.320999999999998</v>
      </c>
      <c r="AA43" s="41">
        <v>37.274000000000001</v>
      </c>
      <c r="AB43" s="41">
        <v>27.003</v>
      </c>
      <c r="AC43" s="41">
        <v>46.21</v>
      </c>
      <c r="AD43" s="41">
        <v>52.476999999999997</v>
      </c>
      <c r="AE43" s="41">
        <v>39.567</v>
      </c>
      <c r="AF43" s="41">
        <v>78.358999999999995</v>
      </c>
      <c r="AG43" s="41">
        <v>30.713999999999999</v>
      </c>
      <c r="AH43" s="41">
        <v>30.776</v>
      </c>
      <c r="AI43" s="12">
        <v>66.662999999999997</v>
      </c>
      <c r="AJ43" s="12">
        <v>40.814</v>
      </c>
      <c r="AK43" s="12">
        <v>24.077000000000002</v>
      </c>
      <c r="AL43" s="12">
        <v>93.616</v>
      </c>
      <c r="AM43" s="12">
        <v>85.364000000000004</v>
      </c>
    </row>
    <row r="44" spans="1:39" ht="15" x14ac:dyDescent="0.25">
      <c r="A44" s="39">
        <v>44835</v>
      </c>
      <c r="B44" s="15"/>
      <c r="C44" s="15"/>
      <c r="D44" s="13">
        <v>48.02</v>
      </c>
      <c r="E44" s="17">
        <v>70.069000000000003</v>
      </c>
      <c r="F44" s="41">
        <v>47.874000000000002</v>
      </c>
      <c r="G44" s="41">
        <v>69.408000000000001</v>
      </c>
      <c r="H44" s="41">
        <v>33.609000000000002</v>
      </c>
      <c r="I44" s="41">
        <v>24.25</v>
      </c>
      <c r="J44" s="41">
        <v>41.213000000000001</v>
      </c>
      <c r="K44" s="41">
        <v>47.567999999999998</v>
      </c>
      <c r="L44" s="41">
        <v>40.401000000000003</v>
      </c>
      <c r="M44" s="41">
        <v>23.395</v>
      </c>
      <c r="N44" s="41">
        <v>52.795000000000002</v>
      </c>
      <c r="O44" s="41">
        <v>36.966000000000001</v>
      </c>
      <c r="P44" s="41">
        <v>54.250999999999998</v>
      </c>
      <c r="Q44" s="41">
        <v>51.978999999999999</v>
      </c>
      <c r="R44" s="41">
        <v>82.611999999999995</v>
      </c>
      <c r="S44" s="41">
        <v>54.902999999999999</v>
      </c>
      <c r="T44" s="41">
        <v>51.634</v>
      </c>
      <c r="U44" s="41">
        <v>39.997</v>
      </c>
      <c r="V44" s="41">
        <v>22.864999999999998</v>
      </c>
      <c r="W44" s="41">
        <v>35.271999999999998</v>
      </c>
      <c r="X44" s="41">
        <v>28.004000000000001</v>
      </c>
      <c r="Y44" s="41">
        <v>48.872</v>
      </c>
      <c r="Z44" s="41">
        <v>46.436</v>
      </c>
      <c r="AA44" s="41">
        <v>53.841999999999999</v>
      </c>
      <c r="AB44" s="41">
        <v>43.765999999999998</v>
      </c>
      <c r="AC44" s="41">
        <v>39.902999999999999</v>
      </c>
      <c r="AD44" s="41">
        <v>51.771000000000001</v>
      </c>
      <c r="AE44" s="41">
        <v>33.118000000000002</v>
      </c>
      <c r="AF44" s="41">
        <v>66.893000000000001</v>
      </c>
      <c r="AG44" s="41">
        <v>31.978999999999999</v>
      </c>
      <c r="AH44" s="41">
        <v>34.957000000000001</v>
      </c>
      <c r="AI44" s="12">
        <v>116.256</v>
      </c>
      <c r="AJ44" s="12">
        <v>38.779000000000003</v>
      </c>
      <c r="AK44" s="12">
        <v>31.908000000000001</v>
      </c>
      <c r="AL44" s="12">
        <v>110.04900000000001</v>
      </c>
      <c r="AM44" s="12">
        <v>81.188000000000002</v>
      </c>
    </row>
    <row r="45" spans="1:39" ht="15" x14ac:dyDescent="0.25">
      <c r="A45" s="39">
        <v>44866</v>
      </c>
      <c r="B45" s="15"/>
      <c r="C45" s="15"/>
      <c r="D45" s="13">
        <v>41.83</v>
      </c>
      <c r="E45" s="17">
        <v>46.795999999999999</v>
      </c>
      <c r="F45" s="41">
        <v>44.996000000000002</v>
      </c>
      <c r="G45" s="41">
        <v>59.015999999999998</v>
      </c>
      <c r="H45" s="41">
        <v>33.868000000000002</v>
      </c>
      <c r="I45" s="41">
        <v>27.045000000000002</v>
      </c>
      <c r="J45" s="41">
        <v>36.283999999999999</v>
      </c>
      <c r="K45" s="41">
        <v>41.231999999999999</v>
      </c>
      <c r="L45" s="41">
        <v>40.752000000000002</v>
      </c>
      <c r="M45" s="41">
        <v>25.35</v>
      </c>
      <c r="N45" s="41">
        <v>44.023000000000003</v>
      </c>
      <c r="O45" s="41">
        <v>34.305999999999997</v>
      </c>
      <c r="P45" s="41">
        <v>48.207999999999998</v>
      </c>
      <c r="Q45" s="41">
        <v>50.093000000000004</v>
      </c>
      <c r="R45" s="41">
        <v>56.968000000000004</v>
      </c>
      <c r="S45" s="41">
        <v>44.581000000000003</v>
      </c>
      <c r="T45" s="41">
        <v>45.485999999999997</v>
      </c>
      <c r="U45" s="41">
        <v>35.71</v>
      </c>
      <c r="V45" s="41">
        <v>31.989000000000001</v>
      </c>
      <c r="W45" s="41">
        <v>30.638000000000002</v>
      </c>
      <c r="X45" s="41">
        <v>29.35</v>
      </c>
      <c r="Y45" s="41">
        <v>48.326000000000001</v>
      </c>
      <c r="Z45" s="41">
        <v>41.616999999999997</v>
      </c>
      <c r="AA45" s="41">
        <v>40.755000000000003</v>
      </c>
      <c r="AB45" s="41">
        <v>36.323999999999998</v>
      </c>
      <c r="AC45" s="41">
        <v>41.411999999999999</v>
      </c>
      <c r="AD45" s="41">
        <v>48.031999999999996</v>
      </c>
      <c r="AE45" s="41">
        <v>34.085000000000001</v>
      </c>
      <c r="AF45" s="41">
        <v>55.984999999999999</v>
      </c>
      <c r="AG45" s="41">
        <v>38.372999999999998</v>
      </c>
      <c r="AH45" s="41">
        <v>30.103999999999999</v>
      </c>
      <c r="AI45" s="12">
        <v>60.567999999999998</v>
      </c>
      <c r="AJ45" s="12">
        <v>37.692999999999998</v>
      </c>
      <c r="AK45" s="12">
        <v>36</v>
      </c>
      <c r="AL45" s="12">
        <v>61.966999999999999</v>
      </c>
      <c r="AM45" s="12">
        <v>63.442</v>
      </c>
    </row>
    <row r="46" spans="1:39" ht="15" x14ac:dyDescent="0.25">
      <c r="A46" s="39">
        <v>44896</v>
      </c>
      <c r="B46" s="15"/>
      <c r="C46" s="15"/>
      <c r="D46" s="13">
        <v>31.99</v>
      </c>
      <c r="E46" s="17">
        <v>38.563000000000002</v>
      </c>
      <c r="F46" s="41">
        <v>32.235999999999997</v>
      </c>
      <c r="G46" s="41">
        <v>47.445999999999998</v>
      </c>
      <c r="H46" s="41">
        <v>30.077999999999999</v>
      </c>
      <c r="I46" s="41">
        <v>23.513000000000002</v>
      </c>
      <c r="J46" s="41">
        <v>31.064</v>
      </c>
      <c r="K46" s="41">
        <v>32.969000000000001</v>
      </c>
      <c r="L46" s="41">
        <v>35.152999999999999</v>
      </c>
      <c r="M46" s="41">
        <v>21.823</v>
      </c>
      <c r="N46" s="41">
        <v>37.271000000000001</v>
      </c>
      <c r="O46" s="41">
        <v>27.498000000000001</v>
      </c>
      <c r="P46" s="41">
        <v>46.573999999999998</v>
      </c>
      <c r="Q46" s="41">
        <v>46.095999999999997</v>
      </c>
      <c r="R46" s="41">
        <v>46.639000000000003</v>
      </c>
      <c r="S46" s="41">
        <v>39.430999999999997</v>
      </c>
      <c r="T46" s="41">
        <v>39.720999999999997</v>
      </c>
      <c r="U46" s="41">
        <v>29.536000000000001</v>
      </c>
      <c r="V46" s="41">
        <v>24.526</v>
      </c>
      <c r="W46" s="41">
        <v>25.271000000000001</v>
      </c>
      <c r="X46" s="41">
        <v>25.094000000000001</v>
      </c>
      <c r="Y46" s="41">
        <v>34.728999999999999</v>
      </c>
      <c r="Z46" s="41">
        <v>36.448</v>
      </c>
      <c r="AA46" s="41">
        <v>35.573</v>
      </c>
      <c r="AB46" s="41">
        <v>26.841000000000001</v>
      </c>
      <c r="AC46" s="41">
        <v>32.939</v>
      </c>
      <c r="AD46" s="41">
        <v>38.814</v>
      </c>
      <c r="AE46" s="41">
        <v>28.741</v>
      </c>
      <c r="AF46" s="41">
        <v>46.042999999999999</v>
      </c>
      <c r="AG46" s="41">
        <v>32.332000000000001</v>
      </c>
      <c r="AH46" s="41">
        <v>23.963000000000001</v>
      </c>
      <c r="AI46" s="12">
        <v>45.994999999999997</v>
      </c>
      <c r="AJ46" s="12">
        <v>35.173999999999999</v>
      </c>
      <c r="AK46" s="12">
        <v>31.856000000000002</v>
      </c>
      <c r="AL46" s="12">
        <v>48.316000000000003</v>
      </c>
      <c r="AM46" s="12">
        <v>47.978000000000002</v>
      </c>
    </row>
    <row r="47" spans="1:39" ht="15" x14ac:dyDescent="0.25">
      <c r="A47" s="39">
        <v>44927</v>
      </c>
      <c r="B47" s="15"/>
      <c r="C47" s="15"/>
      <c r="D47" s="13">
        <v>30.31</v>
      </c>
      <c r="E47" s="17">
        <v>33.359000000000002</v>
      </c>
      <c r="F47" s="41">
        <v>27.744</v>
      </c>
      <c r="G47" s="41">
        <v>40.932000000000002</v>
      </c>
      <c r="H47" s="41">
        <v>26.385999999999999</v>
      </c>
      <c r="I47" s="41">
        <v>20.66</v>
      </c>
      <c r="J47" s="41">
        <v>26.994</v>
      </c>
      <c r="K47" s="41">
        <v>27.916</v>
      </c>
      <c r="L47" s="41">
        <v>30.323</v>
      </c>
      <c r="M47" s="41">
        <v>19.640999999999998</v>
      </c>
      <c r="N47" s="41">
        <v>32.488999999999997</v>
      </c>
      <c r="O47" s="41">
        <v>23.951000000000001</v>
      </c>
      <c r="P47" s="41">
        <v>36.837000000000003</v>
      </c>
      <c r="Q47" s="41">
        <v>45.423999999999999</v>
      </c>
      <c r="R47" s="41">
        <v>40.235999999999997</v>
      </c>
      <c r="S47" s="41">
        <v>33.58</v>
      </c>
      <c r="T47" s="41">
        <v>34.889000000000003</v>
      </c>
      <c r="U47" s="41">
        <v>25.744</v>
      </c>
      <c r="V47" s="41">
        <v>20.341000000000001</v>
      </c>
      <c r="W47" s="41">
        <v>22.007999999999999</v>
      </c>
      <c r="X47" s="41">
        <v>22.356000000000002</v>
      </c>
      <c r="Y47" s="41">
        <v>29.265999999999998</v>
      </c>
      <c r="Z47" s="41">
        <v>35.728000000000002</v>
      </c>
      <c r="AA47" s="41">
        <v>32.633000000000003</v>
      </c>
      <c r="AB47" s="41">
        <v>22.355</v>
      </c>
      <c r="AC47" s="41">
        <v>30.109000000000002</v>
      </c>
      <c r="AD47" s="41">
        <v>33.343000000000004</v>
      </c>
      <c r="AE47" s="41">
        <v>25.978000000000002</v>
      </c>
      <c r="AF47" s="41">
        <v>41.308999999999997</v>
      </c>
      <c r="AG47" s="41">
        <v>27.385000000000002</v>
      </c>
      <c r="AH47" s="41">
        <v>21.193000000000001</v>
      </c>
      <c r="AI47" s="12">
        <v>41.575000000000003</v>
      </c>
      <c r="AJ47" s="12">
        <v>37.767000000000003</v>
      </c>
      <c r="AK47" s="12">
        <v>29.047000000000001</v>
      </c>
      <c r="AL47" s="12">
        <v>42.887</v>
      </c>
      <c r="AM47" s="12">
        <v>41.41</v>
      </c>
    </row>
    <row r="48" spans="1:39" ht="15" x14ac:dyDescent="0.25">
      <c r="A48" s="39">
        <v>44958</v>
      </c>
      <c r="B48" s="15"/>
      <c r="C48" s="15"/>
      <c r="D48" s="13">
        <v>27.66</v>
      </c>
      <c r="E48" s="17">
        <v>28.847000000000001</v>
      </c>
      <c r="F48" s="41">
        <v>63.212000000000003</v>
      </c>
      <c r="G48" s="41">
        <v>36.06</v>
      </c>
      <c r="H48" s="41">
        <v>22.562000000000001</v>
      </c>
      <c r="I48" s="41">
        <v>19.677</v>
      </c>
      <c r="J48" s="41">
        <v>23.972000000000001</v>
      </c>
      <c r="K48" s="41">
        <v>27.919</v>
      </c>
      <c r="L48" s="41">
        <v>26.280999999999999</v>
      </c>
      <c r="M48" s="41">
        <v>18.419</v>
      </c>
      <c r="N48" s="41">
        <v>27.43</v>
      </c>
      <c r="O48" s="41">
        <v>31.408999999999999</v>
      </c>
      <c r="P48" s="41">
        <v>40.18</v>
      </c>
      <c r="Q48" s="41">
        <v>36.619999999999997</v>
      </c>
      <c r="R48" s="41">
        <v>33.587000000000003</v>
      </c>
      <c r="S48" s="41">
        <v>30.257000000000001</v>
      </c>
      <c r="T48" s="41">
        <v>33.904000000000003</v>
      </c>
      <c r="U48" s="41">
        <v>22.443999999999999</v>
      </c>
      <c r="V48" s="41">
        <v>17.739999999999998</v>
      </c>
      <c r="W48" s="41">
        <v>27.606000000000002</v>
      </c>
      <c r="X48" s="41">
        <v>20.681999999999999</v>
      </c>
      <c r="Y48" s="41">
        <v>25.765000000000001</v>
      </c>
      <c r="Z48" s="41">
        <v>29.888999999999999</v>
      </c>
      <c r="AA48" s="41">
        <v>29.858000000000001</v>
      </c>
      <c r="AB48" s="41">
        <v>19.036000000000001</v>
      </c>
      <c r="AC48" s="41">
        <v>28.094999999999999</v>
      </c>
      <c r="AD48" s="41">
        <v>28.015000000000001</v>
      </c>
      <c r="AE48" s="41">
        <v>24.343</v>
      </c>
      <c r="AF48" s="41">
        <v>36.834000000000003</v>
      </c>
      <c r="AG48" s="41">
        <v>23.925999999999998</v>
      </c>
      <c r="AH48" s="41">
        <v>25.423999999999999</v>
      </c>
      <c r="AI48" s="12">
        <v>43.691000000000003</v>
      </c>
      <c r="AJ48" s="12">
        <v>32.753999999999998</v>
      </c>
      <c r="AK48" s="12">
        <v>28.515000000000001</v>
      </c>
      <c r="AL48" s="12">
        <v>37.037999999999997</v>
      </c>
      <c r="AM48" s="12">
        <v>34.981000000000002</v>
      </c>
    </row>
    <row r="49" spans="1:1005" ht="15" x14ac:dyDescent="0.25">
      <c r="A49" s="39">
        <v>44986</v>
      </c>
      <c r="B49" s="15"/>
      <c r="C49" s="15"/>
      <c r="D49" s="13">
        <v>52.6</v>
      </c>
      <c r="E49" s="17">
        <v>37.079000000000001</v>
      </c>
      <c r="F49" s="41">
        <v>123.077</v>
      </c>
      <c r="G49" s="41">
        <v>50.887</v>
      </c>
      <c r="H49" s="41">
        <v>36.35</v>
      </c>
      <c r="I49" s="41">
        <v>52.944000000000003</v>
      </c>
      <c r="J49" s="41">
        <v>42.694000000000003</v>
      </c>
      <c r="K49" s="41">
        <v>35.481000000000002</v>
      </c>
      <c r="L49" s="41">
        <v>48.62</v>
      </c>
      <c r="M49" s="41">
        <v>40.627000000000002</v>
      </c>
      <c r="N49" s="41">
        <v>49.323999999999998</v>
      </c>
      <c r="O49" s="41">
        <v>61.445</v>
      </c>
      <c r="P49" s="41">
        <v>56.561</v>
      </c>
      <c r="Q49" s="41">
        <v>61.07</v>
      </c>
      <c r="R49" s="41">
        <v>52.698999999999998</v>
      </c>
      <c r="S49" s="41">
        <v>47.591999999999999</v>
      </c>
      <c r="T49" s="41">
        <v>44.08</v>
      </c>
      <c r="U49" s="41">
        <v>36.151000000000003</v>
      </c>
      <c r="V49" s="41">
        <v>26.6</v>
      </c>
      <c r="W49" s="41">
        <v>36.087000000000003</v>
      </c>
      <c r="X49" s="41">
        <v>52.398000000000003</v>
      </c>
      <c r="Y49" s="41">
        <v>47.148000000000003</v>
      </c>
      <c r="Z49" s="41">
        <v>38.661000000000001</v>
      </c>
      <c r="AA49" s="41">
        <v>64.947000000000003</v>
      </c>
      <c r="AB49" s="41">
        <v>27.486000000000001</v>
      </c>
      <c r="AC49" s="41">
        <v>47.67</v>
      </c>
      <c r="AD49" s="41">
        <v>38.207999999999998</v>
      </c>
      <c r="AE49" s="41">
        <v>32.273000000000003</v>
      </c>
      <c r="AF49" s="41">
        <v>67.179000000000002</v>
      </c>
      <c r="AG49" s="41">
        <v>38.444000000000003</v>
      </c>
      <c r="AH49" s="41">
        <v>38.892000000000003</v>
      </c>
      <c r="AI49" s="12">
        <v>73.266000000000005</v>
      </c>
      <c r="AJ49" s="12">
        <v>47.005000000000003</v>
      </c>
      <c r="AK49" s="12">
        <v>45.695</v>
      </c>
      <c r="AL49" s="12">
        <v>51.078000000000003</v>
      </c>
      <c r="AM49" s="12">
        <v>44.459000000000003</v>
      </c>
    </row>
    <row r="50" spans="1:1005" ht="15" x14ac:dyDescent="0.25">
      <c r="A50" s="39">
        <v>45017</v>
      </c>
      <c r="B50" s="15"/>
      <c r="C50" s="15"/>
      <c r="D50" s="13">
        <v>85.43</v>
      </c>
      <c r="E50" s="17">
        <v>90.655000000000001</v>
      </c>
      <c r="F50" s="41">
        <v>205.745</v>
      </c>
      <c r="G50" s="41">
        <v>91.881</v>
      </c>
      <c r="H50" s="41">
        <v>71.652000000000001</v>
      </c>
      <c r="I50" s="41">
        <v>108.163</v>
      </c>
      <c r="J50" s="41">
        <v>88.489000000000004</v>
      </c>
      <c r="K50" s="41">
        <v>58.146999999999998</v>
      </c>
      <c r="L50" s="41">
        <v>65.665000000000006</v>
      </c>
      <c r="M50" s="41">
        <v>62.383000000000003</v>
      </c>
      <c r="N50" s="41">
        <v>87.94</v>
      </c>
      <c r="O50" s="41">
        <v>60.387</v>
      </c>
      <c r="P50" s="41">
        <v>111.952</v>
      </c>
      <c r="Q50" s="41">
        <v>89.918999999999997</v>
      </c>
      <c r="R50" s="41">
        <v>84.129000000000005</v>
      </c>
      <c r="S50" s="41">
        <v>62.448</v>
      </c>
      <c r="T50" s="41">
        <v>80.564999999999998</v>
      </c>
      <c r="U50" s="41">
        <v>46.906999999999996</v>
      </c>
      <c r="V50" s="41">
        <v>55.954999999999998</v>
      </c>
      <c r="W50" s="41">
        <v>59.598999999999997</v>
      </c>
      <c r="X50" s="41">
        <v>105.777</v>
      </c>
      <c r="Y50" s="41">
        <v>71.212999999999994</v>
      </c>
      <c r="Z50" s="41">
        <v>96.697000000000003</v>
      </c>
      <c r="AA50" s="41">
        <v>68.819999999999993</v>
      </c>
      <c r="AB50" s="41">
        <v>32.612000000000002</v>
      </c>
      <c r="AC50" s="41">
        <v>76.998999999999995</v>
      </c>
      <c r="AD50" s="41">
        <v>52.082000000000001</v>
      </c>
      <c r="AE50" s="41">
        <v>55.572000000000003</v>
      </c>
      <c r="AF50" s="41">
        <v>130.512</v>
      </c>
      <c r="AG50" s="41">
        <v>45.594000000000001</v>
      </c>
      <c r="AH50" s="41">
        <v>68.537000000000006</v>
      </c>
      <c r="AI50" s="12">
        <v>81.81</v>
      </c>
      <c r="AJ50" s="12">
        <v>55.853999999999999</v>
      </c>
      <c r="AK50" s="12">
        <v>53.402000000000001</v>
      </c>
      <c r="AL50" s="12">
        <v>59.212000000000003</v>
      </c>
      <c r="AM50" s="12">
        <v>58.186999999999998</v>
      </c>
    </row>
    <row r="51" spans="1:1005" ht="15" x14ac:dyDescent="0.25">
      <c r="A51" s="39">
        <v>45047</v>
      </c>
      <c r="B51" s="15"/>
      <c r="C51" s="15"/>
      <c r="D51" s="13">
        <v>163.75</v>
      </c>
      <c r="E51" s="17">
        <v>236.702</v>
      </c>
      <c r="F51" s="41">
        <v>308.79199999999997</v>
      </c>
      <c r="G51" s="41">
        <v>276.17</v>
      </c>
      <c r="H51" s="41">
        <v>116.94799999999999</v>
      </c>
      <c r="I51" s="41">
        <v>138.99</v>
      </c>
      <c r="J51" s="41">
        <v>87</v>
      </c>
      <c r="K51" s="41">
        <v>91.531000000000006</v>
      </c>
      <c r="L51" s="41">
        <v>152.13499999999999</v>
      </c>
      <c r="M51" s="41">
        <v>184.28800000000001</v>
      </c>
      <c r="N51" s="41">
        <v>182.83600000000001</v>
      </c>
      <c r="O51" s="41">
        <v>57.808999999999997</v>
      </c>
      <c r="P51" s="41">
        <v>153.69999999999999</v>
      </c>
      <c r="Q51" s="41">
        <v>338.64</v>
      </c>
      <c r="R51" s="41">
        <v>160.64500000000001</v>
      </c>
      <c r="S51" s="41">
        <v>162.95500000000001</v>
      </c>
      <c r="T51" s="41">
        <v>171.232</v>
      </c>
      <c r="U51" s="41">
        <v>102.675</v>
      </c>
      <c r="V51" s="41">
        <v>49.835999999999999</v>
      </c>
      <c r="W51" s="41">
        <v>58.027000000000001</v>
      </c>
      <c r="X51" s="41">
        <v>100.45699999999999</v>
      </c>
      <c r="Y51" s="41">
        <v>135.578</v>
      </c>
      <c r="Z51" s="41">
        <v>232.17099999999999</v>
      </c>
      <c r="AA51" s="41">
        <v>170.255</v>
      </c>
      <c r="AB51" s="41">
        <v>106.55200000000001</v>
      </c>
      <c r="AC51" s="41">
        <v>135.09200000000001</v>
      </c>
      <c r="AD51" s="41">
        <v>26.968</v>
      </c>
      <c r="AE51" s="41">
        <v>138.53200000000001</v>
      </c>
      <c r="AF51" s="41">
        <v>178.595</v>
      </c>
      <c r="AG51" s="41">
        <v>70.614999999999995</v>
      </c>
      <c r="AH51" s="41">
        <v>170.07300000000001</v>
      </c>
      <c r="AI51" s="12">
        <v>182.97</v>
      </c>
      <c r="AJ51" s="12">
        <v>106.032</v>
      </c>
      <c r="AK51" s="12">
        <v>200.06399999999999</v>
      </c>
      <c r="AL51" s="12">
        <v>136.923</v>
      </c>
      <c r="AM51" s="12">
        <v>170.16800000000001</v>
      </c>
    </row>
    <row r="52" spans="1:1005" ht="15" x14ac:dyDescent="0.25">
      <c r="A52" s="39">
        <v>45078</v>
      </c>
      <c r="B52" s="15"/>
      <c r="C52" s="15"/>
      <c r="D52" s="13">
        <v>299.23</v>
      </c>
      <c r="E52" s="17">
        <v>205.09700000000001</v>
      </c>
      <c r="F52" s="41">
        <v>872.66399999999999</v>
      </c>
      <c r="G52" s="41">
        <v>199.48400000000001</v>
      </c>
      <c r="H52" s="41">
        <v>131.32900000000001</v>
      </c>
      <c r="I52" s="41">
        <v>248.77500000000001</v>
      </c>
      <c r="J52" s="41">
        <v>257.95499999999998</v>
      </c>
      <c r="K52" s="41">
        <v>366.24299999999999</v>
      </c>
      <c r="L52" s="41">
        <v>58.32</v>
      </c>
      <c r="M52" s="41">
        <v>348.29300000000001</v>
      </c>
      <c r="N52" s="41">
        <v>159.36199999999999</v>
      </c>
      <c r="O52" s="41">
        <v>396.7</v>
      </c>
      <c r="P52" s="41">
        <v>580.33600000000001</v>
      </c>
      <c r="Q52" s="41">
        <v>711.25099999999998</v>
      </c>
      <c r="R52" s="41">
        <v>309.70999999999998</v>
      </c>
      <c r="S52" s="41">
        <v>533.94500000000005</v>
      </c>
      <c r="T52" s="41">
        <v>219.37799999999999</v>
      </c>
      <c r="U52" s="41">
        <v>120.55800000000001</v>
      </c>
      <c r="V52" s="41">
        <v>187.642</v>
      </c>
      <c r="W52" s="41">
        <v>218.107</v>
      </c>
      <c r="X52" s="41">
        <v>243.40299999999999</v>
      </c>
      <c r="Y52" s="41">
        <v>359.62900000000002</v>
      </c>
      <c r="Z52" s="41">
        <v>279.94600000000003</v>
      </c>
      <c r="AA52" s="41">
        <v>68.483999999999995</v>
      </c>
      <c r="AB52" s="41">
        <v>270.37599999999998</v>
      </c>
      <c r="AC52" s="41">
        <v>445.68099999999998</v>
      </c>
      <c r="AD52" s="41">
        <v>200.107</v>
      </c>
      <c r="AE52" s="41">
        <v>374.46499999999997</v>
      </c>
      <c r="AF52" s="41">
        <v>208.012</v>
      </c>
      <c r="AG52" s="41">
        <v>95.816999999999993</v>
      </c>
      <c r="AH52" s="41">
        <v>444.68</v>
      </c>
      <c r="AI52" s="12">
        <v>296.48399999999998</v>
      </c>
      <c r="AJ52" s="12">
        <v>176.33</v>
      </c>
      <c r="AK52" s="12">
        <v>435.09399999999999</v>
      </c>
      <c r="AL52" s="12">
        <v>554.01599999999996</v>
      </c>
      <c r="AM52" s="12">
        <v>388.80599999999998</v>
      </c>
    </row>
    <row r="53" spans="1:1005" ht="15" x14ac:dyDescent="0.25">
      <c r="A53" s="39">
        <v>45108</v>
      </c>
      <c r="B53" s="15"/>
      <c r="C53" s="15"/>
      <c r="D53" s="13">
        <v>177.52</v>
      </c>
      <c r="E53" s="17">
        <v>81.772000000000006</v>
      </c>
      <c r="F53" s="41">
        <v>316.11700000000002</v>
      </c>
      <c r="G53" s="41">
        <v>86.069000000000003</v>
      </c>
      <c r="H53" s="41">
        <v>25.696999999999999</v>
      </c>
      <c r="I53" s="41">
        <v>148.393</v>
      </c>
      <c r="J53" s="41">
        <v>167.798</v>
      </c>
      <c r="K53" s="41">
        <v>179.22200000000001</v>
      </c>
      <c r="L53" s="41">
        <v>32.058999999999997</v>
      </c>
      <c r="M53" s="41">
        <v>225.96100000000001</v>
      </c>
      <c r="N53" s="41">
        <v>31.378</v>
      </c>
      <c r="O53" s="41">
        <v>423.899</v>
      </c>
      <c r="P53" s="41">
        <v>285.565</v>
      </c>
      <c r="Q53" s="41">
        <v>314.959</v>
      </c>
      <c r="R53" s="41">
        <v>355.78699999999998</v>
      </c>
      <c r="S53" s="41">
        <v>334.87200000000001</v>
      </c>
      <c r="T53" s="41">
        <v>66.082999999999998</v>
      </c>
      <c r="U53" s="41">
        <v>31.814</v>
      </c>
      <c r="V53" s="41">
        <v>80.084999999999994</v>
      </c>
      <c r="W53" s="41">
        <v>77.447999999999993</v>
      </c>
      <c r="X53" s="41">
        <v>168.232</v>
      </c>
      <c r="Y53" s="41">
        <v>258.45400000000001</v>
      </c>
      <c r="Z53" s="41">
        <v>79.009</v>
      </c>
      <c r="AA53" s="41">
        <v>12.471</v>
      </c>
      <c r="AB53" s="41">
        <v>193.41900000000001</v>
      </c>
      <c r="AC53" s="41">
        <v>347.99599999999998</v>
      </c>
      <c r="AD53" s="41">
        <v>179.8</v>
      </c>
      <c r="AE53" s="41">
        <v>619.74</v>
      </c>
      <c r="AF53" s="41">
        <v>73.295000000000002</v>
      </c>
      <c r="AG53" s="41">
        <v>37.357999999999997</v>
      </c>
      <c r="AH53" s="41">
        <v>288.90699999999998</v>
      </c>
      <c r="AI53" s="12">
        <v>138.85300000000001</v>
      </c>
      <c r="AJ53" s="12">
        <v>70.05</v>
      </c>
      <c r="AK53" s="12">
        <v>461.61599999999999</v>
      </c>
      <c r="AL53" s="12">
        <v>411.58600000000001</v>
      </c>
      <c r="AM53" s="12">
        <v>241.08</v>
      </c>
    </row>
    <row r="54" spans="1:1005" ht="15" x14ac:dyDescent="0.25">
      <c r="A54" s="39">
        <v>45139</v>
      </c>
      <c r="B54" s="15"/>
      <c r="C54" s="15"/>
      <c r="D54" s="13">
        <v>76.510000000000005</v>
      </c>
      <c r="E54" s="17">
        <v>43.433</v>
      </c>
      <c r="F54" s="41">
        <v>111.90300000000001</v>
      </c>
      <c r="G54" s="41">
        <v>60.177</v>
      </c>
      <c r="H54" s="41">
        <v>24.861000000000001</v>
      </c>
      <c r="I54" s="41">
        <v>58.804000000000002</v>
      </c>
      <c r="J54" s="41">
        <v>55.792999999999999</v>
      </c>
      <c r="K54" s="41">
        <v>76.031999999999996</v>
      </c>
      <c r="L54" s="41">
        <v>20.847000000000001</v>
      </c>
      <c r="M54" s="41">
        <v>178.25899999999999</v>
      </c>
      <c r="N54" s="41">
        <v>27.181999999999999</v>
      </c>
      <c r="O54" s="41">
        <v>150.89699999999999</v>
      </c>
      <c r="P54" s="41">
        <v>91.031999999999996</v>
      </c>
      <c r="Q54" s="41">
        <v>151.816</v>
      </c>
      <c r="R54" s="41">
        <v>120.88800000000001</v>
      </c>
      <c r="S54" s="41">
        <v>116.717</v>
      </c>
      <c r="T54" s="41">
        <v>38.322000000000003</v>
      </c>
      <c r="U54" s="41">
        <v>21.431000000000001</v>
      </c>
      <c r="V54" s="41">
        <v>34.25</v>
      </c>
      <c r="W54" s="41">
        <v>34.798999999999999</v>
      </c>
      <c r="X54" s="41">
        <v>66.747</v>
      </c>
      <c r="Y54" s="41">
        <v>83.947000000000003</v>
      </c>
      <c r="Z54" s="41">
        <v>45.902999999999999</v>
      </c>
      <c r="AA54" s="41">
        <v>28.738</v>
      </c>
      <c r="AB54" s="41">
        <v>61.688000000000002</v>
      </c>
      <c r="AC54" s="41">
        <v>108.61199999999999</v>
      </c>
      <c r="AD54" s="41">
        <v>59.628</v>
      </c>
      <c r="AE54" s="41">
        <v>183.691</v>
      </c>
      <c r="AF54" s="41">
        <v>38.639000000000003</v>
      </c>
      <c r="AG54" s="41">
        <v>24.317</v>
      </c>
      <c r="AH54" s="41">
        <v>98.02</v>
      </c>
      <c r="AI54" s="12">
        <v>53.792000000000002</v>
      </c>
      <c r="AJ54" s="12">
        <v>33.390999999999998</v>
      </c>
      <c r="AK54" s="12">
        <v>179.739</v>
      </c>
      <c r="AL54" s="12">
        <v>164.84200000000001</v>
      </c>
      <c r="AM54" s="12">
        <v>88.147999999999996</v>
      </c>
    </row>
    <row r="55" spans="1:1005" ht="15" x14ac:dyDescent="0.25">
      <c r="A55" s="39">
        <v>45170</v>
      </c>
      <c r="B55" s="15"/>
      <c r="C55" s="15"/>
      <c r="D55" s="13">
        <v>45.87</v>
      </c>
      <c r="E55" s="17">
        <v>44.412999999999997</v>
      </c>
      <c r="F55" s="41">
        <v>66.775000000000006</v>
      </c>
      <c r="G55" s="41">
        <v>40.853999999999999</v>
      </c>
      <c r="H55" s="41">
        <v>22.978999999999999</v>
      </c>
      <c r="I55" s="41">
        <v>45.365000000000002</v>
      </c>
      <c r="J55" s="41">
        <v>41.771999999999998</v>
      </c>
      <c r="K55" s="41">
        <v>61.003</v>
      </c>
      <c r="L55" s="41">
        <v>24.637</v>
      </c>
      <c r="M55" s="41">
        <v>68.775000000000006</v>
      </c>
      <c r="N55" s="41">
        <v>25.975999999999999</v>
      </c>
      <c r="O55" s="41">
        <v>63.511000000000003</v>
      </c>
      <c r="P55" s="41">
        <v>55.037999999999997</v>
      </c>
      <c r="Q55" s="41">
        <v>95.775000000000006</v>
      </c>
      <c r="R55" s="41">
        <v>57.475999999999999</v>
      </c>
      <c r="S55" s="41">
        <v>79.013000000000005</v>
      </c>
      <c r="T55" s="41">
        <v>43.042999999999999</v>
      </c>
      <c r="U55" s="41">
        <v>20.446000000000002</v>
      </c>
      <c r="V55" s="41">
        <v>34.676000000000002</v>
      </c>
      <c r="W55" s="41">
        <v>34.529000000000003</v>
      </c>
      <c r="X55" s="41">
        <v>53.966999999999999</v>
      </c>
      <c r="Y55" s="41">
        <v>47.271000000000001</v>
      </c>
      <c r="Z55" s="41">
        <v>37.234000000000002</v>
      </c>
      <c r="AA55" s="41">
        <v>26.745999999999999</v>
      </c>
      <c r="AB55" s="41">
        <v>46.25</v>
      </c>
      <c r="AC55" s="41">
        <v>52.468000000000004</v>
      </c>
      <c r="AD55" s="41">
        <v>39.494999999999997</v>
      </c>
      <c r="AE55" s="41">
        <v>79.838999999999999</v>
      </c>
      <c r="AF55" s="41">
        <v>30.713999999999999</v>
      </c>
      <c r="AG55" s="41">
        <v>30.727</v>
      </c>
      <c r="AH55" s="41">
        <v>66.795000000000002</v>
      </c>
      <c r="AI55" s="12">
        <v>40.790999999999997</v>
      </c>
      <c r="AJ55" s="12">
        <v>24.007999999999999</v>
      </c>
      <c r="AK55" s="12">
        <v>93.638999999999996</v>
      </c>
      <c r="AL55" s="12">
        <v>85.338999999999999</v>
      </c>
      <c r="AM55" s="12">
        <v>65.447999999999993</v>
      </c>
    </row>
    <row r="56" spans="1:1005" ht="15" x14ac:dyDescent="0.25">
      <c r="A56" s="39">
        <v>45200</v>
      </c>
      <c r="B56" s="15"/>
      <c r="C56" s="15"/>
      <c r="D56" s="13">
        <v>48.02</v>
      </c>
      <c r="E56" s="17">
        <v>47.923999999999999</v>
      </c>
      <c r="F56" s="41">
        <v>69.424999999999997</v>
      </c>
      <c r="G56" s="41">
        <v>33.768000000000001</v>
      </c>
      <c r="H56" s="41">
        <v>24.231000000000002</v>
      </c>
      <c r="I56" s="41">
        <v>41.344000000000001</v>
      </c>
      <c r="J56" s="41">
        <v>47.505000000000003</v>
      </c>
      <c r="K56" s="41">
        <v>40.619</v>
      </c>
      <c r="L56" s="41">
        <v>23.381</v>
      </c>
      <c r="M56" s="41">
        <v>52.761000000000003</v>
      </c>
      <c r="N56" s="41">
        <v>36.953000000000003</v>
      </c>
      <c r="O56" s="41">
        <v>54.582000000000001</v>
      </c>
      <c r="P56" s="41">
        <v>52.008000000000003</v>
      </c>
      <c r="Q56" s="41">
        <v>82.587000000000003</v>
      </c>
      <c r="R56" s="41">
        <v>54.905999999999999</v>
      </c>
      <c r="S56" s="41">
        <v>52.098999999999997</v>
      </c>
      <c r="T56" s="41">
        <v>40.061</v>
      </c>
      <c r="U56" s="41">
        <v>22.852</v>
      </c>
      <c r="V56" s="41">
        <v>35.347000000000001</v>
      </c>
      <c r="W56" s="41">
        <v>28.033999999999999</v>
      </c>
      <c r="X56" s="41">
        <v>48.777000000000001</v>
      </c>
      <c r="Y56" s="41">
        <v>46.39</v>
      </c>
      <c r="Z56" s="41">
        <v>53.804000000000002</v>
      </c>
      <c r="AA56" s="41">
        <v>43.557000000000002</v>
      </c>
      <c r="AB56" s="41">
        <v>39.941000000000003</v>
      </c>
      <c r="AC56" s="41">
        <v>51.764000000000003</v>
      </c>
      <c r="AD56" s="41">
        <v>33.052</v>
      </c>
      <c r="AE56" s="41">
        <v>66.914000000000001</v>
      </c>
      <c r="AF56" s="41">
        <v>31.98</v>
      </c>
      <c r="AG56" s="41">
        <v>34.911000000000001</v>
      </c>
      <c r="AH56" s="41">
        <v>116.414</v>
      </c>
      <c r="AI56" s="12">
        <v>39.027999999999999</v>
      </c>
      <c r="AJ56" s="12">
        <v>31.841000000000001</v>
      </c>
      <c r="AK56" s="12">
        <v>110.078</v>
      </c>
      <c r="AL56" s="12">
        <v>81.165999999999997</v>
      </c>
      <c r="AM56" s="12">
        <v>70.155000000000001</v>
      </c>
    </row>
    <row r="57" spans="1:1005" ht="15" x14ac:dyDescent="0.25">
      <c r="A57" s="39">
        <v>45231</v>
      </c>
      <c r="B57" s="15"/>
      <c r="C57" s="15"/>
      <c r="D57" s="13">
        <v>41.83</v>
      </c>
      <c r="E57" s="17">
        <v>45.039000000000001</v>
      </c>
      <c r="F57" s="41">
        <v>59.030999999999999</v>
      </c>
      <c r="G57" s="41">
        <v>33.914000000000001</v>
      </c>
      <c r="H57" s="41">
        <v>27.029</v>
      </c>
      <c r="I57" s="41">
        <v>36.402000000000001</v>
      </c>
      <c r="J57" s="41">
        <v>41.177</v>
      </c>
      <c r="K57" s="41">
        <v>40.808</v>
      </c>
      <c r="L57" s="41">
        <v>25.338000000000001</v>
      </c>
      <c r="M57" s="41">
        <v>43.994</v>
      </c>
      <c r="N57" s="41">
        <v>34.295000000000002</v>
      </c>
      <c r="O57" s="41">
        <v>48.06</v>
      </c>
      <c r="P57" s="41">
        <v>50.121000000000002</v>
      </c>
      <c r="Q57" s="41">
        <v>56.947000000000003</v>
      </c>
      <c r="R57" s="41">
        <v>44.584000000000003</v>
      </c>
      <c r="S57" s="41">
        <v>45.594000000000001</v>
      </c>
      <c r="T57" s="41">
        <v>35.767000000000003</v>
      </c>
      <c r="U57" s="41">
        <v>31.978999999999999</v>
      </c>
      <c r="V57" s="41">
        <v>30.704000000000001</v>
      </c>
      <c r="W57" s="41">
        <v>29.347999999999999</v>
      </c>
      <c r="X57" s="41">
        <v>48.238999999999997</v>
      </c>
      <c r="Y57" s="41">
        <v>41.576000000000001</v>
      </c>
      <c r="Z57" s="41">
        <v>40.723999999999997</v>
      </c>
      <c r="AA57" s="41">
        <v>36.895000000000003</v>
      </c>
      <c r="AB57" s="41">
        <v>41.444000000000003</v>
      </c>
      <c r="AC57" s="41">
        <v>48.027000000000001</v>
      </c>
      <c r="AD57" s="41">
        <v>34.027000000000001</v>
      </c>
      <c r="AE57" s="41">
        <v>56.347000000000001</v>
      </c>
      <c r="AF57" s="41">
        <v>38.375</v>
      </c>
      <c r="AG57" s="41">
        <v>30.065999999999999</v>
      </c>
      <c r="AH57" s="41">
        <v>60.673000000000002</v>
      </c>
      <c r="AI57" s="12">
        <v>37.799999999999997</v>
      </c>
      <c r="AJ57" s="12">
        <v>35.94</v>
      </c>
      <c r="AK57" s="12">
        <v>61.985999999999997</v>
      </c>
      <c r="AL57" s="12">
        <v>63.423000000000002</v>
      </c>
      <c r="AM57" s="12">
        <v>46.847000000000001</v>
      </c>
    </row>
    <row r="58" spans="1:1005" ht="15" x14ac:dyDescent="0.25">
      <c r="A58" s="39">
        <v>45261</v>
      </c>
      <c r="B58" s="15"/>
      <c r="C58" s="15"/>
      <c r="D58" s="13">
        <v>31.99</v>
      </c>
      <c r="E58" s="17">
        <v>32.274999999999999</v>
      </c>
      <c r="F58" s="41">
        <v>47.459000000000003</v>
      </c>
      <c r="G58" s="41">
        <v>30.154</v>
      </c>
      <c r="H58" s="41">
        <v>23.498999999999999</v>
      </c>
      <c r="I58" s="41">
        <v>31.175000000000001</v>
      </c>
      <c r="J58" s="41">
        <v>32.918999999999997</v>
      </c>
      <c r="K58" s="41">
        <v>35.326000000000001</v>
      </c>
      <c r="L58" s="41">
        <v>21.811</v>
      </c>
      <c r="M58" s="41">
        <v>37.244</v>
      </c>
      <c r="N58" s="41">
        <v>27.488</v>
      </c>
      <c r="O58" s="41">
        <v>46.762999999999998</v>
      </c>
      <c r="P58" s="41">
        <v>46.122</v>
      </c>
      <c r="Q58" s="41">
        <v>46.619</v>
      </c>
      <c r="R58" s="41">
        <v>39.433</v>
      </c>
      <c r="S58" s="41">
        <v>39.76</v>
      </c>
      <c r="T58" s="41">
        <v>29.59</v>
      </c>
      <c r="U58" s="41">
        <v>24.515999999999998</v>
      </c>
      <c r="V58" s="41">
        <v>25.332999999999998</v>
      </c>
      <c r="W58" s="41">
        <v>25.067</v>
      </c>
      <c r="X58" s="41">
        <v>34.652000000000001</v>
      </c>
      <c r="Y58" s="41">
        <v>36.409999999999997</v>
      </c>
      <c r="Z58" s="41">
        <v>35.543999999999997</v>
      </c>
      <c r="AA58" s="41">
        <v>27.018999999999998</v>
      </c>
      <c r="AB58" s="41">
        <v>32.970999999999997</v>
      </c>
      <c r="AC58" s="41">
        <v>38.808999999999997</v>
      </c>
      <c r="AD58" s="41">
        <v>28.687000000000001</v>
      </c>
      <c r="AE58" s="41">
        <v>46.146999999999998</v>
      </c>
      <c r="AF58" s="41">
        <v>32.332999999999998</v>
      </c>
      <c r="AG58" s="41">
        <v>23.928999999999998</v>
      </c>
      <c r="AH58" s="41">
        <v>46.093000000000004</v>
      </c>
      <c r="AI58" s="12">
        <v>34.880000000000003</v>
      </c>
      <c r="AJ58" s="12">
        <v>31.798999999999999</v>
      </c>
      <c r="AK58" s="12">
        <v>48.334000000000003</v>
      </c>
      <c r="AL58" s="12">
        <v>47.960999999999999</v>
      </c>
      <c r="AM58" s="12">
        <v>38.606999999999999</v>
      </c>
    </row>
    <row r="59" spans="1:1005" ht="15" x14ac:dyDescent="0.25">
      <c r="A59" s="39">
        <v>45292</v>
      </c>
      <c r="B59" s="15"/>
      <c r="C59" s="15"/>
      <c r="D59" s="13">
        <v>30.31</v>
      </c>
      <c r="E59" s="17">
        <v>27.779</v>
      </c>
      <c r="F59" s="41">
        <v>40.944000000000003</v>
      </c>
      <c r="G59" s="41">
        <v>26.437000000000001</v>
      </c>
      <c r="H59" s="41">
        <v>20.648</v>
      </c>
      <c r="I59" s="41">
        <v>27.096</v>
      </c>
      <c r="J59" s="41">
        <v>27.870999999999999</v>
      </c>
      <c r="K59" s="41">
        <v>30.382999999999999</v>
      </c>
      <c r="L59" s="41">
        <v>19.631</v>
      </c>
      <c r="M59" s="41">
        <v>32.465000000000003</v>
      </c>
      <c r="N59" s="41">
        <v>23.940999999999999</v>
      </c>
      <c r="O59" s="41">
        <v>36.94</v>
      </c>
      <c r="P59" s="41">
        <v>45.448</v>
      </c>
      <c r="Q59" s="41">
        <v>40.218000000000004</v>
      </c>
      <c r="R59" s="41">
        <v>33.581000000000003</v>
      </c>
      <c r="S59" s="41">
        <v>34.911999999999999</v>
      </c>
      <c r="T59" s="41">
        <v>25.794</v>
      </c>
      <c r="U59" s="41">
        <v>20.332000000000001</v>
      </c>
      <c r="V59" s="41">
        <v>22.065999999999999</v>
      </c>
      <c r="W59" s="41">
        <v>22.303999999999998</v>
      </c>
      <c r="X59" s="41">
        <v>29.196999999999999</v>
      </c>
      <c r="Y59" s="41">
        <v>35.694000000000003</v>
      </c>
      <c r="Z59" s="41">
        <v>32.606999999999999</v>
      </c>
      <c r="AA59" s="41">
        <v>22.411000000000001</v>
      </c>
      <c r="AB59" s="41">
        <v>30.14</v>
      </c>
      <c r="AC59" s="41">
        <v>33.340000000000003</v>
      </c>
      <c r="AD59" s="41">
        <v>25.93</v>
      </c>
      <c r="AE59" s="41">
        <v>41.223999999999997</v>
      </c>
      <c r="AF59" s="41">
        <v>27.387</v>
      </c>
      <c r="AG59" s="41">
        <v>21.163</v>
      </c>
      <c r="AH59" s="41">
        <v>41.664000000000001</v>
      </c>
      <c r="AI59" s="12">
        <v>38.180999999999997</v>
      </c>
      <c r="AJ59" s="12">
        <v>28.998000000000001</v>
      </c>
      <c r="AK59" s="12">
        <v>42.904000000000003</v>
      </c>
      <c r="AL59" s="12">
        <v>41.395000000000003</v>
      </c>
      <c r="AM59" s="12">
        <v>33.398000000000003</v>
      </c>
    </row>
    <row r="60" spans="1:1005" ht="15" x14ac:dyDescent="0.25">
      <c r="A60" s="39">
        <v>45323</v>
      </c>
      <c r="B60" s="15"/>
      <c r="C60" s="15"/>
      <c r="D60" s="13">
        <v>27.66</v>
      </c>
      <c r="E60" s="17">
        <v>68.381</v>
      </c>
      <c r="F60" s="41">
        <v>37.369</v>
      </c>
      <c r="G60" s="41">
        <v>23.454999999999998</v>
      </c>
      <c r="H60" s="41">
        <v>20.605</v>
      </c>
      <c r="I60" s="41">
        <v>25.105</v>
      </c>
      <c r="J60" s="41">
        <v>29.06</v>
      </c>
      <c r="K60" s="41">
        <v>27.279</v>
      </c>
      <c r="L60" s="41">
        <v>19.135000000000002</v>
      </c>
      <c r="M60" s="41">
        <v>28.488</v>
      </c>
      <c r="N60" s="41">
        <v>33.183999999999997</v>
      </c>
      <c r="O60" s="41">
        <v>41.456000000000003</v>
      </c>
      <c r="P60" s="41">
        <v>37.945</v>
      </c>
      <c r="Q60" s="41">
        <v>34.802999999999997</v>
      </c>
      <c r="R60" s="41">
        <v>31.488</v>
      </c>
      <c r="S60" s="41">
        <v>35.002000000000002</v>
      </c>
      <c r="T60" s="41">
        <v>23.454000000000001</v>
      </c>
      <c r="U60" s="41">
        <v>18.498999999999999</v>
      </c>
      <c r="V60" s="41">
        <v>28.565999999999999</v>
      </c>
      <c r="W60" s="41">
        <v>21.431999999999999</v>
      </c>
      <c r="X60" s="41">
        <v>26.693999999999999</v>
      </c>
      <c r="Y60" s="41">
        <v>30.969000000000001</v>
      </c>
      <c r="Z60" s="41">
        <v>30.952999999999999</v>
      </c>
      <c r="AA60" s="41">
        <v>19.797000000000001</v>
      </c>
      <c r="AB60" s="41">
        <v>29.489000000000001</v>
      </c>
      <c r="AC60" s="41">
        <v>29.048999999999999</v>
      </c>
      <c r="AD60" s="41">
        <v>25.219000000000001</v>
      </c>
      <c r="AE60" s="41">
        <v>38.246000000000002</v>
      </c>
      <c r="AF60" s="41">
        <v>24.834</v>
      </c>
      <c r="AG60" s="41">
        <v>26.587</v>
      </c>
      <c r="AH60" s="41">
        <v>45.298999999999999</v>
      </c>
      <c r="AI60" s="12">
        <v>33.970999999999997</v>
      </c>
      <c r="AJ60" s="12">
        <v>29.966999999999999</v>
      </c>
      <c r="AK60" s="12">
        <v>38.485999999999997</v>
      </c>
      <c r="AL60" s="12">
        <v>36.243000000000002</v>
      </c>
      <c r="AM60" s="12">
        <v>29.995000000000001</v>
      </c>
    </row>
    <row r="61" spans="1:1005" ht="15" x14ac:dyDescent="0.25">
      <c r="A61" s="39">
        <v>45352</v>
      </c>
      <c r="B61" s="15"/>
      <c r="C61" s="15"/>
      <c r="D61" s="13">
        <v>52.6</v>
      </c>
      <c r="E61" s="17">
        <v>124.101</v>
      </c>
      <c r="F61" s="41">
        <v>51.030999999999999</v>
      </c>
      <c r="G61" s="41">
        <v>36.427</v>
      </c>
      <c r="H61" s="41">
        <v>53.63</v>
      </c>
      <c r="I61" s="41">
        <v>43.286000000000001</v>
      </c>
      <c r="J61" s="41">
        <v>35.362000000000002</v>
      </c>
      <c r="K61" s="41">
        <v>48.579000000000001</v>
      </c>
      <c r="L61" s="41">
        <v>42.326999999999998</v>
      </c>
      <c r="M61" s="41">
        <v>49.625999999999998</v>
      </c>
      <c r="N61" s="41">
        <v>61.287999999999997</v>
      </c>
      <c r="O61" s="41">
        <v>56.408999999999999</v>
      </c>
      <c r="P61" s="41">
        <v>62.024999999999999</v>
      </c>
      <c r="Q61" s="41">
        <v>54.241999999999997</v>
      </c>
      <c r="R61" s="41">
        <v>48.075000000000003</v>
      </c>
      <c r="S61" s="41">
        <v>43.951000000000001</v>
      </c>
      <c r="T61" s="41">
        <v>36.655000000000001</v>
      </c>
      <c r="U61" s="41">
        <v>26.84</v>
      </c>
      <c r="V61" s="41">
        <v>36.307000000000002</v>
      </c>
      <c r="W61" s="41">
        <v>52.319000000000003</v>
      </c>
      <c r="X61" s="41">
        <v>47.762</v>
      </c>
      <c r="Y61" s="41">
        <v>38.908000000000001</v>
      </c>
      <c r="Z61" s="41">
        <v>66.504999999999995</v>
      </c>
      <c r="AA61" s="41">
        <v>27.47</v>
      </c>
      <c r="AB61" s="41">
        <v>47.689</v>
      </c>
      <c r="AC61" s="41">
        <v>38.466999999999999</v>
      </c>
      <c r="AD61" s="41">
        <v>32.292999999999999</v>
      </c>
      <c r="AE61" s="41">
        <v>67.067999999999998</v>
      </c>
      <c r="AF61" s="41">
        <v>39.021000000000001</v>
      </c>
      <c r="AG61" s="41">
        <v>38.844999999999999</v>
      </c>
      <c r="AH61" s="41">
        <v>75.373000000000005</v>
      </c>
      <c r="AI61" s="12">
        <v>46.893000000000001</v>
      </c>
      <c r="AJ61" s="12">
        <v>45.704000000000001</v>
      </c>
      <c r="AK61" s="12">
        <v>51.008000000000003</v>
      </c>
      <c r="AL61" s="12">
        <v>44.572000000000003</v>
      </c>
      <c r="AM61" s="12">
        <v>36.868000000000002</v>
      </c>
    </row>
    <row r="62" spans="1:1005" ht="15" x14ac:dyDescent="0.25">
      <c r="A62" s="39">
        <v>45383</v>
      </c>
      <c r="B62" s="15"/>
      <c r="C62" s="15"/>
      <c r="D62" s="13">
        <v>85.43</v>
      </c>
      <c r="E62" s="17">
        <v>206.73400000000001</v>
      </c>
      <c r="F62" s="41">
        <v>98.385000000000005</v>
      </c>
      <c r="G62" s="41">
        <v>70.724999999999994</v>
      </c>
      <c r="H62" s="41">
        <v>110.43600000000001</v>
      </c>
      <c r="I62" s="41">
        <v>89.549000000000007</v>
      </c>
      <c r="J62" s="41">
        <v>58.691000000000003</v>
      </c>
      <c r="K62" s="41">
        <v>64.876999999999995</v>
      </c>
      <c r="L62" s="41">
        <v>61.820999999999998</v>
      </c>
      <c r="M62" s="41">
        <v>89.019000000000005</v>
      </c>
      <c r="N62" s="41">
        <v>60.453000000000003</v>
      </c>
      <c r="O62" s="41">
        <v>111.30200000000001</v>
      </c>
      <c r="P62" s="41">
        <v>93.22</v>
      </c>
      <c r="Q62" s="41">
        <v>84.480999999999995</v>
      </c>
      <c r="R62" s="41">
        <v>65.183000000000007</v>
      </c>
      <c r="S62" s="41">
        <v>79.628</v>
      </c>
      <c r="T62" s="41">
        <v>47.988999999999997</v>
      </c>
      <c r="U62" s="41">
        <v>56.192999999999998</v>
      </c>
      <c r="V62" s="41">
        <v>59.881999999999998</v>
      </c>
      <c r="W62" s="41">
        <v>104.914</v>
      </c>
      <c r="X62" s="41">
        <v>71.954999999999998</v>
      </c>
      <c r="Y62" s="41">
        <v>98.748000000000005</v>
      </c>
      <c r="Z62" s="41">
        <v>68.78</v>
      </c>
      <c r="AA62" s="41">
        <v>31.887</v>
      </c>
      <c r="AB62" s="41">
        <v>78.460999999999999</v>
      </c>
      <c r="AC62" s="41">
        <v>52.787999999999997</v>
      </c>
      <c r="AD62" s="41">
        <v>56.067</v>
      </c>
      <c r="AE62" s="41">
        <v>129.84100000000001</v>
      </c>
      <c r="AF62" s="41">
        <v>45.725999999999999</v>
      </c>
      <c r="AG62" s="41">
        <v>69.634</v>
      </c>
      <c r="AH62" s="41">
        <v>81.149000000000001</v>
      </c>
      <c r="AI62" s="12">
        <v>54.914999999999999</v>
      </c>
      <c r="AJ62" s="12">
        <v>55.866999999999997</v>
      </c>
      <c r="AK62" s="12">
        <v>60.543999999999997</v>
      </c>
      <c r="AL62" s="12">
        <v>58.773000000000003</v>
      </c>
      <c r="AM62" s="12">
        <v>89.447999999999993</v>
      </c>
    </row>
    <row r="63" spans="1:1005" ht="15" x14ac:dyDescent="0.25">
      <c r="A63" s="39">
        <v>45413</v>
      </c>
      <c r="B63" s="15"/>
      <c r="C63" s="15"/>
      <c r="D63" s="13">
        <v>163.75</v>
      </c>
      <c r="E63" s="17">
        <v>326.44600000000003</v>
      </c>
      <c r="F63" s="41">
        <v>277.97800000000001</v>
      </c>
      <c r="G63" s="41">
        <v>116.23399999999999</v>
      </c>
      <c r="H63" s="41">
        <v>141.01900000000001</v>
      </c>
      <c r="I63" s="41">
        <v>91.626000000000005</v>
      </c>
      <c r="J63" s="41">
        <v>95.724999999999994</v>
      </c>
      <c r="K63" s="41">
        <v>151.55799999999999</v>
      </c>
      <c r="L63" s="41">
        <v>196.80799999999999</v>
      </c>
      <c r="M63" s="41">
        <v>190.69300000000001</v>
      </c>
      <c r="N63" s="41">
        <v>60.664999999999999</v>
      </c>
      <c r="O63" s="41">
        <v>153.00399999999999</v>
      </c>
      <c r="P63" s="41">
        <v>346.95800000000003</v>
      </c>
      <c r="Q63" s="41">
        <v>167.535</v>
      </c>
      <c r="R63" s="41">
        <v>175.989</v>
      </c>
      <c r="S63" s="41">
        <v>170.98699999999999</v>
      </c>
      <c r="T63" s="41">
        <v>107.517</v>
      </c>
      <c r="U63" s="41">
        <v>53.564</v>
      </c>
      <c r="V63" s="41">
        <v>68.483000000000004</v>
      </c>
      <c r="W63" s="41">
        <v>99.52</v>
      </c>
      <c r="X63" s="41">
        <v>143.70099999999999</v>
      </c>
      <c r="Y63" s="41">
        <v>241.48599999999999</v>
      </c>
      <c r="Z63" s="41">
        <v>172.233</v>
      </c>
      <c r="AA63" s="41">
        <v>105.852</v>
      </c>
      <c r="AB63" s="41">
        <v>145.23400000000001</v>
      </c>
      <c r="AC63" s="41">
        <v>29.03</v>
      </c>
      <c r="AD63" s="41">
        <v>143.05099999999999</v>
      </c>
      <c r="AE63" s="41">
        <v>178.55799999999999</v>
      </c>
      <c r="AF63" s="41">
        <v>73.153999999999996</v>
      </c>
      <c r="AG63" s="41">
        <v>186.97</v>
      </c>
      <c r="AH63" s="41">
        <v>187.81200000000001</v>
      </c>
      <c r="AI63" s="12">
        <v>105.568</v>
      </c>
      <c r="AJ63" s="12">
        <v>210.36600000000001</v>
      </c>
      <c r="AK63" s="12">
        <v>153.19499999999999</v>
      </c>
      <c r="AL63" s="12">
        <v>179.92699999999999</v>
      </c>
      <c r="AM63" s="12">
        <v>234.834</v>
      </c>
    </row>
    <row r="64" spans="1:1005" ht="15" x14ac:dyDescent="0.25">
      <c r="A64" s="39">
        <v>45444</v>
      </c>
      <c r="B64" s="15"/>
      <c r="C64" s="15"/>
      <c r="D64" s="15">
        <v>299.23</v>
      </c>
      <c r="E64" s="17">
        <v>872.66399999999999</v>
      </c>
      <c r="F64" s="41">
        <v>199.48400000000001</v>
      </c>
      <c r="G64" s="41">
        <v>131.32900000000001</v>
      </c>
      <c r="H64" s="41">
        <v>248.77500000000001</v>
      </c>
      <c r="I64" s="41">
        <v>257.95499999999998</v>
      </c>
      <c r="J64" s="41">
        <v>366.24299999999999</v>
      </c>
      <c r="K64" s="41">
        <v>58.32</v>
      </c>
      <c r="L64" s="41">
        <v>348.29300000000001</v>
      </c>
      <c r="M64" s="41">
        <v>159.36199999999999</v>
      </c>
      <c r="N64" s="41">
        <v>396.7</v>
      </c>
      <c r="O64" s="41">
        <v>580.33600000000001</v>
      </c>
      <c r="P64" s="41">
        <v>711.25099999999998</v>
      </c>
      <c r="Q64" s="41">
        <v>309.70999999999998</v>
      </c>
      <c r="R64" s="41">
        <v>533.94500000000005</v>
      </c>
      <c r="S64" s="41">
        <v>219.37799999999999</v>
      </c>
      <c r="T64" s="41">
        <v>120.55800000000001</v>
      </c>
      <c r="U64" s="41">
        <v>187.642</v>
      </c>
      <c r="V64" s="41">
        <v>218.107</v>
      </c>
      <c r="W64" s="41">
        <v>243.40299999999999</v>
      </c>
      <c r="X64" s="41">
        <v>359.62900000000002</v>
      </c>
      <c r="Y64" s="41">
        <v>279.94600000000003</v>
      </c>
      <c r="Z64" s="41">
        <v>68.483999999999995</v>
      </c>
      <c r="AA64" s="41">
        <v>270.37599999999998</v>
      </c>
      <c r="AB64" s="41">
        <v>445.68099999999998</v>
      </c>
      <c r="AC64" s="41">
        <v>200.107</v>
      </c>
      <c r="AD64" s="41">
        <v>374.46499999999997</v>
      </c>
      <c r="AE64" s="41">
        <v>208.012</v>
      </c>
      <c r="AF64" s="41">
        <v>95.816999999999993</v>
      </c>
      <c r="AG64" s="41">
        <v>444.68</v>
      </c>
      <c r="AH64" s="41">
        <v>296.48399999999998</v>
      </c>
      <c r="AI64" s="12">
        <v>176.33</v>
      </c>
      <c r="AJ64" s="12">
        <v>435.09399999999999</v>
      </c>
      <c r="AK64" s="12">
        <v>554.01599999999996</v>
      </c>
      <c r="AL64" s="12">
        <v>388.80599999999998</v>
      </c>
      <c r="AM64" s="12">
        <v>388.80599999999998</v>
      </c>
      <c r="ALQ64" s="12" t="e">
        <v>#N/A</v>
      </c>
    </row>
    <row r="65" spans="1:1005" ht="15" x14ac:dyDescent="0.25">
      <c r="A65" s="39">
        <v>45474</v>
      </c>
      <c r="B65" s="15"/>
      <c r="C65" s="15"/>
      <c r="D65" s="15">
        <v>177.52</v>
      </c>
      <c r="E65" s="17">
        <v>316.11700000000002</v>
      </c>
      <c r="F65" s="41">
        <v>86.069000000000003</v>
      </c>
      <c r="G65" s="41">
        <v>25.696999999999999</v>
      </c>
      <c r="H65" s="41">
        <v>148.393</v>
      </c>
      <c r="I65" s="41">
        <v>167.798</v>
      </c>
      <c r="J65" s="41">
        <v>179.22200000000001</v>
      </c>
      <c r="K65" s="41">
        <v>32.058999999999997</v>
      </c>
      <c r="L65" s="41">
        <v>225.96100000000001</v>
      </c>
      <c r="M65" s="41">
        <v>31.378</v>
      </c>
      <c r="N65" s="41">
        <v>423.899</v>
      </c>
      <c r="O65" s="41">
        <v>285.565</v>
      </c>
      <c r="P65" s="41">
        <v>314.959</v>
      </c>
      <c r="Q65" s="41">
        <v>355.78699999999998</v>
      </c>
      <c r="R65" s="41">
        <v>334.87200000000001</v>
      </c>
      <c r="S65" s="41">
        <v>66.082999999999998</v>
      </c>
      <c r="T65" s="41">
        <v>31.814</v>
      </c>
      <c r="U65" s="41">
        <v>80.084999999999994</v>
      </c>
      <c r="V65" s="41">
        <v>77.447999999999993</v>
      </c>
      <c r="W65" s="41">
        <v>168.232</v>
      </c>
      <c r="X65" s="41">
        <v>258.45400000000001</v>
      </c>
      <c r="Y65" s="41">
        <v>79.009</v>
      </c>
      <c r="Z65" s="41">
        <v>12.471</v>
      </c>
      <c r="AA65" s="41">
        <v>193.41900000000001</v>
      </c>
      <c r="AB65" s="41">
        <v>347.99599999999998</v>
      </c>
      <c r="AC65" s="41">
        <v>179.8</v>
      </c>
      <c r="AD65" s="41">
        <v>619.74</v>
      </c>
      <c r="AE65" s="41">
        <v>73.295000000000002</v>
      </c>
      <c r="AF65" s="41">
        <v>37.357999999999997</v>
      </c>
      <c r="AG65" s="41">
        <v>288.90699999999998</v>
      </c>
      <c r="AH65" s="41">
        <v>138.85300000000001</v>
      </c>
      <c r="AI65" s="12">
        <v>70.05</v>
      </c>
      <c r="AJ65" s="12">
        <v>461.61599999999999</v>
      </c>
      <c r="AK65" s="12">
        <v>411.58600000000001</v>
      </c>
      <c r="AL65" s="12">
        <v>241.08</v>
      </c>
      <c r="AM65" s="12">
        <v>241.08</v>
      </c>
      <c r="ALQ65" s="12" t="e">
        <v>#N/A</v>
      </c>
    </row>
    <row r="66" spans="1:1005" ht="15" x14ac:dyDescent="0.25">
      <c r="A66" s="39">
        <v>45505</v>
      </c>
      <c r="B66" s="15"/>
      <c r="C66" s="15"/>
      <c r="D66" s="15">
        <v>76.510000000000005</v>
      </c>
      <c r="E66" s="17">
        <v>111.90300000000001</v>
      </c>
      <c r="F66" s="41">
        <v>60.177</v>
      </c>
      <c r="G66" s="41">
        <v>24.861000000000001</v>
      </c>
      <c r="H66" s="41">
        <v>58.804000000000002</v>
      </c>
      <c r="I66" s="41">
        <v>55.792999999999999</v>
      </c>
      <c r="J66" s="41">
        <v>76.031999999999996</v>
      </c>
      <c r="K66" s="41">
        <v>20.847000000000001</v>
      </c>
      <c r="L66" s="41">
        <v>178.25899999999999</v>
      </c>
      <c r="M66" s="41">
        <v>27.181999999999999</v>
      </c>
      <c r="N66" s="41">
        <v>150.89699999999999</v>
      </c>
      <c r="O66" s="41">
        <v>91.031999999999996</v>
      </c>
      <c r="P66" s="41">
        <v>151.816</v>
      </c>
      <c r="Q66" s="41">
        <v>120.88800000000001</v>
      </c>
      <c r="R66" s="41">
        <v>116.717</v>
      </c>
      <c r="S66" s="41">
        <v>38.322000000000003</v>
      </c>
      <c r="T66" s="41">
        <v>21.431000000000001</v>
      </c>
      <c r="U66" s="41">
        <v>34.25</v>
      </c>
      <c r="V66" s="41">
        <v>34.798999999999999</v>
      </c>
      <c r="W66" s="41">
        <v>66.747</v>
      </c>
      <c r="X66" s="41">
        <v>83.947000000000003</v>
      </c>
      <c r="Y66" s="41">
        <v>45.902999999999999</v>
      </c>
      <c r="Z66" s="41">
        <v>28.738</v>
      </c>
      <c r="AA66" s="41">
        <v>61.688000000000002</v>
      </c>
      <c r="AB66" s="41">
        <v>108.61199999999999</v>
      </c>
      <c r="AC66" s="41">
        <v>59.628</v>
      </c>
      <c r="AD66" s="41">
        <v>183.691</v>
      </c>
      <c r="AE66" s="41">
        <v>38.639000000000003</v>
      </c>
      <c r="AF66" s="41">
        <v>24.317</v>
      </c>
      <c r="AG66" s="41">
        <v>98.02</v>
      </c>
      <c r="AH66" s="41">
        <v>53.792000000000002</v>
      </c>
      <c r="AI66" s="12">
        <v>33.390999999999998</v>
      </c>
      <c r="AJ66" s="12">
        <v>179.739</v>
      </c>
      <c r="AK66" s="12">
        <v>164.84200000000001</v>
      </c>
      <c r="AL66" s="12">
        <v>88.147999999999996</v>
      </c>
      <c r="AM66" s="12">
        <v>88.147999999999996</v>
      </c>
      <c r="ALQ66" s="12" t="e">
        <v>#N/A</v>
      </c>
    </row>
    <row r="67" spans="1:1005" ht="15" x14ac:dyDescent="0.25">
      <c r="A67" s="39">
        <v>45536</v>
      </c>
      <c r="B67" s="15"/>
      <c r="C67" s="15"/>
      <c r="D67" s="15">
        <v>45.87</v>
      </c>
      <c r="E67" s="17">
        <v>66.775000000000006</v>
      </c>
      <c r="F67" s="41">
        <v>40.853999999999999</v>
      </c>
      <c r="G67" s="41">
        <v>22.978999999999999</v>
      </c>
      <c r="H67" s="41">
        <v>45.365000000000002</v>
      </c>
      <c r="I67" s="41">
        <v>41.771999999999998</v>
      </c>
      <c r="J67" s="41">
        <v>61.003</v>
      </c>
      <c r="K67" s="41">
        <v>24.637</v>
      </c>
      <c r="L67" s="41">
        <v>68.775000000000006</v>
      </c>
      <c r="M67" s="41">
        <v>25.975999999999999</v>
      </c>
      <c r="N67" s="41">
        <v>63.511000000000003</v>
      </c>
      <c r="O67" s="41">
        <v>55.037999999999997</v>
      </c>
      <c r="P67" s="41">
        <v>95.775000000000006</v>
      </c>
      <c r="Q67" s="41">
        <v>57.475999999999999</v>
      </c>
      <c r="R67" s="41">
        <v>79.013000000000005</v>
      </c>
      <c r="S67" s="41">
        <v>43.042999999999999</v>
      </c>
      <c r="T67" s="41">
        <v>20.446000000000002</v>
      </c>
      <c r="U67" s="41">
        <v>34.676000000000002</v>
      </c>
      <c r="V67" s="41">
        <v>34.529000000000003</v>
      </c>
      <c r="W67" s="41">
        <v>53.966999999999999</v>
      </c>
      <c r="X67" s="41">
        <v>47.271000000000001</v>
      </c>
      <c r="Y67" s="41">
        <v>37.234000000000002</v>
      </c>
      <c r="Z67" s="41">
        <v>26.745999999999999</v>
      </c>
      <c r="AA67" s="41">
        <v>46.25</v>
      </c>
      <c r="AB67" s="41">
        <v>52.468000000000004</v>
      </c>
      <c r="AC67" s="41">
        <v>39.494999999999997</v>
      </c>
      <c r="AD67" s="41">
        <v>79.838999999999999</v>
      </c>
      <c r="AE67" s="41">
        <v>30.713999999999999</v>
      </c>
      <c r="AF67" s="41">
        <v>30.727</v>
      </c>
      <c r="AG67" s="41">
        <v>66.795000000000002</v>
      </c>
      <c r="AH67" s="41">
        <v>40.790999999999997</v>
      </c>
      <c r="AI67" s="12">
        <v>24.007999999999999</v>
      </c>
      <c r="AJ67" s="12">
        <v>93.638999999999996</v>
      </c>
      <c r="AK67" s="12">
        <v>85.338999999999999</v>
      </c>
      <c r="AL67" s="12">
        <v>65.447999999999993</v>
      </c>
      <c r="AM67" s="12">
        <v>65.447999999999993</v>
      </c>
      <c r="ALQ67" s="12" t="e">
        <v>#N/A</v>
      </c>
    </row>
    <row r="68" spans="1:1005" ht="15" x14ac:dyDescent="0.25">
      <c r="A68" s="39"/>
      <c r="B68" s="15"/>
      <c r="C68" s="15"/>
      <c r="D68" s="15"/>
      <c r="E68" s="17"/>
      <c r="F68" s="41"/>
      <c r="G68" s="41"/>
      <c r="H68" s="41"/>
      <c r="I68" s="41"/>
      <c r="J68" s="41"/>
      <c r="K68" s="41"/>
      <c r="L68" s="41"/>
      <c r="M68" s="41"/>
      <c r="N68" s="41"/>
      <c r="O68" s="41"/>
      <c r="P68" s="41"/>
      <c r="Q68" s="41"/>
      <c r="R68" s="41"/>
      <c r="S68" s="41"/>
      <c r="T68" s="41"/>
      <c r="U68" s="41"/>
      <c r="V68" s="41"/>
      <c r="W68" s="41"/>
      <c r="X68" s="41"/>
      <c r="Y68" s="41"/>
      <c r="Z68" s="41"/>
      <c r="AA68" s="41"/>
      <c r="AB68" s="41"/>
      <c r="AC68" s="41"/>
      <c r="AD68" s="41"/>
      <c r="AE68" s="41"/>
      <c r="AF68" s="41"/>
      <c r="AG68" s="41"/>
      <c r="AH68" s="41"/>
      <c r="ALQ68" s="12" t="e">
        <v>#N/A</v>
      </c>
    </row>
    <row r="69" spans="1:1005" ht="15" x14ac:dyDescent="0.25">
      <c r="A69" s="39"/>
      <c r="B69" s="15"/>
      <c r="C69" s="15"/>
      <c r="D69" s="15"/>
      <c r="E69" s="17"/>
      <c r="F69" s="41"/>
      <c r="G69" s="41"/>
      <c r="H69" s="41"/>
      <c r="I69" s="41"/>
      <c r="J69" s="41"/>
      <c r="K69" s="41"/>
      <c r="L69" s="41"/>
      <c r="M69" s="41"/>
      <c r="N69" s="41"/>
      <c r="O69" s="41"/>
      <c r="P69" s="41"/>
      <c r="Q69" s="41"/>
      <c r="R69" s="41"/>
      <c r="S69" s="41"/>
      <c r="T69" s="41"/>
      <c r="U69" s="41"/>
      <c r="V69" s="41"/>
      <c r="W69" s="41"/>
      <c r="X69" s="41"/>
      <c r="Y69" s="41"/>
      <c r="Z69" s="41"/>
      <c r="AA69" s="41"/>
      <c r="AB69" s="41"/>
      <c r="AC69" s="41"/>
      <c r="AD69" s="41"/>
      <c r="AE69" s="41"/>
      <c r="AF69" s="41"/>
      <c r="AG69" s="41"/>
      <c r="AH69" s="41"/>
      <c r="ALQ69" s="12" t="e">
        <v>#N/A</v>
      </c>
    </row>
    <row r="70" spans="1:1005" ht="15" x14ac:dyDescent="0.25">
      <c r="A70" s="39"/>
      <c r="B70" s="15"/>
      <c r="C70" s="15"/>
      <c r="D70" s="15"/>
      <c r="E70" s="17"/>
      <c r="F70" s="41"/>
      <c r="G70" s="41"/>
      <c r="H70" s="41"/>
      <c r="I70" s="41"/>
      <c r="J70" s="41"/>
      <c r="K70" s="41"/>
      <c r="L70" s="41"/>
      <c r="M70" s="41"/>
      <c r="N70" s="41"/>
      <c r="O70" s="41"/>
      <c r="P70" s="41"/>
      <c r="Q70" s="41"/>
      <c r="R70" s="41"/>
      <c r="S70" s="41"/>
      <c r="T70" s="41"/>
      <c r="U70" s="41"/>
      <c r="V70" s="41"/>
      <c r="W70" s="41"/>
      <c r="X70" s="41"/>
      <c r="Y70" s="41"/>
      <c r="Z70" s="41"/>
      <c r="AA70" s="41"/>
      <c r="AB70" s="41"/>
      <c r="AC70" s="41"/>
      <c r="AD70" s="41"/>
      <c r="AE70" s="41"/>
      <c r="AF70" s="41"/>
      <c r="AG70" s="41"/>
      <c r="AH70" s="41"/>
      <c r="ALQ70" s="12" t="e">
        <v>#N/A</v>
      </c>
    </row>
    <row r="71" spans="1:1005" ht="15" x14ac:dyDescent="0.25">
      <c r="A71" s="39"/>
      <c r="B71" s="15"/>
      <c r="C71" s="15"/>
      <c r="D71" s="15"/>
      <c r="E71" s="17"/>
      <c r="F71" s="41"/>
      <c r="G71" s="41"/>
      <c r="H71" s="41"/>
      <c r="I71" s="41"/>
      <c r="J71" s="41"/>
      <c r="K71" s="41"/>
      <c r="L71" s="41"/>
      <c r="M71" s="41"/>
      <c r="N71" s="41"/>
      <c r="O71" s="41"/>
      <c r="P71" s="41"/>
      <c r="Q71" s="41"/>
      <c r="R71" s="41"/>
      <c r="S71" s="41"/>
      <c r="T71" s="41"/>
      <c r="U71" s="41"/>
      <c r="V71" s="41"/>
      <c r="W71" s="41"/>
      <c r="X71" s="41"/>
      <c r="Y71" s="41"/>
      <c r="Z71" s="41"/>
      <c r="AA71" s="41"/>
      <c r="AB71" s="41"/>
      <c r="AC71" s="41"/>
      <c r="AD71" s="41"/>
      <c r="AE71" s="41"/>
      <c r="AF71" s="41"/>
      <c r="AG71" s="41"/>
      <c r="AH71" s="41"/>
      <c r="ALQ71" s="12" t="e">
        <v>#N/A</v>
      </c>
    </row>
    <row r="72" spans="1:1005" ht="15" x14ac:dyDescent="0.25">
      <c r="A72" s="39"/>
      <c r="B72" s="15"/>
      <c r="C72" s="15"/>
      <c r="D72" s="15"/>
      <c r="E72"/>
      <c r="F72"/>
      <c r="G72"/>
      <c r="H72"/>
      <c r="I72"/>
      <c r="J72"/>
      <c r="K72"/>
      <c r="L72"/>
      <c r="M72"/>
      <c r="N72"/>
      <c r="O72"/>
      <c r="P72"/>
      <c r="Q72"/>
      <c r="R72"/>
      <c r="S72"/>
      <c r="T72"/>
      <c r="U72"/>
      <c r="V72"/>
      <c r="W72"/>
      <c r="X72"/>
      <c r="Y72"/>
      <c r="Z72"/>
      <c r="AA72"/>
      <c r="AB72"/>
      <c r="AC72"/>
      <c r="AD72"/>
      <c r="AE72"/>
      <c r="AF72"/>
      <c r="ALQ72" s="12" t="e">
        <v>#N/A</v>
      </c>
    </row>
    <row r="73" spans="1:1005" ht="15" x14ac:dyDescent="0.25">
      <c r="A73" s="39"/>
      <c r="B73" s="15"/>
      <c r="C73" s="15"/>
      <c r="D73" s="15"/>
      <c r="E73"/>
      <c r="F73"/>
      <c r="G73"/>
      <c r="H73"/>
      <c r="I73"/>
      <c r="J73"/>
      <c r="K73"/>
      <c r="L73"/>
      <c r="M73"/>
      <c r="N73"/>
      <c r="O73"/>
      <c r="P73"/>
      <c r="Q73"/>
      <c r="R73"/>
      <c r="S73"/>
      <c r="T73"/>
      <c r="U73"/>
      <c r="V73"/>
      <c r="W73"/>
      <c r="X73"/>
      <c r="Y73"/>
      <c r="Z73"/>
      <c r="AA73"/>
      <c r="AB73"/>
      <c r="AC73"/>
      <c r="AD73"/>
      <c r="AE73"/>
      <c r="AF73"/>
    </row>
    <row r="74" spans="1:1005" ht="15" x14ac:dyDescent="0.25">
      <c r="A74" s="39"/>
      <c r="B74" s="15"/>
      <c r="C74" s="15"/>
      <c r="D74" s="15"/>
      <c r="E74"/>
      <c r="F74"/>
      <c r="G74"/>
      <c r="H74"/>
      <c r="I74"/>
      <c r="J74"/>
      <c r="K74"/>
      <c r="L74"/>
      <c r="M74"/>
      <c r="N74"/>
      <c r="O74"/>
      <c r="P74"/>
      <c r="Q74"/>
      <c r="R74"/>
      <c r="S74"/>
      <c r="T74"/>
      <c r="U74"/>
      <c r="V74"/>
      <c r="W74"/>
      <c r="X74"/>
      <c r="Y74"/>
      <c r="Z74"/>
      <c r="AA74"/>
      <c r="AB74"/>
      <c r="AC74"/>
      <c r="AD74"/>
      <c r="AE74"/>
      <c r="AF74"/>
    </row>
    <row r="75" spans="1:1005" ht="15" x14ac:dyDescent="0.25">
      <c r="A75" s="39"/>
      <c r="B75" s="15"/>
      <c r="C75" s="15"/>
      <c r="D75" s="15"/>
      <c r="E75"/>
      <c r="F75"/>
      <c r="G75"/>
      <c r="H75"/>
      <c r="I75"/>
      <c r="J75"/>
      <c r="K75"/>
      <c r="L75"/>
      <c r="M75"/>
      <c r="N75"/>
      <c r="O75"/>
      <c r="P75"/>
      <c r="Q75"/>
      <c r="R75"/>
      <c r="S75"/>
      <c r="T75"/>
      <c r="U75"/>
      <c r="V75"/>
      <c r="W75"/>
      <c r="X75"/>
      <c r="Y75"/>
      <c r="Z75"/>
      <c r="AA75"/>
      <c r="AB75"/>
      <c r="AC75"/>
      <c r="AD75"/>
      <c r="AE75"/>
      <c r="AF75"/>
    </row>
    <row r="76" spans="1:1005" ht="15" x14ac:dyDescent="0.25">
      <c r="A76" s="39"/>
      <c r="B76" s="15"/>
      <c r="C76" s="15"/>
      <c r="D76" s="15"/>
      <c r="E76"/>
      <c r="F76"/>
      <c r="G76"/>
      <c r="H76"/>
      <c r="I76"/>
      <c r="J76"/>
      <c r="K76"/>
      <c r="L76"/>
      <c r="M76"/>
      <c r="N76"/>
      <c r="O76"/>
      <c r="P76"/>
      <c r="Q76"/>
      <c r="R76"/>
      <c r="S76"/>
      <c r="T76"/>
      <c r="U76"/>
      <c r="V76"/>
      <c r="W76"/>
      <c r="X76"/>
      <c r="Y76"/>
      <c r="Z76"/>
      <c r="AA76"/>
      <c r="AB76"/>
      <c r="AC76"/>
      <c r="AD76"/>
      <c r="AE76"/>
      <c r="AF76"/>
    </row>
    <row r="77" spans="1:1005" ht="15" x14ac:dyDescent="0.25">
      <c r="A77" s="39"/>
      <c r="B77" s="15"/>
      <c r="C77" s="15"/>
      <c r="D77" s="15"/>
      <c r="E77"/>
      <c r="F77"/>
      <c r="G77"/>
      <c r="H77"/>
      <c r="I77"/>
      <c r="J77"/>
      <c r="K77"/>
      <c r="L77"/>
      <c r="M77"/>
      <c r="N77"/>
      <c r="O77"/>
      <c r="P77"/>
      <c r="Q77"/>
      <c r="R77"/>
      <c r="S77"/>
      <c r="T77"/>
      <c r="U77"/>
      <c r="V77"/>
      <c r="W77"/>
      <c r="X77"/>
      <c r="Y77"/>
      <c r="Z77"/>
      <c r="AA77"/>
      <c r="AB77"/>
      <c r="AC77"/>
      <c r="AD77"/>
      <c r="AE77"/>
      <c r="AF77"/>
    </row>
    <row r="78" spans="1:1005" ht="15" x14ac:dyDescent="0.25">
      <c r="A78" s="39"/>
      <c r="B78" s="15"/>
      <c r="C78" s="15"/>
      <c r="D78" s="15"/>
      <c r="E78"/>
      <c r="F78"/>
      <c r="G78"/>
      <c r="H78"/>
      <c r="I78"/>
      <c r="J78"/>
      <c r="K78"/>
      <c r="L78"/>
      <c r="M78"/>
      <c r="N78"/>
      <c r="O78"/>
      <c r="P78"/>
      <c r="Q78"/>
      <c r="R78"/>
      <c r="S78"/>
      <c r="T78"/>
      <c r="U78"/>
      <c r="V78"/>
      <c r="W78"/>
      <c r="X78"/>
      <c r="Y78"/>
      <c r="Z78"/>
      <c r="AA78"/>
      <c r="AB78"/>
      <c r="AC78"/>
      <c r="AD78"/>
      <c r="AE78"/>
      <c r="AF78"/>
    </row>
    <row r="79" spans="1:1005" ht="15" x14ac:dyDescent="0.25">
      <c r="A79" s="39"/>
      <c r="B79" s="15"/>
      <c r="C79" s="15"/>
      <c r="D79" s="15"/>
      <c r="E79"/>
      <c r="F79"/>
      <c r="G79"/>
      <c r="H79"/>
      <c r="I79"/>
      <c r="J79"/>
      <c r="K79"/>
      <c r="L79"/>
      <c r="M79"/>
      <c r="N79"/>
      <c r="O79"/>
      <c r="P79"/>
      <c r="Q79"/>
      <c r="R79"/>
      <c r="S79"/>
      <c r="T79"/>
      <c r="U79"/>
      <c r="V79"/>
      <c r="W79"/>
      <c r="X79"/>
      <c r="Y79"/>
      <c r="Z79"/>
      <c r="AA79"/>
      <c r="AB79"/>
      <c r="AC79"/>
      <c r="AD79"/>
      <c r="AE79"/>
      <c r="AF79"/>
    </row>
    <row r="80" spans="1:1005" ht="15" x14ac:dyDescent="0.25">
      <c r="A80" s="39"/>
      <c r="B80" s="15"/>
      <c r="C80" s="15"/>
      <c r="D80" s="15"/>
      <c r="E80"/>
      <c r="F80"/>
      <c r="G80"/>
      <c r="H80"/>
      <c r="I80"/>
      <c r="J80"/>
      <c r="K80"/>
      <c r="L80"/>
      <c r="M80"/>
      <c r="N80"/>
      <c r="O80"/>
      <c r="P80"/>
      <c r="Q80"/>
      <c r="R80"/>
      <c r="S80"/>
      <c r="T80"/>
      <c r="U80"/>
      <c r="V80"/>
      <c r="W80"/>
      <c r="X80"/>
      <c r="Y80"/>
      <c r="Z80"/>
      <c r="AA80"/>
      <c r="AB80"/>
      <c r="AC80"/>
      <c r="AD80"/>
      <c r="AE80"/>
      <c r="AF80"/>
    </row>
  </sheetData>
  <mergeCells count="1">
    <mergeCell ref="B1:AH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FB8072"/>
  </sheetPr>
  <dimension ref="A1:ALQ80"/>
  <sheetViews>
    <sheetView zoomScaleNormal="100" workbookViewId="0">
      <selection activeCell="D4" sqref="D4"/>
    </sheetView>
  </sheetViews>
  <sheetFormatPr defaultColWidth="18.7109375" defaultRowHeight="12.75" customHeight="1" x14ac:dyDescent="0.25"/>
  <cols>
    <col min="1" max="1" width="7.5703125" style="5" customWidth="1"/>
    <col min="2" max="2" width="7.85546875" style="50" customWidth="1"/>
    <col min="3" max="3" width="8.140625" style="50" customWidth="1"/>
    <col min="4" max="4" width="7.5703125" style="50" customWidth="1"/>
    <col min="5" max="6" width="9" style="12" customWidth="1"/>
    <col min="7" max="30" width="9" style="12" bestFit="1" customWidth="1"/>
    <col min="31" max="31" width="8.42578125" style="32" customWidth="1"/>
    <col min="32" max="54" width="8.85546875" style="12" customWidth="1"/>
    <col min="55" max="16384" width="18.7109375" style="12"/>
  </cols>
  <sheetData>
    <row r="1" spans="1:54" s="4" customFormat="1" ht="15" x14ac:dyDescent="0.25">
      <c r="A1" s="43"/>
      <c r="B1" s="44"/>
      <c r="C1" s="44"/>
      <c r="D1" s="44"/>
      <c r="E1" s="44"/>
      <c r="F1" s="44"/>
      <c r="G1" s="44"/>
      <c r="H1" s="44"/>
      <c r="I1" s="44"/>
      <c r="J1" s="44"/>
      <c r="K1" s="44"/>
      <c r="L1" s="44"/>
      <c r="M1" s="44"/>
      <c r="N1" s="44"/>
      <c r="O1" s="44"/>
      <c r="P1" s="44"/>
      <c r="Q1" s="44"/>
      <c r="R1" s="44"/>
      <c r="S1" s="44"/>
      <c r="T1" s="44"/>
      <c r="U1" s="44"/>
      <c r="V1" s="44"/>
      <c r="W1" s="44"/>
      <c r="X1" s="44"/>
      <c r="Y1" s="44"/>
      <c r="Z1" s="44"/>
      <c r="AA1" s="44"/>
      <c r="AB1" s="44"/>
      <c r="AC1" s="44"/>
      <c r="AD1" s="44"/>
      <c r="AE1" s="44"/>
      <c r="AF1" s="44"/>
      <c r="AG1" s="44"/>
      <c r="AH1" s="44"/>
      <c r="AI1" s="45"/>
      <c r="AJ1" s="45"/>
      <c r="AK1" s="45"/>
      <c r="AL1" s="45"/>
      <c r="AM1" s="45"/>
    </row>
    <row r="2" spans="1:54" s="5" customFormat="1" ht="15" x14ac:dyDescent="0.25">
      <c r="A2" s="43"/>
      <c r="B2" s="45" t="s">
        <v>0</v>
      </c>
      <c r="C2" s="45" t="s">
        <v>1</v>
      </c>
      <c r="D2" s="45" t="s">
        <v>2</v>
      </c>
      <c r="E2" s="45">
        <v>1981</v>
      </c>
      <c r="F2" s="45">
        <v>1982</v>
      </c>
      <c r="G2" s="45">
        <v>1983</v>
      </c>
      <c r="H2" s="45">
        <v>1984</v>
      </c>
      <c r="I2" s="45">
        <v>1985</v>
      </c>
      <c r="J2" s="45">
        <v>1986</v>
      </c>
      <c r="K2" s="45">
        <v>1987</v>
      </c>
      <c r="L2" s="45">
        <v>1988</v>
      </c>
      <c r="M2" s="45">
        <v>1989</v>
      </c>
      <c r="N2" s="45">
        <v>1990</v>
      </c>
      <c r="O2" s="45">
        <v>1991</v>
      </c>
      <c r="P2" s="45">
        <v>1992</v>
      </c>
      <c r="Q2" s="45">
        <v>1993</v>
      </c>
      <c r="R2" s="45">
        <v>1994</v>
      </c>
      <c r="S2" s="45">
        <v>1995</v>
      </c>
      <c r="T2" s="45">
        <v>1996</v>
      </c>
      <c r="U2" s="45">
        <v>1997</v>
      </c>
      <c r="V2" s="45">
        <v>1998</v>
      </c>
      <c r="W2" s="45">
        <v>1999</v>
      </c>
      <c r="X2" s="45">
        <v>2000</v>
      </c>
      <c r="Y2" s="45">
        <v>2001</v>
      </c>
      <c r="Z2" s="45">
        <v>2002</v>
      </c>
      <c r="AA2" s="45">
        <v>2003</v>
      </c>
      <c r="AB2" s="45">
        <v>2004</v>
      </c>
      <c r="AC2" s="45">
        <v>2005</v>
      </c>
      <c r="AD2" s="45">
        <v>2006</v>
      </c>
      <c r="AE2" s="46">
        <v>2007</v>
      </c>
      <c r="AF2" s="45">
        <v>2008</v>
      </c>
      <c r="AG2" s="45">
        <v>2009</v>
      </c>
      <c r="AH2" s="45">
        <v>2010</v>
      </c>
      <c r="AI2" s="45">
        <v>2011</v>
      </c>
      <c r="AJ2" s="45">
        <v>2012</v>
      </c>
      <c r="AK2" s="45">
        <v>2013</v>
      </c>
      <c r="AL2" s="45">
        <v>2014</v>
      </c>
      <c r="AM2" s="45">
        <v>2015</v>
      </c>
      <c r="AN2" s="5">
        <v>2016</v>
      </c>
      <c r="AO2" s="5">
        <v>2017</v>
      </c>
      <c r="AP2" s="5">
        <v>2018</v>
      </c>
      <c r="AQ2" s="5">
        <v>2019</v>
      </c>
      <c r="AR2" s="5">
        <v>2020</v>
      </c>
      <c r="AS2" s="5">
        <v>2021</v>
      </c>
      <c r="AT2" s="5">
        <v>2022</v>
      </c>
      <c r="AU2" s="5">
        <v>2023</v>
      </c>
      <c r="AV2" s="5">
        <v>2024</v>
      </c>
      <c r="AW2" s="5">
        <v>2025</v>
      </c>
      <c r="AX2" s="5">
        <v>2026</v>
      </c>
      <c r="AY2" s="5">
        <v>2027</v>
      </c>
      <c r="AZ2" s="5">
        <v>2028</v>
      </c>
      <c r="BA2" s="5">
        <v>2029</v>
      </c>
      <c r="BB2" s="5">
        <v>2030</v>
      </c>
    </row>
    <row r="3" spans="1:54" s="5" customFormat="1" ht="15" x14ac:dyDescent="0.25">
      <c r="A3" s="47"/>
      <c r="B3" s="48" t="s">
        <v>3</v>
      </c>
      <c r="C3" s="48" t="s">
        <v>4</v>
      </c>
      <c r="D3" s="48" t="s">
        <v>5</v>
      </c>
      <c r="E3" s="48" t="s">
        <v>6</v>
      </c>
      <c r="F3" s="48" t="s">
        <v>7</v>
      </c>
      <c r="G3" s="48" t="s">
        <v>8</v>
      </c>
      <c r="H3" s="48" t="s">
        <v>9</v>
      </c>
      <c r="I3" s="48" t="s">
        <v>10</v>
      </c>
      <c r="J3" s="48" t="s">
        <v>11</v>
      </c>
      <c r="K3" s="48" t="s">
        <v>12</v>
      </c>
      <c r="L3" s="48" t="s">
        <v>13</v>
      </c>
      <c r="M3" s="48" t="s">
        <v>14</v>
      </c>
      <c r="N3" s="48" t="s">
        <v>15</v>
      </c>
      <c r="O3" s="48" t="s">
        <v>16</v>
      </c>
      <c r="P3" s="48" t="s">
        <v>17</v>
      </c>
      <c r="Q3" s="48" t="s">
        <v>18</v>
      </c>
      <c r="R3" s="48" t="s">
        <v>19</v>
      </c>
      <c r="S3" s="48" t="s">
        <v>20</v>
      </c>
      <c r="T3" s="48" t="s">
        <v>21</v>
      </c>
      <c r="U3" s="48" t="s">
        <v>22</v>
      </c>
      <c r="V3" s="48" t="s">
        <v>23</v>
      </c>
      <c r="W3" s="48" t="s">
        <v>24</v>
      </c>
      <c r="X3" s="48" t="s">
        <v>25</v>
      </c>
      <c r="Y3" s="48" t="s">
        <v>26</v>
      </c>
      <c r="Z3" s="48" t="s">
        <v>27</v>
      </c>
      <c r="AA3" s="48" t="s">
        <v>28</v>
      </c>
      <c r="AB3" s="48" t="s">
        <v>29</v>
      </c>
      <c r="AC3" s="48" t="s">
        <v>30</v>
      </c>
      <c r="AD3" s="48" t="s">
        <v>31</v>
      </c>
      <c r="AE3" s="48" t="s">
        <v>32</v>
      </c>
      <c r="AF3" s="48" t="s">
        <v>33</v>
      </c>
      <c r="AG3" s="48" t="s">
        <v>34</v>
      </c>
      <c r="AH3" s="48" t="s">
        <v>35</v>
      </c>
      <c r="AI3" s="48" t="s">
        <v>36</v>
      </c>
      <c r="AJ3" s="48" t="s">
        <v>37</v>
      </c>
      <c r="AK3" s="48" t="s">
        <v>38</v>
      </c>
      <c r="AL3" s="48" t="s">
        <v>39</v>
      </c>
      <c r="AM3" s="48" t="s">
        <v>40</v>
      </c>
      <c r="AN3" s="5" t="s">
        <v>41</v>
      </c>
      <c r="AO3" s="5" t="s">
        <v>42</v>
      </c>
      <c r="AP3" s="5" t="s">
        <v>43</v>
      </c>
      <c r="AQ3" s="5" t="s">
        <v>44</v>
      </c>
      <c r="AR3" s="5" t="s">
        <v>45</v>
      </c>
      <c r="AS3" s="5" t="s">
        <v>46</v>
      </c>
      <c r="AT3" s="5" t="s">
        <v>47</v>
      </c>
      <c r="AU3" s="5" t="s">
        <v>48</v>
      </c>
      <c r="AV3" s="5" t="s">
        <v>49</v>
      </c>
      <c r="AW3" s="5" t="s">
        <v>50</v>
      </c>
      <c r="AX3" s="5" t="s">
        <v>51</v>
      </c>
      <c r="AY3" s="5" t="s">
        <v>52</v>
      </c>
      <c r="AZ3" s="5" t="s">
        <v>53</v>
      </c>
      <c r="BA3" s="5" t="s">
        <v>54</v>
      </c>
      <c r="BB3" s="5" t="s">
        <v>55</v>
      </c>
    </row>
    <row r="4" spans="1:54" ht="15" x14ac:dyDescent="0.25">
      <c r="A4" s="49">
        <v>43617</v>
      </c>
      <c r="B4"/>
      <c r="C4"/>
      <c r="D4" s="11">
        <v>4400</v>
      </c>
      <c r="E4" s="11">
        <v>4073.982</v>
      </c>
      <c r="F4" s="11">
        <v>3962.4690000000001</v>
      </c>
      <c r="G4" s="11">
        <v>4414.3649999999998</v>
      </c>
      <c r="H4" s="16">
        <v>5394.7269999999999</v>
      </c>
      <c r="I4" s="16">
        <v>4326.116</v>
      </c>
      <c r="J4" s="16">
        <v>4554.0929999999998</v>
      </c>
      <c r="K4" s="16">
        <v>4447.87</v>
      </c>
      <c r="L4" s="16">
        <v>4450.924</v>
      </c>
      <c r="M4" s="16">
        <v>4337.6030000000001</v>
      </c>
      <c r="N4" s="16">
        <v>4400.0010000000002</v>
      </c>
      <c r="O4" s="16">
        <v>4360.9960000000001</v>
      </c>
      <c r="P4" s="16">
        <v>4198.7150000000001</v>
      </c>
      <c r="Q4" s="16">
        <v>4457.9110000000001</v>
      </c>
      <c r="R4" s="16">
        <v>4460.7529999999997</v>
      </c>
      <c r="S4" s="16">
        <v>4484.8990000000003</v>
      </c>
      <c r="T4" s="16">
        <v>4379.3850000000002</v>
      </c>
      <c r="U4" s="16">
        <v>4660.7330000000002</v>
      </c>
      <c r="V4" s="16">
        <v>4397.8410000000003</v>
      </c>
      <c r="W4" s="16">
        <v>4447.1440000000002</v>
      </c>
      <c r="X4" s="16">
        <v>4148.683</v>
      </c>
      <c r="Y4" s="16">
        <v>4281.3770000000004</v>
      </c>
      <c r="Z4" s="16">
        <v>4411.0259999999998</v>
      </c>
      <c r="AA4" s="16">
        <v>4353.2719999999999</v>
      </c>
      <c r="AB4" s="16">
        <v>4216.4989999999998</v>
      </c>
      <c r="AC4" s="16">
        <v>4760.0320000000002</v>
      </c>
      <c r="AD4" s="16">
        <v>4277.88</v>
      </c>
      <c r="AE4" s="16">
        <v>4545.0929999999998</v>
      </c>
      <c r="AF4" s="16">
        <v>4489.6959999999999</v>
      </c>
      <c r="AG4" s="16">
        <v>4415.0259999999998</v>
      </c>
      <c r="AH4" s="31">
        <v>4415.8630000000003</v>
      </c>
      <c r="AI4" s="12">
        <v>3990.7730000000001</v>
      </c>
      <c r="AJ4" s="12">
        <v>4365.067</v>
      </c>
      <c r="AK4" s="12">
        <v>4223.0659999999998</v>
      </c>
      <c r="AL4" s="12">
        <v>3977.0149999999999</v>
      </c>
      <c r="AM4" s="12">
        <v>4986.8540000000003</v>
      </c>
    </row>
    <row r="5" spans="1:54" ht="15" x14ac:dyDescent="0.25">
      <c r="A5" s="49">
        <v>43647</v>
      </c>
      <c r="B5"/>
      <c r="C5"/>
      <c r="D5" s="11">
        <v>2150</v>
      </c>
      <c r="E5" s="11">
        <v>2484.317</v>
      </c>
      <c r="F5" s="11">
        <v>2149.9989999999998</v>
      </c>
      <c r="G5" s="11">
        <v>2406.9989999999998</v>
      </c>
      <c r="H5" s="16">
        <v>2490.029</v>
      </c>
      <c r="I5" s="16">
        <v>2100.8159999999998</v>
      </c>
      <c r="J5" s="16">
        <v>2294.1089999999999</v>
      </c>
      <c r="K5" s="16">
        <v>2045.7760000000001</v>
      </c>
      <c r="L5" s="16">
        <v>2146.8980000000001</v>
      </c>
      <c r="M5" s="16">
        <v>2024.8589999999999</v>
      </c>
      <c r="N5" s="16">
        <v>2336.808</v>
      </c>
      <c r="O5" s="16">
        <v>2135.6</v>
      </c>
      <c r="P5" s="16">
        <v>2354.3760000000002</v>
      </c>
      <c r="Q5" s="16">
        <v>2088.2860000000001</v>
      </c>
      <c r="R5" s="16">
        <v>1879.306</v>
      </c>
      <c r="S5" s="16">
        <v>2640.7890000000002</v>
      </c>
      <c r="T5" s="16">
        <v>2223.9720000000002</v>
      </c>
      <c r="U5" s="16">
        <v>2134.8580000000002</v>
      </c>
      <c r="V5" s="16">
        <v>2791.6529999999998</v>
      </c>
      <c r="W5" s="16">
        <v>2427.201</v>
      </c>
      <c r="X5" s="16">
        <v>2181.8270000000002</v>
      </c>
      <c r="Y5" s="16">
        <v>2133.6779999999999</v>
      </c>
      <c r="Z5" s="16">
        <v>1805.375</v>
      </c>
      <c r="AA5" s="16">
        <v>2061.174</v>
      </c>
      <c r="AB5" s="16">
        <v>2307.9160000000002</v>
      </c>
      <c r="AC5" s="16">
        <v>2065.4780000000001</v>
      </c>
      <c r="AD5" s="16">
        <v>2181.5770000000002</v>
      </c>
      <c r="AE5" s="16">
        <v>1895.693</v>
      </c>
      <c r="AF5" s="16">
        <v>1928.075</v>
      </c>
      <c r="AG5" s="16">
        <v>2662.1289999999999</v>
      </c>
      <c r="AH5" s="31">
        <v>2212.152</v>
      </c>
      <c r="AI5" s="12">
        <v>2427.4760000000001</v>
      </c>
      <c r="AJ5" s="12">
        <v>1929.8979999999999</v>
      </c>
      <c r="AK5" s="12">
        <v>1931.2619999999999</v>
      </c>
      <c r="AL5" s="12">
        <v>2099.3310000000001</v>
      </c>
      <c r="AM5" s="12">
        <v>2258.2570000000001</v>
      </c>
    </row>
    <row r="6" spans="1:54" ht="15" x14ac:dyDescent="0.25">
      <c r="A6" s="49">
        <v>43678</v>
      </c>
      <c r="B6"/>
      <c r="C6"/>
      <c r="D6" s="11">
        <v>750</v>
      </c>
      <c r="E6" s="11">
        <v>736.88900000000001</v>
      </c>
      <c r="F6" s="11">
        <v>935.80899999999997</v>
      </c>
      <c r="G6" s="11">
        <v>920.75699999999995</v>
      </c>
      <c r="H6" s="16">
        <v>1021.122</v>
      </c>
      <c r="I6" s="16">
        <v>712.07500000000005</v>
      </c>
      <c r="J6" s="16">
        <v>694.59</v>
      </c>
      <c r="K6" s="16">
        <v>833.46400000000006</v>
      </c>
      <c r="L6" s="16">
        <v>697.77099999999996</v>
      </c>
      <c r="M6" s="16">
        <v>818.45100000000002</v>
      </c>
      <c r="N6" s="16">
        <v>715.25099999999998</v>
      </c>
      <c r="O6" s="16">
        <v>750</v>
      </c>
      <c r="P6" s="16">
        <v>865.49699999999996</v>
      </c>
      <c r="Q6" s="16">
        <v>798.89</v>
      </c>
      <c r="R6" s="16">
        <v>596.30499999999995</v>
      </c>
      <c r="S6" s="16">
        <v>849.17200000000003</v>
      </c>
      <c r="T6" s="16">
        <v>628.84699999999998</v>
      </c>
      <c r="U6" s="16">
        <v>1017.956</v>
      </c>
      <c r="V6" s="16">
        <v>894.50300000000004</v>
      </c>
      <c r="W6" s="16">
        <v>1027.0119999999999</v>
      </c>
      <c r="X6" s="16">
        <v>669.37300000000005</v>
      </c>
      <c r="Y6" s="16">
        <v>741.63699999999994</v>
      </c>
      <c r="Z6" s="16">
        <v>580.92499999999995</v>
      </c>
      <c r="AA6" s="16">
        <v>682.21199999999999</v>
      </c>
      <c r="AB6" s="16">
        <v>771.87699999999995</v>
      </c>
      <c r="AC6" s="16">
        <v>710.39400000000001</v>
      </c>
      <c r="AD6" s="16">
        <v>786.66800000000001</v>
      </c>
      <c r="AE6" s="16">
        <v>768.97900000000004</v>
      </c>
      <c r="AF6" s="16">
        <v>669.17399999999998</v>
      </c>
      <c r="AG6" s="16">
        <v>746.48400000000004</v>
      </c>
      <c r="AH6" s="31">
        <v>862.11099999999999</v>
      </c>
      <c r="AI6" s="12">
        <v>720.88499999999999</v>
      </c>
      <c r="AJ6" s="12">
        <v>642.10699999999997</v>
      </c>
      <c r="AK6" s="12">
        <v>824.99400000000003</v>
      </c>
      <c r="AL6" s="12">
        <v>776.75300000000004</v>
      </c>
      <c r="AM6" s="12">
        <v>717.83799999999997</v>
      </c>
    </row>
    <row r="7" spans="1:54" ht="15" x14ac:dyDescent="0.25">
      <c r="A7" s="49">
        <v>43709</v>
      </c>
      <c r="B7"/>
      <c r="C7"/>
      <c r="D7" s="11">
        <v>510</v>
      </c>
      <c r="E7" s="11">
        <v>502.69</v>
      </c>
      <c r="F7" s="11">
        <v>728.83299999999997</v>
      </c>
      <c r="G7" s="11">
        <v>488.79199999999997</v>
      </c>
      <c r="H7" s="16">
        <v>570.63900000000001</v>
      </c>
      <c r="I7" s="16">
        <v>550.322</v>
      </c>
      <c r="J7" s="16">
        <v>607.64</v>
      </c>
      <c r="K7" s="16">
        <v>495.74200000000002</v>
      </c>
      <c r="L7" s="16">
        <v>534.49699999999996</v>
      </c>
      <c r="M7" s="16">
        <v>437.57600000000002</v>
      </c>
      <c r="N7" s="16">
        <v>455.56799999999998</v>
      </c>
      <c r="O7" s="16">
        <v>593.90499999999997</v>
      </c>
      <c r="P7" s="16">
        <v>533.13199999999995</v>
      </c>
      <c r="Q7" s="16">
        <v>610.995</v>
      </c>
      <c r="R7" s="16">
        <v>472.02699999999999</v>
      </c>
      <c r="S7" s="16">
        <v>482.88099999999997</v>
      </c>
      <c r="T7" s="16">
        <v>474.81799999999998</v>
      </c>
      <c r="U7" s="16">
        <v>747.23099999999999</v>
      </c>
      <c r="V7" s="16">
        <v>510</v>
      </c>
      <c r="W7" s="16">
        <v>622.70899999999995</v>
      </c>
      <c r="X7" s="16">
        <v>477.41</v>
      </c>
      <c r="Y7" s="16">
        <v>423.53399999999999</v>
      </c>
      <c r="Z7" s="16">
        <v>557.59</v>
      </c>
      <c r="AA7" s="16">
        <v>673.95899999999995</v>
      </c>
      <c r="AB7" s="16">
        <v>554.10900000000004</v>
      </c>
      <c r="AC7" s="16">
        <v>443.91199999999998</v>
      </c>
      <c r="AD7" s="16">
        <v>525.83399999999995</v>
      </c>
      <c r="AE7" s="16">
        <v>547.13099999999997</v>
      </c>
      <c r="AF7" s="16">
        <v>472.80399999999997</v>
      </c>
      <c r="AG7" s="16">
        <v>425.75799999999998</v>
      </c>
      <c r="AH7" s="31">
        <v>458.60899999999998</v>
      </c>
      <c r="AI7" s="12">
        <v>472.73</v>
      </c>
      <c r="AJ7" s="12">
        <v>400.98599999999999</v>
      </c>
      <c r="AK7" s="12">
        <v>783.71799999999996</v>
      </c>
      <c r="AL7" s="12">
        <v>579.28399999999999</v>
      </c>
      <c r="AM7" s="12">
        <v>476.91899999999998</v>
      </c>
    </row>
    <row r="8" spans="1:54" ht="15" x14ac:dyDescent="0.25">
      <c r="A8" s="49">
        <v>43739</v>
      </c>
      <c r="B8"/>
      <c r="C8"/>
      <c r="D8" s="11">
        <v>610</v>
      </c>
      <c r="E8" s="11">
        <v>702.68600000000004</v>
      </c>
      <c r="F8" s="11">
        <v>809.63699999999994</v>
      </c>
      <c r="G8" s="11">
        <v>625.91300000000001</v>
      </c>
      <c r="H8" s="16">
        <v>722.774</v>
      </c>
      <c r="I8" s="16">
        <v>892.82</v>
      </c>
      <c r="J8" s="16">
        <v>873.19399999999996</v>
      </c>
      <c r="K8" s="16">
        <v>480.113</v>
      </c>
      <c r="L8" s="16">
        <v>509.88099999999997</v>
      </c>
      <c r="M8" s="16">
        <v>508.47899999999998</v>
      </c>
      <c r="N8" s="16">
        <v>610</v>
      </c>
      <c r="O8" s="16">
        <v>485.32799999999997</v>
      </c>
      <c r="P8" s="16">
        <v>463.96600000000001</v>
      </c>
      <c r="Q8" s="16">
        <v>580.84500000000003</v>
      </c>
      <c r="R8" s="16">
        <v>587.20500000000004</v>
      </c>
      <c r="S8" s="16">
        <v>575.95100000000002</v>
      </c>
      <c r="T8" s="16">
        <v>628.37699999999995</v>
      </c>
      <c r="U8" s="16">
        <v>937.88699999999994</v>
      </c>
      <c r="V8" s="16">
        <v>620.52700000000004</v>
      </c>
      <c r="W8" s="16">
        <v>492.14600000000002</v>
      </c>
      <c r="X8" s="16">
        <v>617.42999999999995</v>
      </c>
      <c r="Y8" s="16">
        <v>431.863</v>
      </c>
      <c r="Z8" s="16">
        <v>614.548</v>
      </c>
      <c r="AA8" s="16">
        <v>520.21299999999997</v>
      </c>
      <c r="AB8" s="16">
        <v>680.41700000000003</v>
      </c>
      <c r="AC8" s="16">
        <v>667.46799999999996</v>
      </c>
      <c r="AD8" s="16">
        <v>1323.7750000000001</v>
      </c>
      <c r="AE8" s="16">
        <v>730.97199999999998</v>
      </c>
      <c r="AF8" s="16">
        <v>478.99099999999999</v>
      </c>
      <c r="AG8" s="16">
        <v>488.09100000000001</v>
      </c>
      <c r="AH8" s="31">
        <v>597.81700000000001</v>
      </c>
      <c r="AI8" s="12">
        <v>596.79600000000005</v>
      </c>
      <c r="AJ8" s="12">
        <v>441.54700000000003</v>
      </c>
      <c r="AK8" s="12">
        <v>850.125</v>
      </c>
      <c r="AL8" s="12">
        <v>824.351</v>
      </c>
      <c r="AM8" s="12">
        <v>481.02300000000002</v>
      </c>
    </row>
    <row r="9" spans="1:54" ht="15" x14ac:dyDescent="0.25">
      <c r="A9" s="49">
        <v>43770</v>
      </c>
      <c r="B9"/>
      <c r="C9"/>
      <c r="D9" s="11">
        <v>580</v>
      </c>
      <c r="E9" s="11">
        <v>624.38599999999997</v>
      </c>
      <c r="F9" s="11">
        <v>613.89</v>
      </c>
      <c r="G9" s="11">
        <v>550.79100000000005</v>
      </c>
      <c r="H9" s="16">
        <v>587.178</v>
      </c>
      <c r="I9" s="16">
        <v>674.12599999999998</v>
      </c>
      <c r="J9" s="16">
        <v>767.29899999999998</v>
      </c>
      <c r="K9" s="16">
        <v>642.5</v>
      </c>
      <c r="L9" s="16">
        <v>475.32799999999997</v>
      </c>
      <c r="M9" s="16">
        <v>465.27800000000002</v>
      </c>
      <c r="N9" s="16">
        <v>632.601</v>
      </c>
      <c r="O9" s="16">
        <v>549.69000000000005</v>
      </c>
      <c r="P9" s="16">
        <v>489.54599999999999</v>
      </c>
      <c r="Q9" s="16">
        <v>543.774</v>
      </c>
      <c r="R9" s="16">
        <v>580</v>
      </c>
      <c r="S9" s="16">
        <v>509.536</v>
      </c>
      <c r="T9" s="16">
        <v>594.53499999999997</v>
      </c>
      <c r="U9" s="16">
        <v>614.14499999999998</v>
      </c>
      <c r="V9" s="16">
        <v>681.34699999999998</v>
      </c>
      <c r="W9" s="16">
        <v>455.88299999999998</v>
      </c>
      <c r="X9" s="16">
        <v>536.12599999999998</v>
      </c>
      <c r="Y9" s="16">
        <v>477.64800000000002</v>
      </c>
      <c r="Z9" s="16">
        <v>536.38400000000001</v>
      </c>
      <c r="AA9" s="16">
        <v>499.91800000000001</v>
      </c>
      <c r="AB9" s="16">
        <v>770.09500000000003</v>
      </c>
      <c r="AC9" s="16">
        <v>585.39300000000003</v>
      </c>
      <c r="AD9" s="16">
        <v>735.15300000000002</v>
      </c>
      <c r="AE9" s="16">
        <v>615.40700000000004</v>
      </c>
      <c r="AF9" s="16">
        <v>484.32100000000003</v>
      </c>
      <c r="AG9" s="16">
        <v>523.00400000000002</v>
      </c>
      <c r="AH9" s="31">
        <v>580.57100000000003</v>
      </c>
      <c r="AI9" s="12">
        <v>549.53399999999999</v>
      </c>
      <c r="AJ9" s="12">
        <v>459.267</v>
      </c>
      <c r="AK9" s="12">
        <v>681.53200000000004</v>
      </c>
      <c r="AL9" s="12">
        <v>589.41700000000003</v>
      </c>
      <c r="AM9" s="12">
        <v>510.37400000000002</v>
      </c>
    </row>
    <row r="10" spans="1:54" ht="15" x14ac:dyDescent="0.25">
      <c r="A10" s="49">
        <v>43800</v>
      </c>
      <c r="B10"/>
      <c r="C10"/>
      <c r="D10" s="11">
        <v>450</v>
      </c>
      <c r="E10" s="11">
        <v>466.05799999999999</v>
      </c>
      <c r="F10" s="11">
        <v>490.77199999999999</v>
      </c>
      <c r="G10" s="11">
        <v>450</v>
      </c>
      <c r="H10" s="16">
        <v>485.33499999999998</v>
      </c>
      <c r="I10" s="16">
        <v>481.91300000000001</v>
      </c>
      <c r="J10" s="16">
        <v>522.31299999999999</v>
      </c>
      <c r="K10" s="16">
        <v>440.45</v>
      </c>
      <c r="L10" s="16">
        <v>407.25</v>
      </c>
      <c r="M10" s="16">
        <v>397.88400000000001</v>
      </c>
      <c r="N10" s="16">
        <v>467.80500000000001</v>
      </c>
      <c r="O10" s="16">
        <v>444.108</v>
      </c>
      <c r="P10" s="16">
        <v>410.827</v>
      </c>
      <c r="Q10" s="16">
        <v>413.69099999999997</v>
      </c>
      <c r="R10" s="16">
        <v>453.7</v>
      </c>
      <c r="S10" s="16">
        <v>459.49200000000002</v>
      </c>
      <c r="T10" s="16">
        <v>559.18200000000002</v>
      </c>
      <c r="U10" s="16">
        <v>457.81599999999997</v>
      </c>
      <c r="V10" s="16">
        <v>521.23400000000004</v>
      </c>
      <c r="W10" s="16">
        <v>400.29300000000001</v>
      </c>
      <c r="X10" s="16">
        <v>410.41</v>
      </c>
      <c r="Y10" s="16">
        <v>411.25200000000001</v>
      </c>
      <c r="Z10" s="16">
        <v>423.161</v>
      </c>
      <c r="AA10" s="16">
        <v>437.06400000000002</v>
      </c>
      <c r="AB10" s="16">
        <v>480.59100000000001</v>
      </c>
      <c r="AC10" s="16">
        <v>434.34800000000001</v>
      </c>
      <c r="AD10" s="16">
        <v>491.65899999999999</v>
      </c>
      <c r="AE10" s="16">
        <v>517.44100000000003</v>
      </c>
      <c r="AF10" s="16">
        <v>430.06299999999999</v>
      </c>
      <c r="AG10" s="16">
        <v>432.26799999999997</v>
      </c>
      <c r="AH10" s="31">
        <v>498.28899999999999</v>
      </c>
      <c r="AI10" s="12">
        <v>436.12099999999998</v>
      </c>
      <c r="AJ10" s="12">
        <v>405.435</v>
      </c>
      <c r="AK10" s="12">
        <v>477.55500000000001</v>
      </c>
      <c r="AL10" s="12">
        <v>455.13299999999998</v>
      </c>
      <c r="AM10" s="12">
        <v>434.86700000000002</v>
      </c>
    </row>
    <row r="11" spans="1:54" ht="15" x14ac:dyDescent="0.25">
      <c r="A11" s="49">
        <v>43831</v>
      </c>
      <c r="B11"/>
      <c r="C11"/>
      <c r="D11" s="11">
        <v>430</v>
      </c>
      <c r="E11" s="11">
        <v>458.14</v>
      </c>
      <c r="F11" s="11">
        <v>442.89</v>
      </c>
      <c r="G11" s="11">
        <v>431.85399999999998</v>
      </c>
      <c r="H11" s="16">
        <v>490.57299999999998</v>
      </c>
      <c r="I11" s="16">
        <v>430</v>
      </c>
      <c r="J11" s="16">
        <v>437.84699999999998</v>
      </c>
      <c r="K11" s="16">
        <v>411.51499999999999</v>
      </c>
      <c r="L11" s="16">
        <v>398.41800000000001</v>
      </c>
      <c r="M11" s="16">
        <v>394.11200000000002</v>
      </c>
      <c r="N11" s="16">
        <v>413.14400000000001</v>
      </c>
      <c r="O11" s="16">
        <v>413.89100000000002</v>
      </c>
      <c r="P11" s="16">
        <v>538.45100000000002</v>
      </c>
      <c r="Q11" s="16">
        <v>397.15</v>
      </c>
      <c r="R11" s="16">
        <v>446.15199999999999</v>
      </c>
      <c r="S11" s="16">
        <v>421.233</v>
      </c>
      <c r="T11" s="16">
        <v>515.04600000000005</v>
      </c>
      <c r="U11" s="16">
        <v>434.44299999999998</v>
      </c>
      <c r="V11" s="16">
        <v>439.91399999999999</v>
      </c>
      <c r="W11" s="16">
        <v>402.83600000000001</v>
      </c>
      <c r="X11" s="16">
        <v>408.96499999999997</v>
      </c>
      <c r="Y11" s="16">
        <v>391.315</v>
      </c>
      <c r="Z11" s="16">
        <v>398.40300000000002</v>
      </c>
      <c r="AA11" s="16">
        <v>415.37200000000001</v>
      </c>
      <c r="AB11" s="16">
        <v>695.14700000000005</v>
      </c>
      <c r="AC11" s="16">
        <v>422.536</v>
      </c>
      <c r="AD11" s="16">
        <v>451.04899999999998</v>
      </c>
      <c r="AE11" s="16">
        <v>459.19900000000001</v>
      </c>
      <c r="AF11" s="16">
        <v>435.94400000000002</v>
      </c>
      <c r="AG11" s="16">
        <v>421.23500000000001</v>
      </c>
      <c r="AH11" s="31">
        <v>474.01499999999999</v>
      </c>
      <c r="AI11" s="12">
        <v>420.66300000000001</v>
      </c>
      <c r="AJ11" s="12">
        <v>405.137</v>
      </c>
      <c r="AK11" s="12">
        <v>419.88299999999998</v>
      </c>
      <c r="AL11" s="12">
        <v>432.589</v>
      </c>
      <c r="AM11" s="12">
        <v>445.01600000000002</v>
      </c>
    </row>
    <row r="12" spans="1:54" ht="15" x14ac:dyDescent="0.25">
      <c r="A12" s="49">
        <v>43862</v>
      </c>
      <c r="B12"/>
      <c r="C12"/>
      <c r="D12" s="11">
        <v>450</v>
      </c>
      <c r="E12" s="11">
        <v>430.75700000000001</v>
      </c>
      <c r="F12" s="11">
        <v>450.95600000000002</v>
      </c>
      <c r="G12" s="11">
        <v>402.51299999999998</v>
      </c>
      <c r="H12" s="16">
        <v>440.88400000000001</v>
      </c>
      <c r="I12" s="16">
        <v>580.68299999999999</v>
      </c>
      <c r="J12" s="16">
        <v>508.80099999999999</v>
      </c>
      <c r="K12" s="16">
        <v>419.61200000000002</v>
      </c>
      <c r="L12" s="16">
        <v>415.80799999999999</v>
      </c>
      <c r="M12" s="16">
        <v>383.303</v>
      </c>
      <c r="N12" s="16">
        <v>417.32400000000001</v>
      </c>
      <c r="O12" s="16">
        <v>457.09800000000001</v>
      </c>
      <c r="P12" s="16">
        <v>666.22500000000002</v>
      </c>
      <c r="Q12" s="16">
        <v>395.93</v>
      </c>
      <c r="R12" s="16">
        <v>499.416</v>
      </c>
      <c r="S12" s="16">
        <v>450.92200000000003</v>
      </c>
      <c r="T12" s="16">
        <v>503.44499999999999</v>
      </c>
      <c r="U12" s="16">
        <v>459.93599999999998</v>
      </c>
      <c r="V12" s="16">
        <v>464.00799999999998</v>
      </c>
      <c r="W12" s="16">
        <v>450</v>
      </c>
      <c r="X12" s="16">
        <v>415.41</v>
      </c>
      <c r="Y12" s="16">
        <v>357.11200000000002</v>
      </c>
      <c r="Z12" s="16">
        <v>434.68400000000003</v>
      </c>
      <c r="AA12" s="16">
        <v>405.9</v>
      </c>
      <c r="AB12" s="16">
        <v>727.69799999999998</v>
      </c>
      <c r="AC12" s="16">
        <v>393.20499999999998</v>
      </c>
      <c r="AD12" s="16">
        <v>492.22899999999998</v>
      </c>
      <c r="AE12" s="16">
        <v>458.24400000000003</v>
      </c>
      <c r="AF12" s="16">
        <v>451.50200000000001</v>
      </c>
      <c r="AG12" s="16">
        <v>477.529</v>
      </c>
      <c r="AH12" s="31">
        <v>461.07799999999997</v>
      </c>
      <c r="AI12" s="12">
        <v>410.31400000000002</v>
      </c>
      <c r="AJ12" s="12">
        <v>405.096</v>
      </c>
      <c r="AK12" s="12">
        <v>433.80900000000003</v>
      </c>
      <c r="AL12" s="12">
        <v>537.31899999999996</v>
      </c>
      <c r="AM12" s="12">
        <v>405.041</v>
      </c>
    </row>
    <row r="13" spans="1:54" ht="15" x14ac:dyDescent="0.25">
      <c r="A13" s="49">
        <v>43891</v>
      </c>
      <c r="B13"/>
      <c r="C13"/>
      <c r="D13" s="11">
        <v>630</v>
      </c>
      <c r="E13" s="11">
        <v>698.72900000000004</v>
      </c>
      <c r="F13" s="11">
        <v>815.35400000000004</v>
      </c>
      <c r="G13" s="11">
        <v>477.80099999999999</v>
      </c>
      <c r="H13" s="16">
        <v>774.41600000000005</v>
      </c>
      <c r="I13" s="16">
        <v>1298.001</v>
      </c>
      <c r="J13" s="16">
        <v>737.76</v>
      </c>
      <c r="K13" s="16">
        <v>531.17100000000005</v>
      </c>
      <c r="L13" s="16">
        <v>794.77700000000004</v>
      </c>
      <c r="M13" s="16">
        <v>517.71699999999998</v>
      </c>
      <c r="N13" s="16">
        <v>569.68700000000001</v>
      </c>
      <c r="O13" s="16">
        <v>700.93399999999997</v>
      </c>
      <c r="P13" s="16">
        <v>830.27800000000002</v>
      </c>
      <c r="Q13" s="16">
        <v>630</v>
      </c>
      <c r="R13" s="16">
        <v>1213.462</v>
      </c>
      <c r="S13" s="16">
        <v>617.18299999999999</v>
      </c>
      <c r="T13" s="16">
        <v>1017.082</v>
      </c>
      <c r="U13" s="16">
        <v>594.28700000000003</v>
      </c>
      <c r="V13" s="16">
        <v>605.48699999999997</v>
      </c>
      <c r="W13" s="16">
        <v>559.80799999999999</v>
      </c>
      <c r="X13" s="16">
        <v>636.04999999999995</v>
      </c>
      <c r="Y13" s="16">
        <v>386.642</v>
      </c>
      <c r="Z13" s="16">
        <v>629.81799999999998</v>
      </c>
      <c r="AA13" s="16">
        <v>803.81600000000003</v>
      </c>
      <c r="AB13" s="16">
        <v>919.09699999999998</v>
      </c>
      <c r="AC13" s="16">
        <v>501.38299999999998</v>
      </c>
      <c r="AD13" s="16">
        <v>1037.5989999999999</v>
      </c>
      <c r="AE13" s="16">
        <v>556.16099999999994</v>
      </c>
      <c r="AF13" s="16">
        <v>715.95399999999995</v>
      </c>
      <c r="AG13" s="16">
        <v>613.99199999999996</v>
      </c>
      <c r="AH13" s="31">
        <v>639.65700000000004</v>
      </c>
      <c r="AI13" s="12">
        <v>593.14400000000001</v>
      </c>
      <c r="AJ13" s="12">
        <v>494.17700000000002</v>
      </c>
      <c r="AK13" s="12">
        <v>601.774</v>
      </c>
      <c r="AL13" s="12">
        <v>762.91700000000003</v>
      </c>
      <c r="AM13" s="12">
        <v>525.13699999999994</v>
      </c>
    </row>
    <row r="14" spans="1:54" ht="15" x14ac:dyDescent="0.25">
      <c r="A14" s="49">
        <v>43922</v>
      </c>
      <c r="B14"/>
      <c r="C14"/>
      <c r="D14" s="11">
        <v>975</v>
      </c>
      <c r="E14" s="11">
        <v>799.88300000000004</v>
      </c>
      <c r="F14" s="11">
        <v>903.43399999999997</v>
      </c>
      <c r="G14" s="11">
        <v>900.899</v>
      </c>
      <c r="H14" s="16">
        <v>1868.3</v>
      </c>
      <c r="I14" s="16">
        <v>2462.797</v>
      </c>
      <c r="J14" s="16">
        <v>1212.806</v>
      </c>
      <c r="K14" s="16">
        <v>891</v>
      </c>
      <c r="L14" s="16">
        <v>1459.922</v>
      </c>
      <c r="M14" s="16">
        <v>895.70899999999995</v>
      </c>
      <c r="N14" s="16">
        <v>742.33699999999999</v>
      </c>
      <c r="O14" s="16">
        <v>1220.511</v>
      </c>
      <c r="P14" s="16">
        <v>1734.652</v>
      </c>
      <c r="Q14" s="16">
        <v>962.11500000000001</v>
      </c>
      <c r="R14" s="16">
        <v>1001.354</v>
      </c>
      <c r="S14" s="16">
        <v>1020.552</v>
      </c>
      <c r="T14" s="16">
        <v>1646.9349999999999</v>
      </c>
      <c r="U14" s="16">
        <v>1132.3900000000001</v>
      </c>
      <c r="V14" s="16">
        <v>739.52700000000004</v>
      </c>
      <c r="W14" s="16">
        <v>893.76400000000001</v>
      </c>
      <c r="X14" s="16">
        <v>999.91899999999998</v>
      </c>
      <c r="Y14" s="16">
        <v>641.27200000000005</v>
      </c>
      <c r="Z14" s="16">
        <v>826.827</v>
      </c>
      <c r="AA14" s="16">
        <v>1596.2239999999999</v>
      </c>
      <c r="AB14" s="16">
        <v>1681.261</v>
      </c>
      <c r="AC14" s="16">
        <v>1226.146</v>
      </c>
      <c r="AD14" s="16">
        <v>1262.509</v>
      </c>
      <c r="AE14" s="16">
        <v>975</v>
      </c>
      <c r="AF14" s="16">
        <v>939.774</v>
      </c>
      <c r="AG14" s="16">
        <v>930.38199999999995</v>
      </c>
      <c r="AH14" s="31">
        <v>1335.335</v>
      </c>
      <c r="AI14" s="12">
        <v>1055.645</v>
      </c>
      <c r="AJ14" s="12">
        <v>554.41300000000001</v>
      </c>
      <c r="AK14" s="12">
        <v>899.84900000000005</v>
      </c>
      <c r="AL14" s="12">
        <v>782.15099999999995</v>
      </c>
      <c r="AM14" s="12">
        <v>652.41600000000005</v>
      </c>
    </row>
    <row r="15" spans="1:54" ht="15" x14ac:dyDescent="0.25">
      <c r="A15" s="49">
        <v>43952</v>
      </c>
      <c r="B15"/>
      <c r="C15"/>
      <c r="D15" s="11">
        <v>2300</v>
      </c>
      <c r="E15" s="11">
        <v>2300</v>
      </c>
      <c r="F15" s="11">
        <v>2445.5259999999998</v>
      </c>
      <c r="G15" s="11">
        <v>4176.2259999999997</v>
      </c>
      <c r="H15" s="16">
        <v>4186.3159999999998</v>
      </c>
      <c r="I15" s="16">
        <v>3688.4650000000001</v>
      </c>
      <c r="J15" s="16">
        <v>2904.1909999999998</v>
      </c>
      <c r="K15" s="16">
        <v>1483.89</v>
      </c>
      <c r="L15" s="16">
        <v>1677.845</v>
      </c>
      <c r="M15" s="16">
        <v>980.71400000000006</v>
      </c>
      <c r="N15" s="16">
        <v>1544.8109999999999</v>
      </c>
      <c r="O15" s="16">
        <v>2128.7109999999998</v>
      </c>
      <c r="P15" s="16">
        <v>4161.8289999999997</v>
      </c>
      <c r="Q15" s="16">
        <v>1992.3040000000001</v>
      </c>
      <c r="R15" s="16">
        <v>2676.5889999999999</v>
      </c>
      <c r="S15" s="16">
        <v>2930.3</v>
      </c>
      <c r="T15" s="16">
        <v>4382.576</v>
      </c>
      <c r="U15" s="16">
        <v>2776.4160000000002</v>
      </c>
      <c r="V15" s="16">
        <v>2189.2669999999998</v>
      </c>
      <c r="W15" s="16">
        <v>2011.048</v>
      </c>
      <c r="X15" s="16">
        <v>2724.8359999999998</v>
      </c>
      <c r="Y15" s="16">
        <v>421.83699999999999</v>
      </c>
      <c r="Z15" s="16">
        <v>1834.229</v>
      </c>
      <c r="AA15" s="16">
        <v>2003.9480000000001</v>
      </c>
      <c r="AB15" s="16">
        <v>3522.4540000000002</v>
      </c>
      <c r="AC15" s="16">
        <v>2554.7159999999999</v>
      </c>
      <c r="AD15" s="16">
        <v>2375.6669999999999</v>
      </c>
      <c r="AE15" s="16">
        <v>2624.085</v>
      </c>
      <c r="AF15" s="16">
        <v>2734.6320000000001</v>
      </c>
      <c r="AG15" s="16">
        <v>1112.6489999999999</v>
      </c>
      <c r="AH15" s="31">
        <v>2611.6680000000001</v>
      </c>
      <c r="AI15" s="12">
        <v>1106.817</v>
      </c>
      <c r="AJ15" s="12">
        <v>1192.6379999999999</v>
      </c>
      <c r="AK15" s="12">
        <v>2182.855</v>
      </c>
      <c r="AL15" s="12">
        <v>1485.327</v>
      </c>
      <c r="AM15" s="12">
        <v>1017.779</v>
      </c>
    </row>
    <row r="16" spans="1:54" ht="15" x14ac:dyDescent="0.25">
      <c r="A16" s="49">
        <v>43983</v>
      </c>
      <c r="B16"/>
      <c r="C16"/>
      <c r="D16" s="11">
        <v>2700</v>
      </c>
      <c r="E16" s="11">
        <v>3691.2750000000001</v>
      </c>
      <c r="F16" s="11">
        <v>6217.8689999999997</v>
      </c>
      <c r="G16" s="11">
        <v>6077.4679999999998</v>
      </c>
      <c r="H16" s="16">
        <v>3623.96</v>
      </c>
      <c r="I16" s="16">
        <v>4635.4470000000001</v>
      </c>
      <c r="J16" s="16">
        <v>1900.0329999999999</v>
      </c>
      <c r="K16" s="16">
        <v>2114.7350000000001</v>
      </c>
      <c r="L16" s="16">
        <v>1347.6469999999999</v>
      </c>
      <c r="M16" s="16">
        <v>1774.8320000000001</v>
      </c>
      <c r="N16" s="16">
        <v>2964.4569999999999</v>
      </c>
      <c r="O16" s="16">
        <v>1337.1469999999999</v>
      </c>
      <c r="P16" s="16">
        <v>5071.1040000000003</v>
      </c>
      <c r="Q16" s="16">
        <v>1648.8330000000001</v>
      </c>
      <c r="R16" s="16">
        <v>5528.4179999999997</v>
      </c>
      <c r="S16" s="16">
        <v>2889.8389999999999</v>
      </c>
      <c r="T16" s="16">
        <v>5283.4070000000002</v>
      </c>
      <c r="U16" s="16">
        <v>2700</v>
      </c>
      <c r="V16" s="16">
        <v>3648.962</v>
      </c>
      <c r="W16" s="16">
        <v>1479.7159999999999</v>
      </c>
      <c r="X16" s="16">
        <v>1726.8009999999999</v>
      </c>
      <c r="Y16" s="16">
        <v>456.39</v>
      </c>
      <c r="Z16" s="16">
        <v>2661.2919999999999</v>
      </c>
      <c r="AA16" s="16">
        <v>1167.3050000000001</v>
      </c>
      <c r="AB16" s="16">
        <v>3988.3389999999999</v>
      </c>
      <c r="AC16" s="16">
        <v>2041.146</v>
      </c>
      <c r="AD16" s="16">
        <v>1415.9159999999999</v>
      </c>
      <c r="AE16" s="16">
        <v>4454.2449999999999</v>
      </c>
      <c r="AF16" s="16">
        <v>2772.7890000000002</v>
      </c>
      <c r="AG16" s="16">
        <v>2781.145</v>
      </c>
      <c r="AH16" s="31">
        <v>5801.9189999999999</v>
      </c>
      <c r="AI16" s="12">
        <v>362.57600000000002</v>
      </c>
      <c r="AJ16" s="12">
        <v>1307.355</v>
      </c>
      <c r="AK16" s="12">
        <v>3460.1660000000002</v>
      </c>
      <c r="AL16" s="12">
        <v>2544.79</v>
      </c>
      <c r="AM16" s="12">
        <v>1297.4010000000001</v>
      </c>
    </row>
    <row r="17" spans="1:39" ht="15" x14ac:dyDescent="0.25">
      <c r="A17" s="49">
        <v>44013</v>
      </c>
      <c r="B17"/>
      <c r="C17"/>
      <c r="D17" s="11">
        <v>870</v>
      </c>
      <c r="E17" s="11">
        <v>2050.98</v>
      </c>
      <c r="F17" s="11">
        <v>3105.3330000000001</v>
      </c>
      <c r="G17" s="11">
        <v>2261.3449999999998</v>
      </c>
      <c r="H17" s="16">
        <v>1004.518</v>
      </c>
      <c r="I17" s="16">
        <v>1624.4749999999999</v>
      </c>
      <c r="J17" s="16">
        <v>573.83500000000004</v>
      </c>
      <c r="K17" s="16">
        <v>614.18700000000001</v>
      </c>
      <c r="L17" s="16">
        <v>532.91099999999994</v>
      </c>
      <c r="M17" s="16">
        <v>722.20699999999999</v>
      </c>
      <c r="N17" s="16">
        <v>1062.9469999999999</v>
      </c>
      <c r="O17" s="16">
        <v>478.36200000000002</v>
      </c>
      <c r="P17" s="16">
        <v>1843.028</v>
      </c>
      <c r="Q17" s="16">
        <v>355.91800000000001</v>
      </c>
      <c r="R17" s="16">
        <v>3916.8879999999999</v>
      </c>
      <c r="S17" s="16">
        <v>1083.5360000000001</v>
      </c>
      <c r="T17" s="16">
        <v>1635.5540000000001</v>
      </c>
      <c r="U17" s="16">
        <v>1378.3009999999999</v>
      </c>
      <c r="V17" s="16">
        <v>1765.181</v>
      </c>
      <c r="W17" s="16">
        <v>331.03800000000001</v>
      </c>
      <c r="X17" s="16">
        <v>392.12200000000001</v>
      </c>
      <c r="Y17" s="16">
        <v>123.108</v>
      </c>
      <c r="Z17" s="16">
        <v>641.08500000000004</v>
      </c>
      <c r="AA17" s="16">
        <v>493.66699999999997</v>
      </c>
      <c r="AB17" s="16">
        <v>1486.3340000000001</v>
      </c>
      <c r="AC17" s="16">
        <v>512.28399999999999</v>
      </c>
      <c r="AD17" s="16">
        <v>414.74700000000001</v>
      </c>
      <c r="AE17" s="16">
        <v>1876.509</v>
      </c>
      <c r="AF17" s="16">
        <v>1375.9459999999999</v>
      </c>
      <c r="AG17" s="16">
        <v>870</v>
      </c>
      <c r="AH17" s="31">
        <v>3534.681</v>
      </c>
      <c r="AI17" s="12">
        <v>139.92500000000001</v>
      </c>
      <c r="AJ17" s="12">
        <v>341.59699999999998</v>
      </c>
      <c r="AK17" s="12">
        <v>985.56600000000003</v>
      </c>
      <c r="AL17" s="12">
        <v>824.18200000000002</v>
      </c>
      <c r="AM17" s="12">
        <v>420.98500000000001</v>
      </c>
    </row>
    <row r="18" spans="1:39" ht="15" x14ac:dyDescent="0.25">
      <c r="A18" s="49">
        <v>44044</v>
      </c>
      <c r="B18"/>
      <c r="C18"/>
      <c r="D18" s="11">
        <v>425</v>
      </c>
      <c r="E18" s="11">
        <v>880.44600000000003</v>
      </c>
      <c r="F18" s="11">
        <v>1000.904</v>
      </c>
      <c r="G18" s="11">
        <v>937.90599999999995</v>
      </c>
      <c r="H18" s="16">
        <v>476.13200000000001</v>
      </c>
      <c r="I18" s="16">
        <v>576.03</v>
      </c>
      <c r="J18" s="16">
        <v>425</v>
      </c>
      <c r="K18" s="16">
        <v>345.4</v>
      </c>
      <c r="L18" s="16">
        <v>404.54700000000003</v>
      </c>
      <c r="M18" s="16">
        <v>348.05200000000002</v>
      </c>
      <c r="N18" s="16">
        <v>469.58100000000002</v>
      </c>
      <c r="O18" s="16">
        <v>359.65899999999999</v>
      </c>
      <c r="P18" s="16">
        <v>768.43700000000001</v>
      </c>
      <c r="Q18" s="16">
        <v>248.87700000000001</v>
      </c>
      <c r="R18" s="16">
        <v>1100.347</v>
      </c>
      <c r="S18" s="16">
        <v>411.65800000000002</v>
      </c>
      <c r="T18" s="16">
        <v>895.80899999999997</v>
      </c>
      <c r="U18" s="16">
        <v>571.14400000000001</v>
      </c>
      <c r="V18" s="16">
        <v>812.46100000000001</v>
      </c>
      <c r="W18" s="16">
        <v>241.00200000000001</v>
      </c>
      <c r="X18" s="16">
        <v>344.5</v>
      </c>
      <c r="Y18" s="16">
        <v>141.69200000000001</v>
      </c>
      <c r="Z18" s="16">
        <v>343.48599999999999</v>
      </c>
      <c r="AA18" s="16">
        <v>296.279</v>
      </c>
      <c r="AB18" s="16">
        <v>576.68799999999999</v>
      </c>
      <c r="AC18" s="16">
        <v>386.40499999999997</v>
      </c>
      <c r="AD18" s="16">
        <v>383.709</v>
      </c>
      <c r="AE18" s="16">
        <v>617.702</v>
      </c>
      <c r="AF18" s="16">
        <v>496.05900000000003</v>
      </c>
      <c r="AG18" s="16">
        <v>487.16</v>
      </c>
      <c r="AH18" s="31">
        <v>893.51</v>
      </c>
      <c r="AI18" s="12">
        <v>191.315</v>
      </c>
      <c r="AJ18" s="12">
        <v>361.702</v>
      </c>
      <c r="AK18" s="12">
        <v>500.00599999999997</v>
      </c>
      <c r="AL18" s="12">
        <v>399.642</v>
      </c>
      <c r="AM18" s="12">
        <v>269.25200000000001</v>
      </c>
    </row>
    <row r="19" spans="1:39" ht="15" x14ac:dyDescent="0.25">
      <c r="A19" s="49">
        <v>44075</v>
      </c>
      <c r="B19"/>
      <c r="C19"/>
      <c r="D19" s="11">
        <v>380</v>
      </c>
      <c r="E19" s="11">
        <v>687.65599999999995</v>
      </c>
      <c r="F19" s="11">
        <v>534.14400000000001</v>
      </c>
      <c r="G19" s="11">
        <v>574.94299999999998</v>
      </c>
      <c r="H19" s="16">
        <v>489.51600000000002</v>
      </c>
      <c r="I19" s="16">
        <v>583.73800000000006</v>
      </c>
      <c r="J19" s="16">
        <v>344.245</v>
      </c>
      <c r="K19" s="16">
        <v>368.471</v>
      </c>
      <c r="L19" s="16">
        <v>287.36799999999999</v>
      </c>
      <c r="M19" s="16">
        <v>287.63400000000001</v>
      </c>
      <c r="N19" s="16">
        <v>460.32499999999999</v>
      </c>
      <c r="O19" s="16">
        <v>345.53399999999999</v>
      </c>
      <c r="P19" s="16">
        <v>628.00800000000004</v>
      </c>
      <c r="Q19" s="16">
        <v>305.69</v>
      </c>
      <c r="R19" s="16">
        <v>546.34699999999998</v>
      </c>
      <c r="S19" s="16">
        <v>376.101</v>
      </c>
      <c r="T19" s="16">
        <v>757.15899999999999</v>
      </c>
      <c r="U19" s="16">
        <v>409.14499999999998</v>
      </c>
      <c r="V19" s="16">
        <v>536.58399999999995</v>
      </c>
      <c r="W19" s="16">
        <v>290.178</v>
      </c>
      <c r="X19" s="16">
        <v>275.97300000000001</v>
      </c>
      <c r="Y19" s="16">
        <v>291.358</v>
      </c>
      <c r="Z19" s="16">
        <v>495.34500000000003</v>
      </c>
      <c r="AA19" s="16">
        <v>360.03100000000001</v>
      </c>
      <c r="AB19" s="16">
        <v>421.95299999999997</v>
      </c>
      <c r="AC19" s="16">
        <v>370.37799999999999</v>
      </c>
      <c r="AD19" s="16">
        <v>380</v>
      </c>
      <c r="AE19" s="16">
        <v>455.56299999999999</v>
      </c>
      <c r="AF19" s="16">
        <v>335.52</v>
      </c>
      <c r="AG19" s="16">
        <v>321.27199999999999</v>
      </c>
      <c r="AH19" s="31">
        <v>540.99599999999998</v>
      </c>
      <c r="AI19" s="12">
        <v>188.17500000000001</v>
      </c>
      <c r="AJ19" s="12">
        <v>518.35299999999995</v>
      </c>
      <c r="AK19" s="12">
        <v>457.69099999999997</v>
      </c>
      <c r="AL19" s="12">
        <v>303.33</v>
      </c>
      <c r="AM19" s="12">
        <v>297.947</v>
      </c>
    </row>
    <row r="20" spans="1:39" ht="15" x14ac:dyDescent="0.25">
      <c r="A20" s="49">
        <v>44105</v>
      </c>
      <c r="B20"/>
      <c r="C20"/>
      <c r="D20" s="11">
        <v>488.65</v>
      </c>
      <c r="E20" s="11">
        <v>789.41099999999994</v>
      </c>
      <c r="F20" s="11">
        <v>700.42600000000004</v>
      </c>
      <c r="G20" s="11">
        <v>763.01199999999994</v>
      </c>
      <c r="H20" s="16">
        <v>863.85299999999995</v>
      </c>
      <c r="I20" s="16">
        <v>865.447</v>
      </c>
      <c r="J20" s="16">
        <v>384.12099999999998</v>
      </c>
      <c r="K20" s="16">
        <v>390.048</v>
      </c>
      <c r="L20" s="16">
        <v>381.48599999999999</v>
      </c>
      <c r="M20" s="16">
        <v>454.38900000000001</v>
      </c>
      <c r="N20" s="16">
        <v>396.58800000000002</v>
      </c>
      <c r="O20" s="16">
        <v>335.35</v>
      </c>
      <c r="P20" s="16">
        <v>654.91899999999998</v>
      </c>
      <c r="Q20" s="16">
        <v>445.709</v>
      </c>
      <c r="R20" s="16">
        <v>651.91399999999999</v>
      </c>
      <c r="S20" s="16">
        <v>549.69399999999996</v>
      </c>
      <c r="T20" s="16">
        <v>947.49599999999998</v>
      </c>
      <c r="U20" s="16">
        <v>570.43399999999997</v>
      </c>
      <c r="V20" s="16">
        <v>443.017</v>
      </c>
      <c r="W20" s="16">
        <v>458.59300000000002</v>
      </c>
      <c r="X20" s="16">
        <v>325.96899999999999</v>
      </c>
      <c r="Y20" s="16">
        <v>367.48500000000001</v>
      </c>
      <c r="Z20" s="16">
        <v>396.22</v>
      </c>
      <c r="AA20" s="16">
        <v>528.98199999999997</v>
      </c>
      <c r="AB20" s="16">
        <v>674.31799999999998</v>
      </c>
      <c r="AC20" s="16">
        <v>1125.779</v>
      </c>
      <c r="AD20" s="16">
        <v>574.97199999999998</v>
      </c>
      <c r="AE20" s="16">
        <v>486.32</v>
      </c>
      <c r="AF20" s="16">
        <v>420.40699999999998</v>
      </c>
      <c r="AG20" s="16">
        <v>488.38499999999999</v>
      </c>
      <c r="AH20" s="31">
        <v>679.16800000000001</v>
      </c>
      <c r="AI20" s="12">
        <v>250.32599999999999</v>
      </c>
      <c r="AJ20" s="12">
        <v>626.35199999999998</v>
      </c>
      <c r="AK20" s="12">
        <v>708.88099999999997</v>
      </c>
      <c r="AL20" s="12">
        <v>359.74700000000001</v>
      </c>
      <c r="AM20" s="12">
        <v>501.67</v>
      </c>
    </row>
    <row r="21" spans="1:39" ht="15" x14ac:dyDescent="0.25">
      <c r="A21" s="49">
        <v>44136</v>
      </c>
      <c r="B21"/>
      <c r="C21"/>
      <c r="D21" s="11">
        <v>462.03</v>
      </c>
      <c r="E21" s="11">
        <v>623.11599999999999</v>
      </c>
      <c r="F21" s="11">
        <v>639.93600000000004</v>
      </c>
      <c r="G21" s="11">
        <v>654.17200000000003</v>
      </c>
      <c r="H21" s="16">
        <v>679.52</v>
      </c>
      <c r="I21" s="16">
        <v>804.80600000000004</v>
      </c>
      <c r="J21" s="16">
        <v>577.87300000000005</v>
      </c>
      <c r="K21" s="16">
        <v>393.21600000000001</v>
      </c>
      <c r="L21" s="16">
        <v>378.178</v>
      </c>
      <c r="M21" s="16">
        <v>512.08600000000001</v>
      </c>
      <c r="N21" s="16">
        <v>495.12700000000001</v>
      </c>
      <c r="O21" s="16">
        <v>395.233</v>
      </c>
      <c r="P21" s="16">
        <v>630.89200000000005</v>
      </c>
      <c r="Q21" s="16">
        <v>474.79300000000001</v>
      </c>
      <c r="R21" s="16">
        <v>588.61</v>
      </c>
      <c r="S21" s="16">
        <v>561.21699999999998</v>
      </c>
      <c r="T21" s="16">
        <v>669.91399999999999</v>
      </c>
      <c r="U21" s="16">
        <v>637.59199999999998</v>
      </c>
      <c r="V21" s="16">
        <v>436.70600000000002</v>
      </c>
      <c r="W21" s="16">
        <v>431.20800000000003</v>
      </c>
      <c r="X21" s="16">
        <v>402.49099999999999</v>
      </c>
      <c r="Y21" s="16">
        <v>354.07299999999998</v>
      </c>
      <c r="Z21" s="16">
        <v>425.779</v>
      </c>
      <c r="AA21" s="16">
        <v>672.28800000000001</v>
      </c>
      <c r="AB21" s="16">
        <v>608.65800000000002</v>
      </c>
      <c r="AC21" s="16">
        <v>632.24599999999998</v>
      </c>
      <c r="AD21" s="16">
        <v>512.08500000000004</v>
      </c>
      <c r="AE21" s="16">
        <v>510.66199999999998</v>
      </c>
      <c r="AF21" s="16">
        <v>480.404</v>
      </c>
      <c r="AG21" s="16">
        <v>506.274</v>
      </c>
      <c r="AH21" s="31">
        <v>638.09299999999996</v>
      </c>
      <c r="AI21" s="12">
        <v>303.85500000000002</v>
      </c>
      <c r="AJ21" s="12">
        <v>538.97799999999995</v>
      </c>
      <c r="AK21" s="12">
        <v>534.26800000000003</v>
      </c>
      <c r="AL21" s="12">
        <v>413.73500000000001</v>
      </c>
      <c r="AM21" s="12">
        <v>486.16899999999998</v>
      </c>
    </row>
    <row r="22" spans="1:39" ht="15" x14ac:dyDescent="0.25">
      <c r="A22" s="49">
        <v>44166</v>
      </c>
      <c r="B22"/>
      <c r="C22"/>
      <c r="D22" s="11">
        <v>362.53</v>
      </c>
      <c r="E22" s="11">
        <v>552.44500000000005</v>
      </c>
      <c r="F22" s="11">
        <v>580.18299999999999</v>
      </c>
      <c r="G22" s="11">
        <v>597.27499999999998</v>
      </c>
      <c r="H22" s="16">
        <v>541.80600000000004</v>
      </c>
      <c r="I22" s="16">
        <v>606.89300000000003</v>
      </c>
      <c r="J22" s="16">
        <v>423.46</v>
      </c>
      <c r="K22" s="16">
        <v>372.654</v>
      </c>
      <c r="L22" s="16">
        <v>358.363</v>
      </c>
      <c r="M22" s="16">
        <v>412.11700000000002</v>
      </c>
      <c r="N22" s="16">
        <v>436.53100000000001</v>
      </c>
      <c r="O22" s="16">
        <v>365.19900000000001</v>
      </c>
      <c r="P22" s="16">
        <v>542.41399999999999</v>
      </c>
      <c r="Q22" s="16">
        <v>407.25</v>
      </c>
      <c r="R22" s="16">
        <v>581.25099999999998</v>
      </c>
      <c r="S22" s="16">
        <v>591.78300000000002</v>
      </c>
      <c r="T22" s="16">
        <v>562.39800000000002</v>
      </c>
      <c r="U22" s="16">
        <v>547.62699999999995</v>
      </c>
      <c r="V22" s="16">
        <v>423.97699999999998</v>
      </c>
      <c r="W22" s="16">
        <v>354.54500000000002</v>
      </c>
      <c r="X22" s="16">
        <v>384.67599999999999</v>
      </c>
      <c r="Y22" s="16">
        <v>301.596</v>
      </c>
      <c r="Z22" s="16">
        <v>412.197</v>
      </c>
      <c r="AA22" s="16">
        <v>448.83600000000001</v>
      </c>
      <c r="AB22" s="16">
        <v>510.154</v>
      </c>
      <c r="AC22" s="16">
        <v>478.48</v>
      </c>
      <c r="AD22" s="16">
        <v>490.45400000000001</v>
      </c>
      <c r="AE22" s="16">
        <v>501.08499999999998</v>
      </c>
      <c r="AF22" s="16">
        <v>438.45499999999998</v>
      </c>
      <c r="AG22" s="16">
        <v>488.49299999999999</v>
      </c>
      <c r="AH22" s="31">
        <v>568.30799999999999</v>
      </c>
      <c r="AI22" s="12">
        <v>301.54599999999999</v>
      </c>
      <c r="AJ22" s="12">
        <v>406.84800000000001</v>
      </c>
      <c r="AK22" s="12">
        <v>458.39499999999998</v>
      </c>
      <c r="AL22" s="12">
        <v>390.84899999999999</v>
      </c>
      <c r="AM22" s="12">
        <v>392.637</v>
      </c>
    </row>
    <row r="23" spans="1:39" ht="15" x14ac:dyDescent="0.25">
      <c r="A23" s="49">
        <v>44197</v>
      </c>
      <c r="B23"/>
      <c r="C23"/>
      <c r="D23" s="11">
        <v>361.18</v>
      </c>
      <c r="E23" s="11">
        <v>473.548</v>
      </c>
      <c r="F23" s="11">
        <v>521.13499999999999</v>
      </c>
      <c r="G23" s="11">
        <v>566.00699999999995</v>
      </c>
      <c r="H23" s="16">
        <v>459.91899999999998</v>
      </c>
      <c r="I23" s="16">
        <v>488.33100000000002</v>
      </c>
      <c r="J23" s="16">
        <v>371.57299999999998</v>
      </c>
      <c r="K23" s="16">
        <v>343.16300000000001</v>
      </c>
      <c r="L23" s="16">
        <v>338.09399999999999</v>
      </c>
      <c r="M23" s="16">
        <v>338.20400000000001</v>
      </c>
      <c r="N23" s="16">
        <v>384.67700000000002</v>
      </c>
      <c r="O23" s="16">
        <v>486.16300000000001</v>
      </c>
      <c r="P23" s="16">
        <v>492.589</v>
      </c>
      <c r="Q23" s="16">
        <v>382.726</v>
      </c>
      <c r="R23" s="16">
        <v>505.10199999999998</v>
      </c>
      <c r="S23" s="16">
        <v>513.41499999999996</v>
      </c>
      <c r="T23" s="16">
        <v>506.40600000000001</v>
      </c>
      <c r="U23" s="16">
        <v>437.423</v>
      </c>
      <c r="V23" s="16">
        <v>405.78699999999998</v>
      </c>
      <c r="W23" s="16">
        <v>338.10599999999999</v>
      </c>
      <c r="X23" s="16">
        <v>345.072</v>
      </c>
      <c r="Y23" s="16">
        <v>267.27199999999999</v>
      </c>
      <c r="Z23" s="16">
        <v>368.34800000000001</v>
      </c>
      <c r="AA23" s="16">
        <v>652.88199999999995</v>
      </c>
      <c r="AB23" s="16">
        <v>470.40300000000002</v>
      </c>
      <c r="AC23" s="16">
        <v>413.78500000000003</v>
      </c>
      <c r="AD23" s="16">
        <v>405.93599999999998</v>
      </c>
      <c r="AE23" s="16">
        <v>478.94799999999998</v>
      </c>
      <c r="AF23" s="16">
        <v>408.21100000000001</v>
      </c>
      <c r="AG23" s="16">
        <v>434.892</v>
      </c>
      <c r="AH23" s="31">
        <v>518.42499999999995</v>
      </c>
      <c r="AI23" s="12">
        <v>290.37900000000002</v>
      </c>
      <c r="AJ23" s="12">
        <v>335.66500000000002</v>
      </c>
      <c r="AK23" s="12">
        <v>411.63799999999998</v>
      </c>
      <c r="AL23" s="12">
        <v>380.18400000000003</v>
      </c>
      <c r="AM23" s="12">
        <v>370.23099999999999</v>
      </c>
    </row>
    <row r="24" spans="1:39" ht="15" x14ac:dyDescent="0.25">
      <c r="A24" s="49">
        <v>44228</v>
      </c>
      <c r="B24"/>
      <c r="C24"/>
      <c r="D24" s="11">
        <v>392.99</v>
      </c>
      <c r="E24" s="11">
        <v>423.03300000000002</v>
      </c>
      <c r="F24" s="11">
        <v>430.02199999999999</v>
      </c>
      <c r="G24" s="11">
        <v>448.30700000000002</v>
      </c>
      <c r="H24" s="16">
        <v>548.91</v>
      </c>
      <c r="I24" s="16">
        <v>492.041</v>
      </c>
      <c r="J24" s="16">
        <v>342.45499999999998</v>
      </c>
      <c r="K24" s="16">
        <v>323.62799999999999</v>
      </c>
      <c r="L24" s="16">
        <v>293.279</v>
      </c>
      <c r="M24" s="16">
        <v>307.45299999999997</v>
      </c>
      <c r="N24" s="16">
        <v>384.358</v>
      </c>
      <c r="O24" s="16">
        <v>562.221</v>
      </c>
      <c r="P24" s="16">
        <v>428.47199999999998</v>
      </c>
      <c r="Q24" s="16">
        <v>386.72699999999998</v>
      </c>
      <c r="R24" s="16">
        <v>473.495</v>
      </c>
      <c r="S24" s="16">
        <v>442.37299999999999</v>
      </c>
      <c r="T24" s="16">
        <v>469.13200000000001</v>
      </c>
      <c r="U24" s="16">
        <v>412.83</v>
      </c>
      <c r="V24" s="16">
        <v>400.70100000000002</v>
      </c>
      <c r="W24" s="16">
        <v>308.596</v>
      </c>
      <c r="X24" s="16">
        <v>278.185</v>
      </c>
      <c r="Y24" s="16">
        <v>279.87200000000001</v>
      </c>
      <c r="Z24" s="16">
        <v>323.822</v>
      </c>
      <c r="AA24" s="16">
        <v>603.32600000000002</v>
      </c>
      <c r="AB24" s="16">
        <v>385.26499999999999</v>
      </c>
      <c r="AC24" s="16">
        <v>402.822</v>
      </c>
      <c r="AD24" s="16">
        <v>365.54899999999998</v>
      </c>
      <c r="AE24" s="16">
        <v>436.26299999999998</v>
      </c>
      <c r="AF24" s="16">
        <v>416.61599999999999</v>
      </c>
      <c r="AG24" s="16">
        <v>382.71699999999998</v>
      </c>
      <c r="AH24" s="31">
        <v>441.74400000000003</v>
      </c>
      <c r="AI24" s="12">
        <v>268.7</v>
      </c>
      <c r="AJ24" s="12">
        <v>312.37599999999998</v>
      </c>
      <c r="AK24" s="12">
        <v>461.35899999999998</v>
      </c>
      <c r="AL24" s="12">
        <v>304.22300000000001</v>
      </c>
      <c r="AM24" s="12">
        <v>308.596</v>
      </c>
    </row>
    <row r="25" spans="1:39" ht="15" x14ac:dyDescent="0.25">
      <c r="A25" s="49">
        <v>44256</v>
      </c>
      <c r="B25"/>
      <c r="C25"/>
      <c r="D25" s="11">
        <v>665.38</v>
      </c>
      <c r="E25" s="11">
        <v>795.95299999999997</v>
      </c>
      <c r="F25" s="11">
        <v>527.41300000000001</v>
      </c>
      <c r="G25" s="11">
        <v>780.60900000000004</v>
      </c>
      <c r="H25" s="16">
        <v>1275.8510000000001</v>
      </c>
      <c r="I25" s="16">
        <v>735.58</v>
      </c>
      <c r="J25" s="16">
        <v>467.18299999999999</v>
      </c>
      <c r="K25" s="16">
        <v>672.596</v>
      </c>
      <c r="L25" s="16">
        <v>432.08600000000001</v>
      </c>
      <c r="M25" s="16">
        <v>465.03399999999999</v>
      </c>
      <c r="N25" s="16">
        <v>633.28700000000003</v>
      </c>
      <c r="O25" s="16">
        <v>703.97299999999996</v>
      </c>
      <c r="P25" s="16">
        <v>693.19299999999998</v>
      </c>
      <c r="Q25" s="16">
        <v>1065.048</v>
      </c>
      <c r="R25" s="16">
        <v>660.50300000000004</v>
      </c>
      <c r="S25" s="16">
        <v>882.56399999999996</v>
      </c>
      <c r="T25" s="16">
        <v>631.25</v>
      </c>
      <c r="U25" s="16">
        <v>561.59100000000001</v>
      </c>
      <c r="V25" s="16">
        <v>527.83699999999999</v>
      </c>
      <c r="W25" s="16">
        <v>514.50099999999998</v>
      </c>
      <c r="X25" s="16">
        <v>322.81099999999998</v>
      </c>
      <c r="Y25" s="16">
        <v>466.21499999999997</v>
      </c>
      <c r="Z25" s="16">
        <v>697.19299999999998</v>
      </c>
      <c r="AA25" s="16">
        <v>811.49300000000005</v>
      </c>
      <c r="AB25" s="16">
        <v>513.49099999999999</v>
      </c>
      <c r="AC25" s="16">
        <v>883.09</v>
      </c>
      <c r="AD25" s="16">
        <v>476.37099999999998</v>
      </c>
      <c r="AE25" s="16">
        <v>715.57600000000002</v>
      </c>
      <c r="AF25" s="16">
        <v>565.13</v>
      </c>
      <c r="AG25" s="16">
        <v>563.08500000000004</v>
      </c>
      <c r="AH25" s="31">
        <v>648.30499999999995</v>
      </c>
      <c r="AI25" s="12">
        <v>356.03199999999998</v>
      </c>
      <c r="AJ25" s="12">
        <v>474.55900000000003</v>
      </c>
      <c r="AK25" s="12">
        <v>682.69</v>
      </c>
      <c r="AL25" s="12">
        <v>436.47300000000001</v>
      </c>
      <c r="AM25" s="12">
        <v>555.70600000000002</v>
      </c>
    </row>
    <row r="26" spans="1:39" ht="15" x14ac:dyDescent="0.25">
      <c r="A26" s="49">
        <v>44287</v>
      </c>
      <c r="B26"/>
      <c r="C26"/>
      <c r="D26" s="11">
        <v>1055.51</v>
      </c>
      <c r="E26" s="11">
        <v>858.298</v>
      </c>
      <c r="F26" s="11">
        <v>956.16099999999994</v>
      </c>
      <c r="G26" s="11">
        <v>1845.78</v>
      </c>
      <c r="H26" s="16">
        <v>2379.9760000000001</v>
      </c>
      <c r="I26" s="16">
        <v>1179.8340000000001</v>
      </c>
      <c r="J26" s="16">
        <v>780.47799999999995</v>
      </c>
      <c r="K26" s="16">
        <v>1213.318</v>
      </c>
      <c r="L26" s="16">
        <v>751.86400000000003</v>
      </c>
      <c r="M26" s="16">
        <v>582.95299999999997</v>
      </c>
      <c r="N26" s="16">
        <v>1099.1320000000001</v>
      </c>
      <c r="O26" s="16">
        <v>1569.845</v>
      </c>
      <c r="P26" s="16">
        <v>1020.628</v>
      </c>
      <c r="Q26" s="16">
        <v>861.24199999999996</v>
      </c>
      <c r="R26" s="16">
        <v>1077.3040000000001</v>
      </c>
      <c r="S26" s="16">
        <v>1487.9639999999999</v>
      </c>
      <c r="T26" s="16">
        <v>1155.396</v>
      </c>
      <c r="U26" s="16">
        <v>679.98</v>
      </c>
      <c r="V26" s="16">
        <v>823.37199999999996</v>
      </c>
      <c r="W26" s="16">
        <v>798.13400000000001</v>
      </c>
      <c r="X26" s="16">
        <v>538.00099999999998</v>
      </c>
      <c r="Y26" s="16">
        <v>595.20000000000005</v>
      </c>
      <c r="Z26" s="16">
        <v>1425.6220000000001</v>
      </c>
      <c r="AA26" s="16">
        <v>1435.5889999999999</v>
      </c>
      <c r="AB26" s="16">
        <v>1201.527</v>
      </c>
      <c r="AC26" s="16">
        <v>1091.598</v>
      </c>
      <c r="AD26" s="16">
        <v>848.33699999999999</v>
      </c>
      <c r="AE26" s="16">
        <v>897.62199999999996</v>
      </c>
      <c r="AF26" s="16">
        <v>840.15899999999999</v>
      </c>
      <c r="AG26" s="16">
        <v>1202.895</v>
      </c>
      <c r="AH26" s="31">
        <v>1118.471</v>
      </c>
      <c r="AI26" s="12">
        <v>390.827</v>
      </c>
      <c r="AJ26" s="12">
        <v>695.21500000000003</v>
      </c>
      <c r="AK26" s="12">
        <v>675.77300000000002</v>
      </c>
      <c r="AL26" s="12">
        <v>525.46799999999996</v>
      </c>
      <c r="AM26" s="12">
        <v>602.08799999999997</v>
      </c>
    </row>
    <row r="27" spans="1:39" ht="15" x14ac:dyDescent="0.25">
      <c r="A27" s="49">
        <v>44317</v>
      </c>
      <c r="B27"/>
      <c r="C27"/>
      <c r="D27" s="11">
        <v>2342.9899999999998</v>
      </c>
      <c r="E27" s="11">
        <v>2415.0320000000002</v>
      </c>
      <c r="F27" s="11">
        <v>4383.7</v>
      </c>
      <c r="G27" s="11">
        <v>4206.4459999999999</v>
      </c>
      <c r="H27" s="16">
        <v>3626.9780000000001</v>
      </c>
      <c r="I27" s="16">
        <v>2881.4029999999998</v>
      </c>
      <c r="J27" s="16">
        <v>1299.4949999999999</v>
      </c>
      <c r="K27" s="16">
        <v>1529.9390000000001</v>
      </c>
      <c r="L27" s="16">
        <v>820.91800000000001</v>
      </c>
      <c r="M27" s="16">
        <v>1303.606</v>
      </c>
      <c r="N27" s="16">
        <v>2002.1990000000001</v>
      </c>
      <c r="O27" s="16">
        <v>3649.433</v>
      </c>
      <c r="P27" s="16">
        <v>2070.33</v>
      </c>
      <c r="Q27" s="16">
        <v>2424.6030000000001</v>
      </c>
      <c r="R27" s="16">
        <v>3134.2719999999999</v>
      </c>
      <c r="S27" s="16">
        <v>4078.6770000000001</v>
      </c>
      <c r="T27" s="16">
        <v>2800.2089999999998</v>
      </c>
      <c r="U27" s="16">
        <v>2087.596</v>
      </c>
      <c r="V27" s="16">
        <v>1963.482</v>
      </c>
      <c r="W27" s="16">
        <v>2241.442</v>
      </c>
      <c r="X27" s="16">
        <v>290.35500000000002</v>
      </c>
      <c r="Y27" s="16">
        <v>1415.4590000000001</v>
      </c>
      <c r="Z27" s="16">
        <v>1779.9760000000001</v>
      </c>
      <c r="AA27" s="16">
        <v>3024.261</v>
      </c>
      <c r="AB27" s="16">
        <v>2540.5149999999999</v>
      </c>
      <c r="AC27" s="16">
        <v>2123.462</v>
      </c>
      <c r="AD27" s="16">
        <v>2353.1280000000002</v>
      </c>
      <c r="AE27" s="16">
        <v>2716.2159999999999</v>
      </c>
      <c r="AF27" s="16">
        <v>1024.768</v>
      </c>
      <c r="AG27" s="16">
        <v>2459.4050000000002</v>
      </c>
      <c r="AH27" s="31">
        <v>1216.67</v>
      </c>
      <c r="AI27" s="12">
        <v>783.03899999999999</v>
      </c>
      <c r="AJ27" s="12">
        <v>1879.279</v>
      </c>
      <c r="AK27" s="12">
        <v>1357.8109999999999</v>
      </c>
      <c r="AL27" s="12">
        <v>858.46900000000005</v>
      </c>
      <c r="AM27" s="12">
        <v>1856.732</v>
      </c>
    </row>
    <row r="28" spans="1:39" ht="15" x14ac:dyDescent="0.25">
      <c r="A28" s="49">
        <v>44348</v>
      </c>
      <c r="B28"/>
      <c r="C28"/>
      <c r="D28" s="11">
        <v>2666.05</v>
      </c>
      <c r="E28" s="11">
        <v>6352.16</v>
      </c>
      <c r="F28" s="11">
        <v>6310.6030000000001</v>
      </c>
      <c r="G28" s="11">
        <v>3788.6770000000001</v>
      </c>
      <c r="H28" s="16">
        <v>4665.6909999999998</v>
      </c>
      <c r="I28" s="16">
        <v>1925.826</v>
      </c>
      <c r="J28" s="16">
        <v>1997.771</v>
      </c>
      <c r="K28" s="16">
        <v>1276.3779999999999</v>
      </c>
      <c r="L28" s="16">
        <v>1627.579</v>
      </c>
      <c r="M28" s="16">
        <v>2793.8249999999998</v>
      </c>
      <c r="N28" s="16">
        <v>1302.1389999999999</v>
      </c>
      <c r="O28" s="16">
        <v>4921.9369999999999</v>
      </c>
      <c r="P28" s="16">
        <v>1710.0239999999999</v>
      </c>
      <c r="Q28" s="16">
        <v>5223.6580000000004</v>
      </c>
      <c r="R28" s="16">
        <v>3035.8049999999998</v>
      </c>
      <c r="S28" s="16">
        <v>5282.0140000000001</v>
      </c>
      <c r="T28" s="16">
        <v>2749.386</v>
      </c>
      <c r="U28" s="16">
        <v>3586.43</v>
      </c>
      <c r="V28" s="16">
        <v>1486.952</v>
      </c>
      <c r="W28" s="16">
        <v>1633.5260000000001</v>
      </c>
      <c r="X28" s="16">
        <v>363.16</v>
      </c>
      <c r="Y28" s="16">
        <v>2367.6309999999999</v>
      </c>
      <c r="Z28" s="16">
        <v>1104.28</v>
      </c>
      <c r="AA28" s="16">
        <v>3875.6559999999999</v>
      </c>
      <c r="AB28" s="16">
        <v>2073.1239999999998</v>
      </c>
      <c r="AC28" s="16">
        <v>1357.1690000000001</v>
      </c>
      <c r="AD28" s="16">
        <v>4229.0249999999996</v>
      </c>
      <c r="AE28" s="16">
        <v>2834.232</v>
      </c>
      <c r="AF28" s="16">
        <v>2718.5219999999999</v>
      </c>
      <c r="AG28" s="16">
        <v>5649.2079999999996</v>
      </c>
      <c r="AH28" s="31">
        <v>417.298</v>
      </c>
      <c r="AI28" s="12">
        <v>1114.001</v>
      </c>
      <c r="AJ28" s="12">
        <v>3261.2170000000001</v>
      </c>
      <c r="AK28" s="12">
        <v>2479.6970000000001</v>
      </c>
      <c r="AL28" s="12">
        <v>1204.2139999999999</v>
      </c>
      <c r="AM28" s="12">
        <v>3397.3829999999998</v>
      </c>
    </row>
    <row r="29" spans="1:39" ht="15" x14ac:dyDescent="0.25">
      <c r="A29" s="49">
        <v>44378</v>
      </c>
      <c r="B29"/>
      <c r="C29"/>
      <c r="D29" s="11">
        <v>1090.8399999999999</v>
      </c>
      <c r="E29" s="11">
        <v>3398.5819999999999</v>
      </c>
      <c r="F29" s="11">
        <v>2499.4009999999998</v>
      </c>
      <c r="G29" s="11">
        <v>1156.9639999999999</v>
      </c>
      <c r="H29" s="16">
        <v>1762.029</v>
      </c>
      <c r="I29" s="16">
        <v>622.57899999999995</v>
      </c>
      <c r="J29" s="16">
        <v>619.99</v>
      </c>
      <c r="K29" s="16">
        <v>550.72400000000005</v>
      </c>
      <c r="L29" s="16">
        <v>728.755</v>
      </c>
      <c r="M29" s="16">
        <v>1090.4749999999999</v>
      </c>
      <c r="N29" s="16">
        <v>488.39</v>
      </c>
      <c r="O29" s="16">
        <v>2026.6469999999999</v>
      </c>
      <c r="P29" s="16">
        <v>412.928</v>
      </c>
      <c r="Q29" s="16">
        <v>4151.2790000000005</v>
      </c>
      <c r="R29" s="16">
        <v>1207.443</v>
      </c>
      <c r="S29" s="16">
        <v>1848.4849999999999</v>
      </c>
      <c r="T29" s="16">
        <v>1512.7470000000001</v>
      </c>
      <c r="U29" s="16">
        <v>1894.7570000000001</v>
      </c>
      <c r="V29" s="16">
        <v>345.35199999999998</v>
      </c>
      <c r="W29" s="16">
        <v>391.82799999999997</v>
      </c>
      <c r="X29" s="16">
        <v>93.56</v>
      </c>
      <c r="Y29" s="16">
        <v>605.85199999999998</v>
      </c>
      <c r="Z29" s="16">
        <v>496.62400000000002</v>
      </c>
      <c r="AA29" s="16">
        <v>1647.662</v>
      </c>
      <c r="AB29" s="16">
        <v>559.73199999999997</v>
      </c>
      <c r="AC29" s="16">
        <v>413.77800000000002</v>
      </c>
      <c r="AD29" s="16">
        <v>1971.0029999999999</v>
      </c>
      <c r="AE29" s="16">
        <v>1580.0809999999999</v>
      </c>
      <c r="AF29" s="16">
        <v>917.55899999999997</v>
      </c>
      <c r="AG29" s="16">
        <v>3790.6669999999999</v>
      </c>
      <c r="AH29" s="31">
        <v>175.7</v>
      </c>
      <c r="AI29" s="12">
        <v>306.74700000000001</v>
      </c>
      <c r="AJ29" s="12">
        <v>1012.473</v>
      </c>
      <c r="AK29" s="12">
        <v>865.06700000000001</v>
      </c>
      <c r="AL29" s="12">
        <v>405.13900000000001</v>
      </c>
      <c r="AM29" s="12">
        <v>2213.9369999999999</v>
      </c>
    </row>
    <row r="30" spans="1:39" ht="15" x14ac:dyDescent="0.25">
      <c r="A30" s="49">
        <v>44409</v>
      </c>
      <c r="B30"/>
      <c r="C30"/>
      <c r="D30" s="11">
        <v>499.88</v>
      </c>
      <c r="E30" s="11">
        <v>1081.723</v>
      </c>
      <c r="F30" s="11">
        <v>1036.1420000000001</v>
      </c>
      <c r="G30" s="11">
        <v>540.39400000000001</v>
      </c>
      <c r="H30" s="16">
        <v>621.39200000000005</v>
      </c>
      <c r="I30" s="16">
        <v>460.97</v>
      </c>
      <c r="J30" s="16">
        <v>345.30700000000002</v>
      </c>
      <c r="K30" s="16">
        <v>414.21600000000001</v>
      </c>
      <c r="L30" s="16">
        <v>341.73500000000001</v>
      </c>
      <c r="M30" s="16">
        <v>464.399</v>
      </c>
      <c r="N30" s="16">
        <v>365.577</v>
      </c>
      <c r="O30" s="16">
        <v>800.75800000000004</v>
      </c>
      <c r="P30" s="16">
        <v>295.16199999999998</v>
      </c>
      <c r="Q30" s="16">
        <v>1156.8579999999999</v>
      </c>
      <c r="R30" s="16">
        <v>461.45499999999998</v>
      </c>
      <c r="S30" s="16">
        <v>969.75699999999995</v>
      </c>
      <c r="T30" s="16">
        <v>629.04100000000005</v>
      </c>
      <c r="U30" s="16">
        <v>865.077</v>
      </c>
      <c r="V30" s="16">
        <v>248.03399999999999</v>
      </c>
      <c r="W30" s="16">
        <v>332.334</v>
      </c>
      <c r="X30" s="16">
        <v>124.923</v>
      </c>
      <c r="Y30" s="16">
        <v>305.96100000000001</v>
      </c>
      <c r="Z30" s="16">
        <v>292.154</v>
      </c>
      <c r="AA30" s="16">
        <v>606.31299999999999</v>
      </c>
      <c r="AB30" s="16">
        <v>422.88499999999999</v>
      </c>
      <c r="AC30" s="16">
        <v>385.43200000000002</v>
      </c>
      <c r="AD30" s="16">
        <v>635.851</v>
      </c>
      <c r="AE30" s="16">
        <v>554.79100000000005</v>
      </c>
      <c r="AF30" s="16">
        <v>502.791</v>
      </c>
      <c r="AG30" s="16">
        <v>947.78499999999997</v>
      </c>
      <c r="AH30" s="31">
        <v>224.905</v>
      </c>
      <c r="AI30" s="12">
        <v>332.35300000000001</v>
      </c>
      <c r="AJ30" s="12">
        <v>499.64299999999997</v>
      </c>
      <c r="AK30" s="12">
        <v>408.02</v>
      </c>
      <c r="AL30" s="12">
        <v>249.30600000000001</v>
      </c>
      <c r="AM30" s="12">
        <v>919.06500000000005</v>
      </c>
    </row>
    <row r="31" spans="1:39" ht="15" x14ac:dyDescent="0.25">
      <c r="A31" s="49">
        <v>44440</v>
      </c>
      <c r="B31"/>
      <c r="C31"/>
      <c r="D31" s="11">
        <v>408.21</v>
      </c>
      <c r="E31" s="11">
        <v>614.12699999999995</v>
      </c>
      <c r="F31" s="11">
        <v>681.69799999999998</v>
      </c>
      <c r="G31" s="11">
        <v>572.23299999999995</v>
      </c>
      <c r="H31" s="16">
        <v>675.35</v>
      </c>
      <c r="I31" s="16">
        <v>400.08499999999998</v>
      </c>
      <c r="J31" s="16">
        <v>401.37200000000001</v>
      </c>
      <c r="K31" s="16">
        <v>303.85000000000002</v>
      </c>
      <c r="L31" s="16">
        <v>302.21100000000001</v>
      </c>
      <c r="M31" s="16">
        <v>492.16300000000001</v>
      </c>
      <c r="N31" s="16">
        <v>378.05099999999999</v>
      </c>
      <c r="O31" s="16">
        <v>722.36300000000006</v>
      </c>
      <c r="P31" s="16">
        <v>379.76299999999998</v>
      </c>
      <c r="Q31" s="16">
        <v>606.49699999999996</v>
      </c>
      <c r="R31" s="16">
        <v>452.86399999999998</v>
      </c>
      <c r="S31" s="16">
        <v>847.70600000000002</v>
      </c>
      <c r="T31" s="16">
        <v>483.98700000000002</v>
      </c>
      <c r="U31" s="16">
        <v>609.68799999999999</v>
      </c>
      <c r="V31" s="16">
        <v>322.32499999999999</v>
      </c>
      <c r="W31" s="16">
        <v>285.10500000000002</v>
      </c>
      <c r="X31" s="16">
        <v>306.13900000000001</v>
      </c>
      <c r="Y31" s="16">
        <v>502.76499999999999</v>
      </c>
      <c r="Z31" s="16">
        <v>389.637</v>
      </c>
      <c r="AA31" s="16">
        <v>461.37099999999998</v>
      </c>
      <c r="AB31" s="16">
        <v>434.84399999999999</v>
      </c>
      <c r="AC31" s="16">
        <v>411.55799999999999</v>
      </c>
      <c r="AD31" s="16">
        <v>499.74299999999999</v>
      </c>
      <c r="AE31" s="16">
        <v>393.60599999999999</v>
      </c>
      <c r="AF31" s="16">
        <v>345.26600000000002</v>
      </c>
      <c r="AG31" s="16">
        <v>610.16399999999999</v>
      </c>
      <c r="AH31" s="31">
        <v>236.416</v>
      </c>
      <c r="AI31" s="12">
        <v>529.38800000000003</v>
      </c>
      <c r="AJ31" s="12">
        <v>490.34699999999998</v>
      </c>
      <c r="AK31" s="12">
        <v>328.74799999999999</v>
      </c>
      <c r="AL31" s="12">
        <v>296.61599999999999</v>
      </c>
      <c r="AM31" s="12">
        <v>756.43299999999999</v>
      </c>
    </row>
    <row r="32" spans="1:39" ht="15" x14ac:dyDescent="0.25">
      <c r="A32" s="49">
        <v>44470</v>
      </c>
      <c r="B32"/>
      <c r="C32"/>
      <c r="D32" s="11">
        <v>488.65</v>
      </c>
      <c r="E32" s="11">
        <v>693.976</v>
      </c>
      <c r="F32" s="11">
        <v>778.92100000000005</v>
      </c>
      <c r="G32" s="11">
        <v>875.60699999999997</v>
      </c>
      <c r="H32" s="16">
        <v>863.48199999999997</v>
      </c>
      <c r="I32" s="16">
        <v>384.75099999999998</v>
      </c>
      <c r="J32" s="16">
        <v>364.45499999999998</v>
      </c>
      <c r="K32" s="16">
        <v>355.62</v>
      </c>
      <c r="L32" s="16">
        <v>421.483</v>
      </c>
      <c r="M32" s="16">
        <v>359.02800000000002</v>
      </c>
      <c r="N32" s="16">
        <v>312.28399999999999</v>
      </c>
      <c r="O32" s="16">
        <v>630.38599999999997</v>
      </c>
      <c r="P32" s="16">
        <v>473.262</v>
      </c>
      <c r="Q32" s="16">
        <v>624.60599999999999</v>
      </c>
      <c r="R32" s="16">
        <v>562.43899999999996</v>
      </c>
      <c r="S32" s="16">
        <v>957.16</v>
      </c>
      <c r="T32" s="16">
        <v>579.96400000000006</v>
      </c>
      <c r="U32" s="16">
        <v>432.12599999999998</v>
      </c>
      <c r="V32" s="16">
        <v>445.286</v>
      </c>
      <c r="W32" s="16">
        <v>290.58800000000002</v>
      </c>
      <c r="X32" s="16">
        <v>335.69099999999997</v>
      </c>
      <c r="Y32" s="16">
        <v>342.32799999999997</v>
      </c>
      <c r="Z32" s="16">
        <v>501.303</v>
      </c>
      <c r="AA32" s="16">
        <v>642.88499999999999</v>
      </c>
      <c r="AB32" s="16">
        <v>1137.7850000000001</v>
      </c>
      <c r="AC32" s="16">
        <v>544.28300000000002</v>
      </c>
      <c r="AD32" s="16">
        <v>459.53</v>
      </c>
      <c r="AE32" s="16">
        <v>421.09</v>
      </c>
      <c r="AF32" s="16">
        <v>469.767</v>
      </c>
      <c r="AG32" s="16">
        <v>660.78499999999997</v>
      </c>
      <c r="AH32" s="31">
        <v>272.84699999999998</v>
      </c>
      <c r="AI32" s="12">
        <v>574.40800000000002</v>
      </c>
      <c r="AJ32" s="12">
        <v>665.13300000000004</v>
      </c>
      <c r="AK32" s="12">
        <v>337.113</v>
      </c>
      <c r="AL32" s="12">
        <v>458.07799999999997</v>
      </c>
      <c r="AM32" s="12">
        <v>762.06399999999996</v>
      </c>
    </row>
    <row r="33" spans="1:39" ht="15" x14ac:dyDescent="0.25">
      <c r="A33" s="49">
        <v>44501</v>
      </c>
      <c r="B33" s="13"/>
      <c r="C33" s="13"/>
      <c r="D33" s="11">
        <v>462.03</v>
      </c>
      <c r="E33" s="11">
        <v>635.04100000000005</v>
      </c>
      <c r="F33" s="11">
        <v>669.79200000000003</v>
      </c>
      <c r="G33" s="11">
        <v>699.601</v>
      </c>
      <c r="H33" s="16">
        <v>804.58100000000002</v>
      </c>
      <c r="I33" s="16">
        <v>581.495</v>
      </c>
      <c r="J33" s="16">
        <v>370.92500000000001</v>
      </c>
      <c r="K33" s="16">
        <v>354.28</v>
      </c>
      <c r="L33" s="16">
        <v>480.41</v>
      </c>
      <c r="M33" s="16">
        <v>459.101</v>
      </c>
      <c r="N33" s="16">
        <v>373.69600000000003</v>
      </c>
      <c r="O33" s="16">
        <v>616.351</v>
      </c>
      <c r="P33" s="16">
        <v>500.83600000000001</v>
      </c>
      <c r="Q33" s="16">
        <v>564.43399999999997</v>
      </c>
      <c r="R33" s="16">
        <v>575.24300000000005</v>
      </c>
      <c r="S33" s="16">
        <v>665.92700000000002</v>
      </c>
      <c r="T33" s="16">
        <v>648.24400000000003</v>
      </c>
      <c r="U33" s="16">
        <v>427.52300000000002</v>
      </c>
      <c r="V33" s="16">
        <v>420.35399999999998</v>
      </c>
      <c r="W33" s="16">
        <v>367.73</v>
      </c>
      <c r="X33" s="16">
        <v>326.863</v>
      </c>
      <c r="Y33" s="16">
        <v>374.25</v>
      </c>
      <c r="Z33" s="16">
        <v>645.471</v>
      </c>
      <c r="AA33" s="16">
        <v>595.29200000000003</v>
      </c>
      <c r="AB33" s="16">
        <v>639.62900000000002</v>
      </c>
      <c r="AC33" s="16">
        <v>486.22899999999998</v>
      </c>
      <c r="AD33" s="16">
        <v>485.48099999999999</v>
      </c>
      <c r="AE33" s="16">
        <v>485.17399999999998</v>
      </c>
      <c r="AF33" s="16">
        <v>487.88499999999999</v>
      </c>
      <c r="AG33" s="16">
        <v>622.947</v>
      </c>
      <c r="AH33" s="31">
        <v>328.59899999999999</v>
      </c>
      <c r="AI33" s="12">
        <v>493.38600000000002</v>
      </c>
      <c r="AJ33" s="12">
        <v>499.76600000000002</v>
      </c>
      <c r="AK33" s="12">
        <v>391.70499999999998</v>
      </c>
      <c r="AL33" s="12">
        <v>448.03699999999998</v>
      </c>
      <c r="AM33" s="12">
        <v>595.05799999999999</v>
      </c>
    </row>
    <row r="34" spans="1:39" ht="15" x14ac:dyDescent="0.25">
      <c r="A34" s="49">
        <v>44531</v>
      </c>
      <c r="B34"/>
      <c r="C34"/>
      <c r="D34" s="11">
        <v>362.53</v>
      </c>
      <c r="E34" s="11">
        <v>576.22</v>
      </c>
      <c r="F34" s="11">
        <v>612.81600000000003</v>
      </c>
      <c r="G34" s="11">
        <v>559.45899999999995</v>
      </c>
      <c r="H34" s="16">
        <v>607.16800000000001</v>
      </c>
      <c r="I34" s="16">
        <v>429.67700000000002</v>
      </c>
      <c r="J34" s="16">
        <v>352.14499999999998</v>
      </c>
      <c r="K34" s="16">
        <v>335.80200000000002</v>
      </c>
      <c r="L34" s="16">
        <v>383.28699999999998</v>
      </c>
      <c r="M34" s="16">
        <v>402.60500000000002</v>
      </c>
      <c r="N34" s="16">
        <v>345.49299999999999</v>
      </c>
      <c r="O34" s="16">
        <v>524.33900000000006</v>
      </c>
      <c r="P34" s="16">
        <v>432.90600000000001</v>
      </c>
      <c r="Q34" s="16">
        <v>558.101</v>
      </c>
      <c r="R34" s="16">
        <v>606.54899999999998</v>
      </c>
      <c r="S34" s="16">
        <v>554.351</v>
      </c>
      <c r="T34" s="16">
        <v>558.43499999999995</v>
      </c>
      <c r="U34" s="16">
        <v>416.27600000000001</v>
      </c>
      <c r="V34" s="16">
        <v>344.30399999999997</v>
      </c>
      <c r="W34" s="16">
        <v>353.3</v>
      </c>
      <c r="X34" s="16">
        <v>277.28399999999999</v>
      </c>
      <c r="Y34" s="16">
        <v>364.15899999999999</v>
      </c>
      <c r="Z34" s="16">
        <v>424.08600000000001</v>
      </c>
      <c r="AA34" s="16">
        <v>490.35899999999998</v>
      </c>
      <c r="AB34" s="16">
        <v>486.19200000000001</v>
      </c>
      <c r="AC34" s="16">
        <v>465.92899999999997</v>
      </c>
      <c r="AD34" s="16">
        <v>478.05399999999997</v>
      </c>
      <c r="AE34" s="16">
        <v>443.101</v>
      </c>
      <c r="AF34" s="16">
        <v>472.44600000000003</v>
      </c>
      <c r="AG34" s="16">
        <v>554.15599999999995</v>
      </c>
      <c r="AH34" s="31">
        <v>326.39999999999998</v>
      </c>
      <c r="AI34" s="12">
        <v>366.02600000000001</v>
      </c>
      <c r="AJ34" s="12">
        <v>426.53300000000002</v>
      </c>
      <c r="AK34" s="12">
        <v>370.35399999999998</v>
      </c>
      <c r="AL34" s="12">
        <v>358.90800000000002</v>
      </c>
      <c r="AM34" s="12">
        <v>523.70500000000004</v>
      </c>
    </row>
    <row r="35" spans="1:39" ht="15" x14ac:dyDescent="0.25">
      <c r="A35" s="49">
        <v>44562</v>
      </c>
      <c r="B35"/>
      <c r="C35"/>
      <c r="D35" s="11">
        <v>361.18</v>
      </c>
      <c r="E35" s="11">
        <v>517.51700000000005</v>
      </c>
      <c r="F35" s="11">
        <v>580.52599999999995</v>
      </c>
      <c r="G35" s="11">
        <v>471.37</v>
      </c>
      <c r="H35" s="16">
        <v>488.69099999999997</v>
      </c>
      <c r="I35" s="16">
        <v>375.20400000000001</v>
      </c>
      <c r="J35" s="16">
        <v>323.54000000000002</v>
      </c>
      <c r="K35" s="16">
        <v>316.697</v>
      </c>
      <c r="L35" s="16">
        <v>310.77499999999998</v>
      </c>
      <c r="M35" s="16">
        <v>354.37299999999999</v>
      </c>
      <c r="N35" s="16">
        <v>468.01299999999998</v>
      </c>
      <c r="O35" s="16">
        <v>474.91699999999997</v>
      </c>
      <c r="P35" s="16">
        <v>406.52</v>
      </c>
      <c r="Q35" s="16">
        <v>484.26100000000002</v>
      </c>
      <c r="R35" s="16">
        <v>526.94899999999996</v>
      </c>
      <c r="S35" s="16">
        <v>497.00900000000001</v>
      </c>
      <c r="T35" s="16">
        <v>447.21100000000001</v>
      </c>
      <c r="U35" s="16">
        <v>398.91399999999999</v>
      </c>
      <c r="V35" s="16">
        <v>328.899</v>
      </c>
      <c r="W35" s="16">
        <v>315.548</v>
      </c>
      <c r="X35" s="16">
        <v>245.53</v>
      </c>
      <c r="Y35" s="16">
        <v>324.79899999999998</v>
      </c>
      <c r="Z35" s="16">
        <v>628.255</v>
      </c>
      <c r="AA35" s="16">
        <v>450.41199999999998</v>
      </c>
      <c r="AB35" s="16">
        <v>421.315</v>
      </c>
      <c r="AC35" s="16">
        <v>384.02300000000002</v>
      </c>
      <c r="AD35" s="16">
        <v>457.68299999999999</v>
      </c>
      <c r="AE35" s="16">
        <v>409.43</v>
      </c>
      <c r="AF35" s="16">
        <v>420.40800000000002</v>
      </c>
      <c r="AG35" s="16">
        <v>506.14</v>
      </c>
      <c r="AH35" s="31">
        <v>311.39299999999997</v>
      </c>
      <c r="AI35" s="12">
        <v>294.72500000000002</v>
      </c>
      <c r="AJ35" s="12">
        <v>382.589</v>
      </c>
      <c r="AK35" s="12">
        <v>361.13</v>
      </c>
      <c r="AL35" s="12">
        <v>339.73700000000002</v>
      </c>
      <c r="AM35" s="12">
        <v>444.58100000000002</v>
      </c>
    </row>
    <row r="36" spans="1:39" ht="15" x14ac:dyDescent="0.25">
      <c r="A36" s="49">
        <v>44593</v>
      </c>
      <c r="B36" s="12"/>
      <c r="C36" s="12"/>
      <c r="D36" s="15">
        <v>392.99</v>
      </c>
      <c r="E36" s="16">
        <v>427.13099999999997</v>
      </c>
      <c r="F36" s="16">
        <v>460.43599999999998</v>
      </c>
      <c r="G36" s="16">
        <v>539.36199999999997</v>
      </c>
      <c r="H36" s="16">
        <v>492.94400000000002</v>
      </c>
      <c r="I36" s="16">
        <v>344.89</v>
      </c>
      <c r="J36" s="16">
        <v>308.93400000000003</v>
      </c>
      <c r="K36" s="16">
        <v>275.03199999999998</v>
      </c>
      <c r="L36" s="16">
        <v>286.78500000000003</v>
      </c>
      <c r="M36" s="16">
        <v>358.17599999999999</v>
      </c>
      <c r="N36" s="16">
        <v>546.75300000000004</v>
      </c>
      <c r="O36" s="16">
        <v>415.73399999999998</v>
      </c>
      <c r="P36" s="16">
        <v>408.45400000000001</v>
      </c>
      <c r="Q36" s="16">
        <v>456.07799999999997</v>
      </c>
      <c r="R36" s="16">
        <v>453.476</v>
      </c>
      <c r="S36" s="16">
        <v>459.58100000000002</v>
      </c>
      <c r="T36" s="16">
        <v>420.73</v>
      </c>
      <c r="U36" s="16">
        <v>395.178</v>
      </c>
      <c r="V36" s="16">
        <v>300.99099999999999</v>
      </c>
      <c r="W36" s="16">
        <v>254.512</v>
      </c>
      <c r="X36" s="16">
        <v>261.79599999999999</v>
      </c>
      <c r="Y36" s="16">
        <v>288.04399999999998</v>
      </c>
      <c r="Z36" s="16">
        <v>583.55499999999995</v>
      </c>
      <c r="AA36" s="16">
        <v>371.101</v>
      </c>
      <c r="AB36" s="16">
        <v>410.08499999999998</v>
      </c>
      <c r="AC36" s="16">
        <v>347.68900000000002</v>
      </c>
      <c r="AD36" s="16">
        <v>417.779</v>
      </c>
      <c r="AE36" s="31">
        <v>419.34199999999998</v>
      </c>
      <c r="AF36" s="16">
        <v>370.85</v>
      </c>
      <c r="AG36" s="16">
        <v>432.22199999999998</v>
      </c>
      <c r="AH36" s="16">
        <v>286.00900000000001</v>
      </c>
      <c r="AI36" s="12">
        <v>274.822</v>
      </c>
      <c r="AJ36" s="12">
        <v>434.78</v>
      </c>
      <c r="AK36" s="12">
        <v>288.89699999999999</v>
      </c>
      <c r="AL36" s="12">
        <v>283.983</v>
      </c>
      <c r="AM36" s="12">
        <v>398.88</v>
      </c>
    </row>
    <row r="37" spans="1:39" ht="15" x14ac:dyDescent="0.25">
      <c r="A37" s="49">
        <v>44621</v>
      </c>
      <c r="B37" s="15"/>
      <c r="C37" s="15"/>
      <c r="D37" s="15">
        <v>665.38</v>
      </c>
      <c r="E37" s="16">
        <v>524.57299999999998</v>
      </c>
      <c r="F37" s="16">
        <v>795.30100000000004</v>
      </c>
      <c r="G37" s="16">
        <v>1280.4670000000001</v>
      </c>
      <c r="H37" s="16">
        <v>736.21400000000006</v>
      </c>
      <c r="I37" s="16">
        <v>469.57400000000001</v>
      </c>
      <c r="J37" s="16">
        <v>654.60500000000002</v>
      </c>
      <c r="K37" s="16">
        <v>400.21899999999999</v>
      </c>
      <c r="L37" s="16">
        <v>442.28199999999998</v>
      </c>
      <c r="M37" s="16">
        <v>602.52499999999998</v>
      </c>
      <c r="N37" s="16">
        <v>685.077</v>
      </c>
      <c r="O37" s="16">
        <v>666.68799999999999</v>
      </c>
      <c r="P37" s="16">
        <v>1095.8889999999999</v>
      </c>
      <c r="Q37" s="16">
        <v>640.91600000000005</v>
      </c>
      <c r="R37" s="16">
        <v>897.66099999999994</v>
      </c>
      <c r="S37" s="16">
        <v>592.048</v>
      </c>
      <c r="T37" s="16">
        <v>572.471</v>
      </c>
      <c r="U37" s="16">
        <v>522.17899999999997</v>
      </c>
      <c r="V37" s="16">
        <v>504.19799999999998</v>
      </c>
      <c r="W37" s="16">
        <v>293.226</v>
      </c>
      <c r="X37" s="16">
        <v>445.28300000000002</v>
      </c>
      <c r="Y37" s="16">
        <v>646.28399999999999</v>
      </c>
      <c r="Z37" s="16">
        <v>789.29200000000003</v>
      </c>
      <c r="AA37" s="16">
        <v>487.11099999999999</v>
      </c>
      <c r="AB37" s="16">
        <v>890.62300000000005</v>
      </c>
      <c r="AC37" s="16">
        <v>454.69200000000001</v>
      </c>
      <c r="AD37" s="16">
        <v>693.51300000000003</v>
      </c>
      <c r="AE37" s="31">
        <v>562.12900000000002</v>
      </c>
      <c r="AF37" s="16">
        <v>549.83699999999999</v>
      </c>
      <c r="AG37" s="16">
        <v>635.80399999999997</v>
      </c>
      <c r="AH37" s="16">
        <v>374.62200000000001</v>
      </c>
      <c r="AI37" s="12">
        <v>434.60300000000001</v>
      </c>
      <c r="AJ37" s="12">
        <v>651.74599999999998</v>
      </c>
      <c r="AK37" s="12">
        <v>420.02199999999999</v>
      </c>
      <c r="AL37" s="12">
        <v>524.40800000000002</v>
      </c>
      <c r="AM37" s="12">
        <v>762.28200000000004</v>
      </c>
    </row>
    <row r="38" spans="1:39" ht="15" x14ac:dyDescent="0.25">
      <c r="A38" s="49">
        <v>44652</v>
      </c>
      <c r="B38" s="15"/>
      <c r="C38" s="15"/>
      <c r="D38" s="15">
        <v>1055.51</v>
      </c>
      <c r="E38" s="16">
        <v>951.74300000000005</v>
      </c>
      <c r="F38" s="16">
        <v>1865.624</v>
      </c>
      <c r="G38" s="16">
        <v>2356.9929999999999</v>
      </c>
      <c r="H38" s="16">
        <v>1182.4739999999999</v>
      </c>
      <c r="I38" s="16">
        <v>785.31399999999996</v>
      </c>
      <c r="J38" s="16">
        <v>1186.8140000000001</v>
      </c>
      <c r="K38" s="16">
        <v>705.55100000000004</v>
      </c>
      <c r="L38" s="16">
        <v>556.03200000000004</v>
      </c>
      <c r="M38" s="16">
        <v>1057.6020000000001</v>
      </c>
      <c r="N38" s="16">
        <v>1541.479</v>
      </c>
      <c r="O38" s="16">
        <v>962.49199999999996</v>
      </c>
      <c r="P38" s="16">
        <v>884.673</v>
      </c>
      <c r="Q38" s="16">
        <v>1052.829</v>
      </c>
      <c r="R38" s="16">
        <v>1504.671</v>
      </c>
      <c r="S38" s="16">
        <v>1117.6869999999999</v>
      </c>
      <c r="T38" s="16">
        <v>690.21400000000006</v>
      </c>
      <c r="U38" s="16">
        <v>814.21400000000006</v>
      </c>
      <c r="V38" s="16">
        <v>786.23400000000004</v>
      </c>
      <c r="W38" s="16">
        <v>493.58</v>
      </c>
      <c r="X38" s="16">
        <v>569.75900000000001</v>
      </c>
      <c r="Y38" s="16">
        <v>1367.451</v>
      </c>
      <c r="Z38" s="16">
        <v>1408.5139999999999</v>
      </c>
      <c r="AA38" s="16">
        <v>1134.5999999999999</v>
      </c>
      <c r="AB38" s="16">
        <v>1096.7560000000001</v>
      </c>
      <c r="AC38" s="16">
        <v>818.82799999999997</v>
      </c>
      <c r="AD38" s="16">
        <v>874.81899999999996</v>
      </c>
      <c r="AE38" s="31">
        <v>814.66099999999994</v>
      </c>
      <c r="AF38" s="16">
        <v>1188.6099999999999</v>
      </c>
      <c r="AG38" s="16">
        <v>1104.011</v>
      </c>
      <c r="AH38" s="16">
        <v>411.70100000000002</v>
      </c>
      <c r="AI38" s="12">
        <v>612.99900000000002</v>
      </c>
      <c r="AJ38" s="12">
        <v>647.41399999999999</v>
      </c>
      <c r="AK38" s="12">
        <v>506.70499999999998</v>
      </c>
      <c r="AL38" s="12">
        <v>567.79899999999998</v>
      </c>
      <c r="AM38" s="12">
        <v>769.077</v>
      </c>
    </row>
    <row r="39" spans="1:39" ht="15" x14ac:dyDescent="0.25">
      <c r="A39" s="49">
        <v>44682</v>
      </c>
      <c r="B39" s="15"/>
      <c r="C39" s="15"/>
      <c r="D39" s="15">
        <v>2342.9899999999998</v>
      </c>
      <c r="E39" s="16">
        <v>4378.3869999999997</v>
      </c>
      <c r="F39" s="16">
        <v>4229.076</v>
      </c>
      <c r="G39" s="16">
        <v>3562.5149999999999</v>
      </c>
      <c r="H39" s="16">
        <v>2881.6289999999999</v>
      </c>
      <c r="I39" s="16">
        <v>1301.077</v>
      </c>
      <c r="J39" s="16">
        <v>1506.444</v>
      </c>
      <c r="K39" s="16">
        <v>767.71600000000001</v>
      </c>
      <c r="L39" s="16">
        <v>1269.904</v>
      </c>
      <c r="M39" s="16">
        <v>1961.325</v>
      </c>
      <c r="N39" s="16">
        <v>3612.3130000000001</v>
      </c>
      <c r="O39" s="16">
        <v>2018.7929999999999</v>
      </c>
      <c r="P39" s="16">
        <v>2453.607</v>
      </c>
      <c r="Q39" s="16">
        <v>3105.4319999999998</v>
      </c>
      <c r="R39" s="16">
        <v>4106.7309999999998</v>
      </c>
      <c r="S39" s="16">
        <v>2733.54</v>
      </c>
      <c r="T39" s="16">
        <v>2099.8220000000001</v>
      </c>
      <c r="U39" s="16">
        <v>1949.9110000000001</v>
      </c>
      <c r="V39" s="16">
        <v>2229.5050000000001</v>
      </c>
      <c r="W39" s="16">
        <v>247.34100000000001</v>
      </c>
      <c r="X39" s="16">
        <v>1379.2049999999999</v>
      </c>
      <c r="Y39" s="16">
        <v>1725.2059999999999</v>
      </c>
      <c r="Z39" s="16">
        <v>2985.0810000000001</v>
      </c>
      <c r="AA39" s="16">
        <v>2421.9659999999999</v>
      </c>
      <c r="AB39" s="16">
        <v>2124.39</v>
      </c>
      <c r="AC39" s="16">
        <v>2319.1610000000001</v>
      </c>
      <c r="AD39" s="16">
        <v>2682.5439999999999</v>
      </c>
      <c r="AE39" s="31">
        <v>977.84500000000003</v>
      </c>
      <c r="AF39" s="16">
        <v>2438.5529999999999</v>
      </c>
      <c r="AG39" s="16">
        <v>1206.1880000000001</v>
      </c>
      <c r="AH39" s="16">
        <v>809.774</v>
      </c>
      <c r="AI39" s="12">
        <v>1723.6030000000001</v>
      </c>
      <c r="AJ39" s="12">
        <v>1323.5319999999999</v>
      </c>
      <c r="AK39" s="12">
        <v>841.73800000000006</v>
      </c>
      <c r="AL39" s="12">
        <v>1804.146</v>
      </c>
      <c r="AM39" s="12">
        <v>2216.17</v>
      </c>
    </row>
    <row r="40" spans="1:39" ht="15" x14ac:dyDescent="0.25">
      <c r="A40" s="49">
        <v>44713</v>
      </c>
      <c r="B40" s="15"/>
      <c r="C40" s="15"/>
      <c r="D40" s="15">
        <v>2666.05</v>
      </c>
      <c r="E40" s="16">
        <v>6310.9880000000003</v>
      </c>
      <c r="F40" s="16">
        <v>3800.67</v>
      </c>
      <c r="G40" s="16">
        <v>4679.2070000000003</v>
      </c>
      <c r="H40" s="16">
        <v>1926.4</v>
      </c>
      <c r="I40" s="16">
        <v>2000.1010000000001</v>
      </c>
      <c r="J40" s="16">
        <v>1261.2829999999999</v>
      </c>
      <c r="K40" s="16">
        <v>1609.104</v>
      </c>
      <c r="L40" s="16">
        <v>2746.018</v>
      </c>
      <c r="M40" s="16">
        <v>1282.1590000000001</v>
      </c>
      <c r="N40" s="16">
        <v>4898.4480000000003</v>
      </c>
      <c r="O40" s="16">
        <v>1729.8789999999999</v>
      </c>
      <c r="P40" s="16">
        <v>5242.1499999999996</v>
      </c>
      <c r="Q40" s="16">
        <v>3019.9090000000001</v>
      </c>
      <c r="R40" s="16">
        <v>5298.8720000000003</v>
      </c>
      <c r="S40" s="16">
        <v>2761.8069999999998</v>
      </c>
      <c r="T40" s="16">
        <v>3592.5279999999998</v>
      </c>
      <c r="U40" s="16">
        <v>1482.0170000000001</v>
      </c>
      <c r="V40" s="16">
        <v>1627.78</v>
      </c>
      <c r="W40" s="16">
        <v>354.31</v>
      </c>
      <c r="X40" s="16">
        <v>2340.067</v>
      </c>
      <c r="Y40" s="16">
        <v>1075.828</v>
      </c>
      <c r="Z40" s="16">
        <v>3846.0970000000002</v>
      </c>
      <c r="AA40" s="16">
        <v>2148.3789999999999</v>
      </c>
      <c r="AB40" s="16">
        <v>1359.8040000000001</v>
      </c>
      <c r="AC40" s="16">
        <v>4199.1180000000004</v>
      </c>
      <c r="AD40" s="16">
        <v>2807.404</v>
      </c>
      <c r="AE40" s="31">
        <v>2726.8409999999999</v>
      </c>
      <c r="AF40" s="16">
        <v>5625.0919999999996</v>
      </c>
      <c r="AG40" s="16">
        <v>411.66699999999997</v>
      </c>
      <c r="AH40" s="16">
        <v>1128.82</v>
      </c>
      <c r="AI40" s="12">
        <v>3260.451</v>
      </c>
      <c r="AJ40" s="12">
        <v>2443.355</v>
      </c>
      <c r="AK40" s="12">
        <v>1190.9929999999999</v>
      </c>
      <c r="AL40" s="12">
        <v>3360.7240000000002</v>
      </c>
      <c r="AM40" s="12">
        <v>6279.2370000000001</v>
      </c>
    </row>
    <row r="41" spans="1:39" ht="15" x14ac:dyDescent="0.25">
      <c r="A41" s="49">
        <v>44743</v>
      </c>
      <c r="B41" s="15"/>
      <c r="C41" s="15"/>
      <c r="D41" s="15">
        <v>1090.8399999999999</v>
      </c>
      <c r="E41" s="16">
        <v>2498.3820000000001</v>
      </c>
      <c r="F41" s="16">
        <v>1163.912</v>
      </c>
      <c r="G41" s="16">
        <v>1851.056</v>
      </c>
      <c r="H41" s="16">
        <v>623.14499999999998</v>
      </c>
      <c r="I41" s="16">
        <v>619.56100000000004</v>
      </c>
      <c r="J41" s="16">
        <v>542.49300000000005</v>
      </c>
      <c r="K41" s="16">
        <v>751.32</v>
      </c>
      <c r="L41" s="16">
        <v>1077.72</v>
      </c>
      <c r="M41" s="16">
        <v>475.911</v>
      </c>
      <c r="N41" s="16">
        <v>2018.701</v>
      </c>
      <c r="O41" s="16">
        <v>432.45800000000003</v>
      </c>
      <c r="P41" s="16">
        <v>4163.424</v>
      </c>
      <c r="Q41" s="16">
        <v>1198.6189999999999</v>
      </c>
      <c r="R41" s="16">
        <v>1854.058</v>
      </c>
      <c r="S41" s="16">
        <v>1543.2940000000001</v>
      </c>
      <c r="T41" s="16">
        <v>1899.915</v>
      </c>
      <c r="U41" s="16">
        <v>343.07900000000001</v>
      </c>
      <c r="V41" s="16">
        <v>387.96</v>
      </c>
      <c r="W41" s="16">
        <v>92.718000000000004</v>
      </c>
      <c r="X41" s="16">
        <v>595.43299999999999</v>
      </c>
      <c r="Y41" s="16">
        <v>479.63900000000001</v>
      </c>
      <c r="Z41" s="16">
        <v>1635.2819999999999</v>
      </c>
      <c r="AA41" s="16">
        <v>573.61800000000005</v>
      </c>
      <c r="AB41" s="16">
        <v>416.77</v>
      </c>
      <c r="AC41" s="16">
        <v>1960.712</v>
      </c>
      <c r="AD41" s="16">
        <v>1569.8019999999999</v>
      </c>
      <c r="AE41" s="31">
        <v>966.59199999999998</v>
      </c>
      <c r="AF41" s="16">
        <v>3781.6869999999999</v>
      </c>
      <c r="AG41" s="16">
        <v>171.70699999999999</v>
      </c>
      <c r="AH41" s="16">
        <v>314.52999999999997</v>
      </c>
      <c r="AI41" s="12">
        <v>1035.2329999999999</v>
      </c>
      <c r="AJ41" s="12">
        <v>850.90200000000004</v>
      </c>
      <c r="AK41" s="12">
        <v>396.89400000000001</v>
      </c>
      <c r="AL41" s="12">
        <v>2198.1680000000001</v>
      </c>
      <c r="AM41" s="12">
        <v>3543.3420000000001</v>
      </c>
    </row>
    <row r="42" spans="1:39" ht="15" x14ac:dyDescent="0.25">
      <c r="A42" s="49">
        <v>44774</v>
      </c>
      <c r="B42" s="15"/>
      <c r="C42" s="15"/>
      <c r="D42" s="15">
        <v>499.88</v>
      </c>
      <c r="E42" s="16">
        <v>1034.921</v>
      </c>
      <c r="F42" s="16">
        <v>545.78700000000003</v>
      </c>
      <c r="G42" s="16">
        <v>636.524</v>
      </c>
      <c r="H42" s="16">
        <v>461.673</v>
      </c>
      <c r="I42" s="16">
        <v>345.661</v>
      </c>
      <c r="J42" s="16">
        <v>407.83199999999999</v>
      </c>
      <c r="K42" s="16">
        <v>339.303</v>
      </c>
      <c r="L42" s="16">
        <v>455.50299999999999</v>
      </c>
      <c r="M42" s="16">
        <v>355.04500000000002</v>
      </c>
      <c r="N42" s="16">
        <v>795.6</v>
      </c>
      <c r="O42" s="16">
        <v>292.18200000000002</v>
      </c>
      <c r="P42" s="16">
        <v>1166.6279999999999</v>
      </c>
      <c r="Q42" s="16">
        <v>454.40300000000002</v>
      </c>
      <c r="R42" s="16">
        <v>974.41499999999996</v>
      </c>
      <c r="S42" s="16">
        <v>654.64400000000001</v>
      </c>
      <c r="T42" s="16">
        <v>869.77099999999996</v>
      </c>
      <c r="U42" s="16">
        <v>246.27</v>
      </c>
      <c r="V42" s="16">
        <v>329.12099999999998</v>
      </c>
      <c r="W42" s="16">
        <v>118.13200000000001</v>
      </c>
      <c r="X42" s="16">
        <v>299.19299999999998</v>
      </c>
      <c r="Y42" s="16">
        <v>278.36200000000002</v>
      </c>
      <c r="Z42" s="16">
        <v>600.74</v>
      </c>
      <c r="AA42" s="16">
        <v>418.548</v>
      </c>
      <c r="AB42" s="16">
        <v>388.65800000000002</v>
      </c>
      <c r="AC42" s="16">
        <v>629.43799999999999</v>
      </c>
      <c r="AD42" s="16">
        <v>547.70799999999997</v>
      </c>
      <c r="AE42" s="31">
        <v>513.42399999999998</v>
      </c>
      <c r="AF42" s="16">
        <v>943.71199999999999</v>
      </c>
      <c r="AG42" s="16">
        <v>218.756</v>
      </c>
      <c r="AH42" s="16">
        <v>339.24900000000002</v>
      </c>
      <c r="AI42" s="12">
        <v>495.31700000000001</v>
      </c>
      <c r="AJ42" s="12">
        <v>397.35399999999998</v>
      </c>
      <c r="AK42" s="12">
        <v>241.49799999999999</v>
      </c>
      <c r="AL42" s="12">
        <v>908.19200000000001</v>
      </c>
      <c r="AM42" s="12">
        <v>1104.077</v>
      </c>
    </row>
    <row r="43" spans="1:39" ht="15" x14ac:dyDescent="0.25">
      <c r="A43" s="49">
        <v>44805</v>
      </c>
      <c r="B43" s="15"/>
      <c r="C43" s="15"/>
      <c r="D43" s="15">
        <v>408.21</v>
      </c>
      <c r="E43" s="16">
        <v>680.59400000000005</v>
      </c>
      <c r="F43" s="16">
        <v>577.59</v>
      </c>
      <c r="G43" s="16">
        <v>672.50199999999995</v>
      </c>
      <c r="H43" s="16">
        <v>400.63299999999998</v>
      </c>
      <c r="I43" s="16">
        <v>401.92899999999997</v>
      </c>
      <c r="J43" s="16">
        <v>297.995</v>
      </c>
      <c r="K43" s="16">
        <v>293.80099999999999</v>
      </c>
      <c r="L43" s="16">
        <v>483.38299999999998</v>
      </c>
      <c r="M43" s="16">
        <v>367.97500000000002</v>
      </c>
      <c r="N43" s="16">
        <v>717.81899999999996</v>
      </c>
      <c r="O43" s="16">
        <v>374.18299999999999</v>
      </c>
      <c r="P43" s="16">
        <v>615.78499999999997</v>
      </c>
      <c r="Q43" s="16">
        <v>445.50900000000001</v>
      </c>
      <c r="R43" s="16">
        <v>853.29</v>
      </c>
      <c r="S43" s="16">
        <v>485.95400000000001</v>
      </c>
      <c r="T43" s="16">
        <v>614.13800000000003</v>
      </c>
      <c r="U43" s="16">
        <v>320.53399999999999</v>
      </c>
      <c r="V43" s="16">
        <v>281.92200000000003</v>
      </c>
      <c r="W43" s="16">
        <v>292.22899999999998</v>
      </c>
      <c r="X43" s="16">
        <v>494.995</v>
      </c>
      <c r="Y43" s="16">
        <v>375.67099999999999</v>
      </c>
      <c r="Z43" s="16">
        <v>456.49400000000003</v>
      </c>
      <c r="AA43" s="16">
        <v>427.447</v>
      </c>
      <c r="AB43" s="16">
        <v>414.911</v>
      </c>
      <c r="AC43" s="16">
        <v>493.90699999999998</v>
      </c>
      <c r="AD43" s="16">
        <v>387.30799999999999</v>
      </c>
      <c r="AE43" s="31">
        <v>350.06799999999998</v>
      </c>
      <c r="AF43" s="16">
        <v>606.62699999999995</v>
      </c>
      <c r="AG43" s="16">
        <v>232.351</v>
      </c>
      <c r="AH43" s="16">
        <v>537.10500000000002</v>
      </c>
      <c r="AI43" s="12">
        <v>473.58600000000001</v>
      </c>
      <c r="AJ43" s="12">
        <v>318.76</v>
      </c>
      <c r="AK43" s="12">
        <v>289.92500000000001</v>
      </c>
      <c r="AL43" s="12">
        <v>746.16600000000005</v>
      </c>
      <c r="AM43" s="12">
        <v>617.33199999999999</v>
      </c>
    </row>
    <row r="44" spans="1:39" ht="15" x14ac:dyDescent="0.25">
      <c r="A44" s="49">
        <v>44835</v>
      </c>
      <c r="B44" s="15"/>
      <c r="C44" s="15"/>
      <c r="D44" s="15">
        <v>488.65</v>
      </c>
      <c r="E44" s="16">
        <v>778.25300000000004</v>
      </c>
      <c r="F44" s="16">
        <v>881.35699999999997</v>
      </c>
      <c r="G44" s="16">
        <v>879.02800000000002</v>
      </c>
      <c r="H44" s="16">
        <v>385.37299999999999</v>
      </c>
      <c r="I44" s="16">
        <v>365.74099999999999</v>
      </c>
      <c r="J44" s="16">
        <v>349.58800000000002</v>
      </c>
      <c r="K44" s="16">
        <v>412.88799999999998</v>
      </c>
      <c r="L44" s="16">
        <v>351.25400000000002</v>
      </c>
      <c r="M44" s="16">
        <v>301.73399999999998</v>
      </c>
      <c r="N44" s="16">
        <v>625.88400000000001</v>
      </c>
      <c r="O44" s="16">
        <v>465.67500000000001</v>
      </c>
      <c r="P44" s="16">
        <v>633.93200000000002</v>
      </c>
      <c r="Q44" s="16">
        <v>555.74699999999996</v>
      </c>
      <c r="R44" s="16">
        <v>961.98900000000003</v>
      </c>
      <c r="S44" s="16">
        <v>562.02300000000002</v>
      </c>
      <c r="T44" s="16">
        <v>436.56799999999998</v>
      </c>
      <c r="U44" s="16">
        <v>443.75900000000001</v>
      </c>
      <c r="V44" s="16">
        <v>287.55200000000002</v>
      </c>
      <c r="W44" s="16">
        <v>324.44799999999998</v>
      </c>
      <c r="X44" s="16">
        <v>335.18700000000001</v>
      </c>
      <c r="Y44" s="16">
        <v>486.60300000000001</v>
      </c>
      <c r="Z44" s="16">
        <v>637.79999999999995</v>
      </c>
      <c r="AA44" s="16">
        <v>1132.471</v>
      </c>
      <c r="AB44" s="16">
        <v>548.06299999999999</v>
      </c>
      <c r="AC44" s="16">
        <v>454.12900000000002</v>
      </c>
      <c r="AD44" s="16">
        <v>414.99099999999999</v>
      </c>
      <c r="AE44" s="31">
        <v>471.03100000000001</v>
      </c>
      <c r="AF44" s="16">
        <v>656.99300000000005</v>
      </c>
      <c r="AG44" s="16">
        <v>268.88900000000001</v>
      </c>
      <c r="AH44" s="16">
        <v>582.81700000000001</v>
      </c>
      <c r="AI44" s="12">
        <v>657.15200000000004</v>
      </c>
      <c r="AJ44" s="12">
        <v>327.18299999999999</v>
      </c>
      <c r="AK44" s="12">
        <v>450.30099999999999</v>
      </c>
      <c r="AL44" s="12">
        <v>751.851</v>
      </c>
      <c r="AM44" s="12">
        <v>690.48800000000006</v>
      </c>
    </row>
    <row r="45" spans="1:39" ht="15" x14ac:dyDescent="0.25">
      <c r="A45" s="49">
        <v>44866</v>
      </c>
      <c r="B45" s="15"/>
      <c r="C45" s="15"/>
      <c r="D45" s="15">
        <v>462.03</v>
      </c>
      <c r="E45" s="16">
        <v>669.28399999999999</v>
      </c>
      <c r="F45" s="16">
        <v>705.54300000000001</v>
      </c>
      <c r="G45" s="16">
        <v>816.18499999999995</v>
      </c>
      <c r="H45" s="16">
        <v>582.96799999999996</v>
      </c>
      <c r="I45" s="16">
        <v>372.70299999999997</v>
      </c>
      <c r="J45" s="16">
        <v>349.149</v>
      </c>
      <c r="K45" s="16">
        <v>477.82900000000001</v>
      </c>
      <c r="L45" s="16">
        <v>451.30099999999999</v>
      </c>
      <c r="M45" s="16">
        <v>363.959</v>
      </c>
      <c r="N45" s="16">
        <v>612.30200000000002</v>
      </c>
      <c r="O45" s="16">
        <v>499.57100000000003</v>
      </c>
      <c r="P45" s="16">
        <v>573.57000000000005</v>
      </c>
      <c r="Q45" s="16">
        <v>568.58100000000002</v>
      </c>
      <c r="R45" s="16">
        <v>670.47</v>
      </c>
      <c r="S45" s="16">
        <v>661.94100000000003</v>
      </c>
      <c r="T45" s="16">
        <v>432.16</v>
      </c>
      <c r="U45" s="16">
        <v>419.24799999999999</v>
      </c>
      <c r="V45" s="16">
        <v>365.39699999999999</v>
      </c>
      <c r="W45" s="16">
        <v>321.375</v>
      </c>
      <c r="X45" s="16">
        <v>368.41699999999997</v>
      </c>
      <c r="Y45" s="16">
        <v>630.11800000000005</v>
      </c>
      <c r="Z45" s="16">
        <v>590.80999999999995</v>
      </c>
      <c r="AA45" s="16">
        <v>643.76499999999999</v>
      </c>
      <c r="AB45" s="16">
        <v>490.47500000000002</v>
      </c>
      <c r="AC45" s="16">
        <v>480.27300000000002</v>
      </c>
      <c r="AD45" s="16">
        <v>479.36799999999999</v>
      </c>
      <c r="AE45" s="31">
        <v>492.60500000000002</v>
      </c>
      <c r="AF45" s="16">
        <v>619.71</v>
      </c>
      <c r="AG45" s="16">
        <v>324.85700000000003</v>
      </c>
      <c r="AH45" s="16">
        <v>502.21499999999997</v>
      </c>
      <c r="AI45" s="12">
        <v>496.69200000000001</v>
      </c>
      <c r="AJ45" s="12">
        <v>381.95299999999997</v>
      </c>
      <c r="AK45" s="12">
        <v>441.08300000000003</v>
      </c>
      <c r="AL45" s="12">
        <v>586.17600000000004</v>
      </c>
      <c r="AM45" s="12">
        <v>632.495</v>
      </c>
    </row>
    <row r="46" spans="1:39" ht="15" x14ac:dyDescent="0.25">
      <c r="A46" s="49">
        <v>44896</v>
      </c>
      <c r="B46" s="15"/>
      <c r="C46" s="15"/>
      <c r="D46" s="15">
        <v>362.53</v>
      </c>
      <c r="E46" s="16">
        <v>612.43200000000002</v>
      </c>
      <c r="F46" s="16">
        <v>565.28599999999994</v>
      </c>
      <c r="G46" s="16">
        <v>620.25300000000004</v>
      </c>
      <c r="H46" s="16">
        <v>431.142</v>
      </c>
      <c r="I46" s="16">
        <v>354.65199999999999</v>
      </c>
      <c r="J46" s="16">
        <v>331.54199999999997</v>
      </c>
      <c r="K46" s="16">
        <v>380.40300000000002</v>
      </c>
      <c r="L46" s="16">
        <v>394.96499999999997</v>
      </c>
      <c r="M46" s="16">
        <v>336.315</v>
      </c>
      <c r="N46" s="16">
        <v>520.53399999999999</v>
      </c>
      <c r="O46" s="16">
        <v>431.03899999999999</v>
      </c>
      <c r="P46" s="16">
        <v>567.27599999999995</v>
      </c>
      <c r="Q46" s="16">
        <v>599.99699999999996</v>
      </c>
      <c r="R46" s="16">
        <v>558.80600000000004</v>
      </c>
      <c r="S46" s="16">
        <v>559.98</v>
      </c>
      <c r="T46" s="16">
        <v>421.048</v>
      </c>
      <c r="U46" s="16">
        <v>343.80399999999997</v>
      </c>
      <c r="V46" s="16">
        <v>351.41500000000002</v>
      </c>
      <c r="W46" s="16">
        <v>268.404</v>
      </c>
      <c r="X46" s="16">
        <v>358.86399999999998</v>
      </c>
      <c r="Y46" s="16">
        <v>410.50099999999998</v>
      </c>
      <c r="Z46" s="16">
        <v>486.15800000000002</v>
      </c>
      <c r="AA46" s="16">
        <v>485.238</v>
      </c>
      <c r="AB46" s="16">
        <v>471.09399999999999</v>
      </c>
      <c r="AC46" s="16">
        <v>473.142</v>
      </c>
      <c r="AD46" s="16">
        <v>437.74700000000001</v>
      </c>
      <c r="AE46" s="31">
        <v>472.875</v>
      </c>
      <c r="AF46" s="16">
        <v>551.18299999999999</v>
      </c>
      <c r="AG46" s="16">
        <v>322.76100000000002</v>
      </c>
      <c r="AH46" s="16">
        <v>375.04599999999999</v>
      </c>
      <c r="AI46" s="12">
        <v>417.39499999999998</v>
      </c>
      <c r="AJ46" s="12">
        <v>360.928</v>
      </c>
      <c r="AK46" s="12">
        <v>352.63900000000001</v>
      </c>
      <c r="AL46" s="12">
        <v>515.48299999999995</v>
      </c>
      <c r="AM46" s="12">
        <v>570.71100000000001</v>
      </c>
    </row>
    <row r="47" spans="1:39" ht="15" x14ac:dyDescent="0.25">
      <c r="A47" s="49">
        <v>44927</v>
      </c>
      <c r="B47" s="15"/>
      <c r="C47" s="15"/>
      <c r="D47" s="15">
        <v>361.18</v>
      </c>
      <c r="E47" s="16">
        <v>580.27499999999998</v>
      </c>
      <c r="F47" s="16">
        <v>476.94200000000001</v>
      </c>
      <c r="G47" s="16">
        <v>493.38299999999998</v>
      </c>
      <c r="H47" s="16">
        <v>376.61500000000001</v>
      </c>
      <c r="I47" s="16">
        <v>325.83300000000003</v>
      </c>
      <c r="J47" s="16">
        <v>312.87200000000001</v>
      </c>
      <c r="K47" s="16">
        <v>306.214</v>
      </c>
      <c r="L47" s="16">
        <v>347.54599999999999</v>
      </c>
      <c r="M47" s="16">
        <v>459.20100000000002</v>
      </c>
      <c r="N47" s="16">
        <v>471.47199999999998</v>
      </c>
      <c r="O47" s="16">
        <v>401.63200000000001</v>
      </c>
      <c r="P47" s="16">
        <v>492.83499999999998</v>
      </c>
      <c r="Q47" s="16">
        <v>521.23400000000004</v>
      </c>
      <c r="R47" s="16">
        <v>501.22800000000001</v>
      </c>
      <c r="S47" s="16">
        <v>446.44799999999998</v>
      </c>
      <c r="T47" s="16">
        <v>403.52</v>
      </c>
      <c r="U47" s="16">
        <v>328.57299999999998</v>
      </c>
      <c r="V47" s="16">
        <v>313.86099999999999</v>
      </c>
      <c r="W47" s="16">
        <v>236.64599999999999</v>
      </c>
      <c r="X47" s="16">
        <v>320.11099999999999</v>
      </c>
      <c r="Y47" s="16">
        <v>614.34100000000001</v>
      </c>
      <c r="Z47" s="16">
        <v>446.57100000000003</v>
      </c>
      <c r="AA47" s="16">
        <v>419.12099999999998</v>
      </c>
      <c r="AB47" s="16">
        <v>388.80200000000002</v>
      </c>
      <c r="AC47" s="16">
        <v>453.166</v>
      </c>
      <c r="AD47" s="16">
        <v>404.50400000000002</v>
      </c>
      <c r="AE47" s="31">
        <v>427.13099999999997</v>
      </c>
      <c r="AF47" s="16">
        <v>503.45800000000003</v>
      </c>
      <c r="AG47" s="16">
        <v>308.40300000000002</v>
      </c>
      <c r="AH47" s="16">
        <v>303.20600000000002</v>
      </c>
      <c r="AI47" s="12">
        <v>373.25099999999998</v>
      </c>
      <c r="AJ47" s="12">
        <v>352.04500000000002</v>
      </c>
      <c r="AK47" s="12">
        <v>334.03100000000001</v>
      </c>
      <c r="AL47" s="12">
        <v>437.15899999999999</v>
      </c>
      <c r="AM47" s="12">
        <v>515.41300000000001</v>
      </c>
    </row>
    <row r="48" spans="1:39" ht="15" x14ac:dyDescent="0.25">
      <c r="A48" s="49">
        <v>44958</v>
      </c>
      <c r="B48" s="15"/>
      <c r="C48" s="15"/>
      <c r="D48" s="15">
        <v>392.99</v>
      </c>
      <c r="E48" s="16">
        <v>460.30900000000003</v>
      </c>
      <c r="F48" s="16">
        <v>544.79999999999995</v>
      </c>
      <c r="G48" s="16">
        <v>497.39699999999999</v>
      </c>
      <c r="H48" s="16">
        <v>346.24700000000001</v>
      </c>
      <c r="I48" s="16">
        <v>310.74200000000002</v>
      </c>
      <c r="J48" s="16">
        <v>271.62299999999999</v>
      </c>
      <c r="K48" s="16">
        <v>280.39299999999997</v>
      </c>
      <c r="L48" s="16">
        <v>352.40899999999999</v>
      </c>
      <c r="M48" s="16">
        <v>539.03499999999997</v>
      </c>
      <c r="N48" s="16">
        <v>412.98</v>
      </c>
      <c r="O48" s="16">
        <v>401.34399999999999</v>
      </c>
      <c r="P48" s="16">
        <v>463.55799999999999</v>
      </c>
      <c r="Q48" s="16">
        <v>448.75400000000002</v>
      </c>
      <c r="R48" s="16">
        <v>463.13900000000001</v>
      </c>
      <c r="S48" s="16">
        <v>419.52199999999999</v>
      </c>
      <c r="T48" s="16">
        <v>399.2</v>
      </c>
      <c r="U48" s="16">
        <v>300.673</v>
      </c>
      <c r="V48" s="16">
        <v>253.21199999999999</v>
      </c>
      <c r="W48" s="16">
        <v>249.68199999999999</v>
      </c>
      <c r="X48" s="16">
        <v>284.24299999999999</v>
      </c>
      <c r="Y48" s="16">
        <v>571.28200000000004</v>
      </c>
      <c r="Z48" s="16">
        <v>368.06099999999998</v>
      </c>
      <c r="AA48" s="16">
        <v>404.24</v>
      </c>
      <c r="AB48" s="16">
        <v>351.80599999999998</v>
      </c>
      <c r="AC48" s="16">
        <v>413.75700000000001</v>
      </c>
      <c r="AD48" s="16">
        <v>415.358</v>
      </c>
      <c r="AE48" s="31">
        <v>369.72699999999998</v>
      </c>
      <c r="AF48" s="16">
        <v>430.06900000000002</v>
      </c>
      <c r="AG48" s="16">
        <v>283.709</v>
      </c>
      <c r="AH48" s="16">
        <v>281.91399999999999</v>
      </c>
      <c r="AI48" s="12">
        <v>421.05399999999997</v>
      </c>
      <c r="AJ48" s="12">
        <v>281.79500000000002</v>
      </c>
      <c r="AK48" s="12">
        <v>279.30900000000003</v>
      </c>
      <c r="AL48" s="12">
        <v>392.77199999999999</v>
      </c>
      <c r="AM48" s="12">
        <v>423.91699999999997</v>
      </c>
    </row>
    <row r="49" spans="1:1005" ht="15" x14ac:dyDescent="0.25">
      <c r="A49" s="49">
        <v>44986</v>
      </c>
      <c r="B49" s="15"/>
      <c r="C49" s="15"/>
      <c r="D49" s="15">
        <v>665.38</v>
      </c>
      <c r="E49" s="16">
        <v>794.95600000000002</v>
      </c>
      <c r="F49" s="16">
        <v>1287.326</v>
      </c>
      <c r="G49" s="16">
        <v>742.50400000000002</v>
      </c>
      <c r="H49" s="16">
        <v>471.31799999999998</v>
      </c>
      <c r="I49" s="16">
        <v>656.87300000000005</v>
      </c>
      <c r="J49" s="16">
        <v>396.78699999999998</v>
      </c>
      <c r="K49" s="16">
        <v>431.69</v>
      </c>
      <c r="L49" s="16">
        <v>595.37599999999998</v>
      </c>
      <c r="M49" s="16">
        <v>675.16300000000001</v>
      </c>
      <c r="N49" s="16">
        <v>663.18399999999997</v>
      </c>
      <c r="O49" s="16">
        <v>1082.923</v>
      </c>
      <c r="P49" s="16">
        <v>649.47299999999996</v>
      </c>
      <c r="Q49" s="16">
        <v>890.66200000000003</v>
      </c>
      <c r="R49" s="16">
        <v>596.34699999999998</v>
      </c>
      <c r="S49" s="16">
        <v>559.60400000000004</v>
      </c>
      <c r="T49" s="16">
        <v>526.93899999999996</v>
      </c>
      <c r="U49" s="16">
        <v>503.63600000000002</v>
      </c>
      <c r="V49" s="16">
        <v>291.84100000000001</v>
      </c>
      <c r="W49" s="16">
        <v>428.82499999999999</v>
      </c>
      <c r="X49" s="16">
        <v>640.55799999999999</v>
      </c>
      <c r="Y49" s="16">
        <v>776.00900000000001</v>
      </c>
      <c r="Z49" s="16">
        <v>483.77</v>
      </c>
      <c r="AA49" s="16">
        <v>860.49699999999996</v>
      </c>
      <c r="AB49" s="16">
        <v>459.88600000000002</v>
      </c>
      <c r="AC49" s="16">
        <v>688.65099999999995</v>
      </c>
      <c r="AD49" s="16">
        <v>557.94600000000003</v>
      </c>
      <c r="AE49" s="31">
        <v>545.43899999999996</v>
      </c>
      <c r="AF49" s="16">
        <v>632.95899999999995</v>
      </c>
      <c r="AG49" s="16">
        <v>371.92599999999999</v>
      </c>
      <c r="AH49" s="16">
        <v>442.81599999999997</v>
      </c>
      <c r="AI49" s="12">
        <v>634.73800000000006</v>
      </c>
      <c r="AJ49" s="12">
        <v>412.23099999999999</v>
      </c>
      <c r="AK49" s="12">
        <v>517.71699999999998</v>
      </c>
      <c r="AL49" s="12">
        <v>753.71699999999998</v>
      </c>
      <c r="AM49" s="12">
        <v>518.95600000000002</v>
      </c>
    </row>
    <row r="50" spans="1:1005" ht="15" x14ac:dyDescent="0.25">
      <c r="A50" s="49">
        <v>45017</v>
      </c>
      <c r="B50" s="15"/>
      <c r="C50" s="15"/>
      <c r="D50" s="15">
        <v>1055.51</v>
      </c>
      <c r="E50" s="16">
        <v>1865.079</v>
      </c>
      <c r="F50" s="16">
        <v>2364.3649999999998</v>
      </c>
      <c r="G50" s="16">
        <v>1114.097</v>
      </c>
      <c r="H50" s="16">
        <v>786.85599999999999</v>
      </c>
      <c r="I50" s="16">
        <v>1189.6079999999999</v>
      </c>
      <c r="J50" s="16">
        <v>700.31799999999998</v>
      </c>
      <c r="K50" s="16">
        <v>539.35299999999995</v>
      </c>
      <c r="L50" s="16">
        <v>1048.201</v>
      </c>
      <c r="M50" s="16">
        <v>1527.5050000000001</v>
      </c>
      <c r="N50" s="16">
        <v>958.66099999999994</v>
      </c>
      <c r="O50" s="16">
        <v>870.06500000000005</v>
      </c>
      <c r="P50" s="16">
        <v>1061.6310000000001</v>
      </c>
      <c r="Q50" s="16">
        <v>1497.4590000000001</v>
      </c>
      <c r="R50" s="16">
        <v>1122.883</v>
      </c>
      <c r="S50" s="16">
        <v>664.154</v>
      </c>
      <c r="T50" s="16">
        <v>819.37400000000002</v>
      </c>
      <c r="U50" s="16">
        <v>785.36500000000001</v>
      </c>
      <c r="V50" s="16">
        <v>491.49599999999998</v>
      </c>
      <c r="W50" s="16">
        <v>539.79399999999998</v>
      </c>
      <c r="X50" s="16">
        <v>1360.203</v>
      </c>
      <c r="Y50" s="16">
        <v>1392.8040000000001</v>
      </c>
      <c r="Z50" s="16">
        <v>1129.693</v>
      </c>
      <c r="AA50" s="16">
        <v>1104.8979999999999</v>
      </c>
      <c r="AB50" s="16">
        <v>823.06899999999996</v>
      </c>
      <c r="AC50" s="16">
        <v>870.08500000000004</v>
      </c>
      <c r="AD50" s="16">
        <v>808.75699999999995</v>
      </c>
      <c r="AE50" s="31">
        <v>1143.809</v>
      </c>
      <c r="AF50" s="16">
        <v>1101.27</v>
      </c>
      <c r="AG50" s="16">
        <v>408.411</v>
      </c>
      <c r="AH50" s="16">
        <v>622.42399999999998</v>
      </c>
      <c r="AI50" s="12">
        <v>641.96199999999999</v>
      </c>
      <c r="AJ50" s="12">
        <v>495.80799999999999</v>
      </c>
      <c r="AK50" s="12">
        <v>561.02200000000005</v>
      </c>
      <c r="AL50" s="12">
        <v>759.87199999999996</v>
      </c>
      <c r="AM50" s="12">
        <v>949.56899999999996</v>
      </c>
    </row>
    <row r="51" spans="1:1005" ht="15" x14ac:dyDescent="0.25">
      <c r="A51" s="49">
        <v>45047</v>
      </c>
      <c r="B51" s="15"/>
      <c r="C51" s="15"/>
      <c r="D51" s="15">
        <v>2342.9899999999998</v>
      </c>
      <c r="E51" s="16">
        <v>4229.4189999999999</v>
      </c>
      <c r="F51" s="16">
        <v>3569.1309999999999</v>
      </c>
      <c r="G51" s="16">
        <v>2892.364</v>
      </c>
      <c r="H51" s="16">
        <v>1302.2270000000001</v>
      </c>
      <c r="I51" s="16">
        <v>1508.2750000000001</v>
      </c>
      <c r="J51" s="16">
        <v>762.97699999999998</v>
      </c>
      <c r="K51" s="16">
        <v>1173.117</v>
      </c>
      <c r="L51" s="16">
        <v>1953.316</v>
      </c>
      <c r="M51" s="16">
        <v>3593.9119999999998</v>
      </c>
      <c r="N51" s="16">
        <v>2015.3140000000001</v>
      </c>
      <c r="O51" s="16">
        <v>2349.5929999999998</v>
      </c>
      <c r="P51" s="16">
        <v>3113.21</v>
      </c>
      <c r="Q51" s="16">
        <v>4098.0829999999996</v>
      </c>
      <c r="R51" s="16">
        <v>2739.3029999999999</v>
      </c>
      <c r="S51" s="16">
        <v>1990.9839999999999</v>
      </c>
      <c r="T51" s="16">
        <v>1953.682</v>
      </c>
      <c r="U51" s="16">
        <v>2228.3029999999999</v>
      </c>
      <c r="V51" s="16">
        <v>245.721</v>
      </c>
      <c r="W51" s="16">
        <v>1265.9269999999999</v>
      </c>
      <c r="X51" s="16">
        <v>1719.0309999999999</v>
      </c>
      <c r="Y51" s="16">
        <v>2965.7779999999998</v>
      </c>
      <c r="Z51" s="16">
        <v>2417.36</v>
      </c>
      <c r="AA51" s="16">
        <v>2067.1019999999999</v>
      </c>
      <c r="AB51" s="16">
        <v>2320.6320000000001</v>
      </c>
      <c r="AC51" s="16">
        <v>2677.1060000000002</v>
      </c>
      <c r="AD51" s="16">
        <v>972.654</v>
      </c>
      <c r="AE51" s="31">
        <v>2339.2950000000001</v>
      </c>
      <c r="AF51" s="16">
        <v>1204.1610000000001</v>
      </c>
      <c r="AG51" s="16">
        <v>806.09199999999998</v>
      </c>
      <c r="AH51" s="16">
        <v>1732.925</v>
      </c>
      <c r="AI51" s="12">
        <v>1251.511</v>
      </c>
      <c r="AJ51" s="12">
        <v>833.77300000000002</v>
      </c>
      <c r="AK51" s="12">
        <v>1795.2750000000001</v>
      </c>
      <c r="AL51" s="12">
        <v>2203.223</v>
      </c>
      <c r="AM51" s="12">
        <v>4382.8680000000004</v>
      </c>
    </row>
    <row r="52" spans="1:1005" ht="15" x14ac:dyDescent="0.25">
      <c r="A52" s="49">
        <v>45078</v>
      </c>
      <c r="B52" s="15"/>
      <c r="C52" s="15"/>
      <c r="D52" s="15">
        <v>2666.05</v>
      </c>
      <c r="E52" s="16">
        <v>3800.9720000000002</v>
      </c>
      <c r="F52" s="16">
        <v>4683.2</v>
      </c>
      <c r="G52" s="16">
        <v>1945.424</v>
      </c>
      <c r="H52" s="16">
        <v>2001.1210000000001</v>
      </c>
      <c r="I52" s="16">
        <v>1262.6980000000001</v>
      </c>
      <c r="J52" s="16">
        <v>1605.2339999999999</v>
      </c>
      <c r="K52" s="16">
        <v>2754.7559999999999</v>
      </c>
      <c r="L52" s="16">
        <v>1277.902</v>
      </c>
      <c r="M52" s="16">
        <v>4888.3100000000004</v>
      </c>
      <c r="N52" s="16">
        <v>1727.8219999999999</v>
      </c>
      <c r="O52" s="16">
        <v>5138.42</v>
      </c>
      <c r="P52" s="16">
        <v>3025.2040000000002</v>
      </c>
      <c r="Q52" s="16">
        <v>5294.4679999999998</v>
      </c>
      <c r="R52" s="16">
        <v>2765.3180000000002</v>
      </c>
      <c r="S52" s="16">
        <v>3592.652</v>
      </c>
      <c r="T52" s="16">
        <v>1484.4490000000001</v>
      </c>
      <c r="U52" s="16">
        <v>1627.329</v>
      </c>
      <c r="V52" s="16">
        <v>353.39</v>
      </c>
      <c r="W52" s="16">
        <v>2401.0549999999998</v>
      </c>
      <c r="X52" s="16">
        <v>1072.2560000000001</v>
      </c>
      <c r="Y52" s="16">
        <v>3831.9740000000002</v>
      </c>
      <c r="Z52" s="16">
        <v>2146.0349999999999</v>
      </c>
      <c r="AA52" s="16">
        <v>1385.7719999999999</v>
      </c>
      <c r="AB52" s="16">
        <v>4200.8689999999997</v>
      </c>
      <c r="AC52" s="16">
        <v>2803.8850000000002</v>
      </c>
      <c r="AD52" s="16">
        <v>2722.4059999999999</v>
      </c>
      <c r="AE52" s="31">
        <v>5558.7340000000004</v>
      </c>
      <c r="AF52" s="16">
        <v>410.49700000000001</v>
      </c>
      <c r="AG52" s="16">
        <v>1126.876</v>
      </c>
      <c r="AH52" s="16">
        <v>3267.402</v>
      </c>
      <c r="AI52" s="12">
        <v>2427.2159999999999</v>
      </c>
      <c r="AJ52" s="12">
        <v>1185.567</v>
      </c>
      <c r="AK52" s="12">
        <v>3355.058</v>
      </c>
      <c r="AL52" s="12">
        <v>6268.16</v>
      </c>
      <c r="AM52" s="12">
        <v>6300.6329999999998</v>
      </c>
    </row>
    <row r="53" spans="1:1005" ht="15" x14ac:dyDescent="0.25">
      <c r="A53" s="49">
        <v>45108</v>
      </c>
      <c r="B53" s="15"/>
      <c r="C53" s="15"/>
      <c r="D53" s="15">
        <v>1090.8399999999999</v>
      </c>
      <c r="E53" s="16">
        <v>1163.8599999999999</v>
      </c>
      <c r="F53" s="16">
        <v>1853.3969999999999</v>
      </c>
      <c r="G53" s="16">
        <v>654.36199999999997</v>
      </c>
      <c r="H53" s="16">
        <v>620.27300000000002</v>
      </c>
      <c r="I53" s="16">
        <v>543.19100000000003</v>
      </c>
      <c r="J53" s="16">
        <v>749.077</v>
      </c>
      <c r="K53" s="16">
        <v>1133.8630000000001</v>
      </c>
      <c r="L53" s="16">
        <v>473.27800000000002</v>
      </c>
      <c r="M53" s="16">
        <v>2014.941</v>
      </c>
      <c r="N53" s="16">
        <v>430.91199999999998</v>
      </c>
      <c r="O53" s="16">
        <v>4272.0519999999997</v>
      </c>
      <c r="P53" s="16">
        <v>1202.8889999999999</v>
      </c>
      <c r="Q53" s="16">
        <v>1851.913</v>
      </c>
      <c r="R53" s="16">
        <v>1545.7950000000001</v>
      </c>
      <c r="S53" s="16">
        <v>1986.742</v>
      </c>
      <c r="T53" s="16">
        <v>345.08600000000001</v>
      </c>
      <c r="U53" s="16">
        <v>387.82400000000001</v>
      </c>
      <c r="V53" s="16">
        <v>91.92</v>
      </c>
      <c r="W53" s="16">
        <v>622.43799999999999</v>
      </c>
      <c r="X53" s="16">
        <v>477.49700000000001</v>
      </c>
      <c r="Y53" s="16">
        <v>1629.5340000000001</v>
      </c>
      <c r="Z53" s="16">
        <v>572.03</v>
      </c>
      <c r="AA53" s="16">
        <v>440.63600000000002</v>
      </c>
      <c r="AB53" s="16">
        <v>1962.81</v>
      </c>
      <c r="AC53" s="16">
        <v>1567.4169999999999</v>
      </c>
      <c r="AD53" s="16">
        <v>964.18399999999997</v>
      </c>
      <c r="AE53" s="31">
        <v>3917.45</v>
      </c>
      <c r="AF53" s="16">
        <v>170.71700000000001</v>
      </c>
      <c r="AG53" s="16">
        <v>313.392</v>
      </c>
      <c r="AH53" s="16">
        <v>1038.471</v>
      </c>
      <c r="AI53" s="12">
        <v>888.74199999999996</v>
      </c>
      <c r="AJ53" s="12">
        <v>392.87799999999999</v>
      </c>
      <c r="AK53" s="12">
        <v>2195.4720000000002</v>
      </c>
      <c r="AL53" s="12">
        <v>3539.835</v>
      </c>
      <c r="AM53" s="12">
        <v>2488.3389999999999</v>
      </c>
    </row>
    <row r="54" spans="1:1005" ht="15" x14ac:dyDescent="0.25">
      <c r="A54" s="49">
        <v>45139</v>
      </c>
      <c r="B54" s="15"/>
      <c r="C54" s="15"/>
      <c r="D54" s="15">
        <v>499.88</v>
      </c>
      <c r="E54" s="16">
        <v>545.70799999999997</v>
      </c>
      <c r="F54" s="16">
        <v>638.55399999999997</v>
      </c>
      <c r="G54" s="16">
        <v>464.60300000000001</v>
      </c>
      <c r="H54" s="16">
        <v>346.42599999999999</v>
      </c>
      <c r="I54" s="16">
        <v>408.411</v>
      </c>
      <c r="J54" s="16">
        <v>337.54700000000003</v>
      </c>
      <c r="K54" s="16">
        <v>464.43799999999999</v>
      </c>
      <c r="L54" s="16">
        <v>352.87</v>
      </c>
      <c r="M54" s="16">
        <v>792.95799999999997</v>
      </c>
      <c r="N54" s="16">
        <v>290.84699999999998</v>
      </c>
      <c r="O54" s="16">
        <v>1204.9680000000001</v>
      </c>
      <c r="P54" s="16">
        <v>458.38200000000001</v>
      </c>
      <c r="Q54" s="16">
        <v>972.505</v>
      </c>
      <c r="R54" s="16">
        <v>656.3</v>
      </c>
      <c r="S54" s="16">
        <v>887.82600000000002</v>
      </c>
      <c r="T54" s="16">
        <v>248.29</v>
      </c>
      <c r="U54" s="16">
        <v>328.98500000000001</v>
      </c>
      <c r="V54" s="16">
        <v>117.44499999999999</v>
      </c>
      <c r="W54" s="16">
        <v>299.214</v>
      </c>
      <c r="X54" s="16">
        <v>276.745</v>
      </c>
      <c r="Y54" s="16">
        <v>596.92100000000005</v>
      </c>
      <c r="Z54" s="16">
        <v>417.2</v>
      </c>
      <c r="AA54" s="16">
        <v>388.48899999999998</v>
      </c>
      <c r="AB54" s="16">
        <v>631.49199999999996</v>
      </c>
      <c r="AC54" s="16">
        <v>546.13699999999994</v>
      </c>
      <c r="AD54" s="16">
        <v>511.47500000000002</v>
      </c>
      <c r="AE54" s="31">
        <v>982.10299999999995</v>
      </c>
      <c r="AF54" s="16">
        <v>217.631</v>
      </c>
      <c r="AG54" s="16">
        <v>338.30500000000001</v>
      </c>
      <c r="AH54" s="16">
        <v>497.90499999999997</v>
      </c>
      <c r="AI54" s="12">
        <v>378.59300000000002</v>
      </c>
      <c r="AJ54" s="12">
        <v>238.18</v>
      </c>
      <c r="AK54" s="12">
        <v>906.12300000000005</v>
      </c>
      <c r="AL54" s="12">
        <v>1101.73</v>
      </c>
      <c r="AM54" s="12">
        <v>1032.3309999999999</v>
      </c>
    </row>
    <row r="55" spans="1:1005" ht="15" x14ac:dyDescent="0.25">
      <c r="A55" s="49">
        <v>45170</v>
      </c>
      <c r="B55" s="15"/>
      <c r="C55" s="15"/>
      <c r="D55" s="15">
        <v>408.21</v>
      </c>
      <c r="E55" s="16">
        <v>577.625</v>
      </c>
      <c r="F55" s="16">
        <v>674.75300000000004</v>
      </c>
      <c r="G55" s="16">
        <v>411.928</v>
      </c>
      <c r="H55" s="16">
        <v>402.673</v>
      </c>
      <c r="I55" s="16">
        <v>298.60500000000002</v>
      </c>
      <c r="J55" s="16">
        <v>292.15899999999999</v>
      </c>
      <c r="K55" s="16">
        <v>483.09199999999998</v>
      </c>
      <c r="L55" s="16">
        <v>365.91399999999999</v>
      </c>
      <c r="M55" s="16">
        <v>715.36300000000006</v>
      </c>
      <c r="N55" s="16">
        <v>372.86900000000003</v>
      </c>
      <c r="O55" s="16">
        <v>629.18299999999999</v>
      </c>
      <c r="P55" s="16">
        <v>449.43099999999998</v>
      </c>
      <c r="Q55" s="16">
        <v>851.15499999999997</v>
      </c>
      <c r="R55" s="16">
        <v>487.78899999999999</v>
      </c>
      <c r="S55" s="16">
        <v>620.60500000000002</v>
      </c>
      <c r="T55" s="16">
        <v>322.57</v>
      </c>
      <c r="U55" s="16">
        <v>281.95</v>
      </c>
      <c r="V55" s="16">
        <v>291.56400000000002</v>
      </c>
      <c r="W55" s="16">
        <v>490.584</v>
      </c>
      <c r="X55" s="16">
        <v>374.01499999999999</v>
      </c>
      <c r="Y55" s="16">
        <v>452.99599999999998</v>
      </c>
      <c r="Z55" s="16">
        <v>426.16899999999998</v>
      </c>
      <c r="AA55" s="16">
        <v>409.62200000000001</v>
      </c>
      <c r="AB55" s="16">
        <v>495.93099999999998</v>
      </c>
      <c r="AC55" s="16">
        <v>385.89800000000002</v>
      </c>
      <c r="AD55" s="16">
        <v>348.31299999999999</v>
      </c>
      <c r="AE55" s="31">
        <v>612.10799999999995</v>
      </c>
      <c r="AF55" s="16">
        <v>231.49799999999999</v>
      </c>
      <c r="AG55" s="16">
        <v>536.04499999999996</v>
      </c>
      <c r="AH55" s="16">
        <v>476.83300000000003</v>
      </c>
      <c r="AI55" s="12">
        <v>339.13400000000001</v>
      </c>
      <c r="AJ55" s="12">
        <v>286.62700000000001</v>
      </c>
      <c r="AK55" s="12">
        <v>744.08299999999997</v>
      </c>
      <c r="AL55" s="12">
        <v>615.36400000000003</v>
      </c>
      <c r="AM55" s="12">
        <v>679.41600000000005</v>
      </c>
    </row>
    <row r="56" spans="1:1005" ht="15" x14ac:dyDescent="0.25">
      <c r="A56" s="49">
        <v>45200</v>
      </c>
      <c r="B56" s="15"/>
      <c r="C56" s="15"/>
      <c r="D56" s="15">
        <v>488.65</v>
      </c>
      <c r="E56" s="16">
        <v>881.55600000000004</v>
      </c>
      <c r="F56" s="16">
        <v>881.73800000000006</v>
      </c>
      <c r="G56" s="16">
        <v>385.83499999999998</v>
      </c>
      <c r="H56" s="16">
        <v>366.495</v>
      </c>
      <c r="I56" s="16">
        <v>350.45100000000002</v>
      </c>
      <c r="J56" s="16">
        <v>411.20400000000001</v>
      </c>
      <c r="K56" s="16">
        <v>351.76100000000002</v>
      </c>
      <c r="L56" s="16">
        <v>299.553</v>
      </c>
      <c r="M56" s="16">
        <v>623.57000000000005</v>
      </c>
      <c r="N56" s="16">
        <v>464.26</v>
      </c>
      <c r="O56" s="16">
        <v>634.54700000000003</v>
      </c>
      <c r="P56" s="16">
        <v>559.71699999999998</v>
      </c>
      <c r="Q56" s="16">
        <v>960.28899999999999</v>
      </c>
      <c r="R56" s="16">
        <v>564.10299999999995</v>
      </c>
      <c r="S56" s="16">
        <v>442.61500000000001</v>
      </c>
      <c r="T56" s="16">
        <v>445.89800000000002</v>
      </c>
      <c r="U56" s="16">
        <v>287.68099999999998</v>
      </c>
      <c r="V56" s="16">
        <v>323.66500000000002</v>
      </c>
      <c r="W56" s="16">
        <v>337.17099999999999</v>
      </c>
      <c r="X56" s="16">
        <v>484.90100000000001</v>
      </c>
      <c r="Y56" s="16">
        <v>633.98599999999999</v>
      </c>
      <c r="Z56" s="16">
        <v>1130.8920000000001</v>
      </c>
      <c r="AA56" s="16">
        <v>553.06200000000001</v>
      </c>
      <c r="AB56" s="16">
        <v>456.166</v>
      </c>
      <c r="AC56" s="16">
        <v>413.62</v>
      </c>
      <c r="AD56" s="16">
        <v>469.43400000000003</v>
      </c>
      <c r="AE56" s="31">
        <v>655.55200000000002</v>
      </c>
      <c r="AF56" s="16">
        <v>268.089</v>
      </c>
      <c r="AG56" s="16">
        <v>581.63900000000001</v>
      </c>
      <c r="AH56" s="16">
        <v>660.63400000000001</v>
      </c>
      <c r="AI56" s="12">
        <v>322.21899999999999</v>
      </c>
      <c r="AJ56" s="12">
        <v>446.63</v>
      </c>
      <c r="AK56" s="12">
        <v>749.75800000000004</v>
      </c>
      <c r="AL56" s="12">
        <v>688.495</v>
      </c>
      <c r="AM56" s="12">
        <v>777.41700000000003</v>
      </c>
    </row>
    <row r="57" spans="1:1005" ht="15" x14ac:dyDescent="0.25">
      <c r="A57" s="49">
        <v>45231</v>
      </c>
      <c r="B57" s="15"/>
      <c r="C57" s="15"/>
      <c r="D57" s="15">
        <v>462.03</v>
      </c>
      <c r="E57" s="16">
        <v>705.92</v>
      </c>
      <c r="F57" s="16">
        <v>818.89700000000005</v>
      </c>
      <c r="G57" s="16">
        <v>588.41200000000003</v>
      </c>
      <c r="H57" s="16">
        <v>373.77499999999998</v>
      </c>
      <c r="I57" s="16">
        <v>350.28</v>
      </c>
      <c r="J57" s="16">
        <v>476.565</v>
      </c>
      <c r="K57" s="16">
        <v>450.31200000000001</v>
      </c>
      <c r="L57" s="16">
        <v>361.79399999999998</v>
      </c>
      <c r="M57" s="16">
        <v>610.298</v>
      </c>
      <c r="N57" s="16">
        <v>498.48700000000002</v>
      </c>
      <c r="O57" s="16">
        <v>574.85</v>
      </c>
      <c r="P57" s="16">
        <v>573.05200000000002</v>
      </c>
      <c r="Q57" s="16">
        <v>668.98699999999997</v>
      </c>
      <c r="R57" s="16">
        <v>664.28099999999995</v>
      </c>
      <c r="S57" s="16">
        <v>432.863</v>
      </c>
      <c r="T57" s="16">
        <v>421.81799999999998</v>
      </c>
      <c r="U57" s="16">
        <v>365.87299999999999</v>
      </c>
      <c r="V57" s="16">
        <v>320.846</v>
      </c>
      <c r="W57" s="16">
        <v>365.13900000000001</v>
      </c>
      <c r="X57" s="16">
        <v>628.48599999999999</v>
      </c>
      <c r="Y57" s="16">
        <v>587.24400000000003</v>
      </c>
      <c r="Z57" s="16">
        <v>642.61800000000005</v>
      </c>
      <c r="AA57" s="16">
        <v>498.75200000000001</v>
      </c>
      <c r="AB57" s="16">
        <v>482.75700000000001</v>
      </c>
      <c r="AC57" s="16">
        <v>478.06099999999998</v>
      </c>
      <c r="AD57" s="16">
        <v>490.99799999999999</v>
      </c>
      <c r="AE57" s="31">
        <v>628.47199999999998</v>
      </c>
      <c r="AF57" s="16">
        <v>324.16800000000001</v>
      </c>
      <c r="AG57" s="16">
        <v>501.40899999999999</v>
      </c>
      <c r="AH57" s="16">
        <v>500.221</v>
      </c>
      <c r="AI57" s="12">
        <v>380.012</v>
      </c>
      <c r="AJ57" s="12">
        <v>437.60199999999998</v>
      </c>
      <c r="AK57" s="12">
        <v>584.399</v>
      </c>
      <c r="AL57" s="12">
        <v>630.745</v>
      </c>
      <c r="AM57" s="12">
        <v>668.43200000000002</v>
      </c>
    </row>
    <row r="58" spans="1:1005" ht="15" x14ac:dyDescent="0.25">
      <c r="A58" s="49">
        <v>45261</v>
      </c>
      <c r="B58" s="15"/>
      <c r="C58" s="15"/>
      <c r="D58" s="15">
        <v>362.53</v>
      </c>
      <c r="E58" s="16">
        <v>565.67700000000002</v>
      </c>
      <c r="F58" s="16">
        <v>622.85900000000004</v>
      </c>
      <c r="G58" s="16">
        <v>436.22199999999998</v>
      </c>
      <c r="H58" s="16">
        <v>355.96</v>
      </c>
      <c r="I58" s="16">
        <v>333.036</v>
      </c>
      <c r="J58" s="16">
        <v>379.33699999999999</v>
      </c>
      <c r="K58" s="16">
        <v>396.31900000000002</v>
      </c>
      <c r="L58" s="16">
        <v>334.19400000000002</v>
      </c>
      <c r="M58" s="16">
        <v>518.57500000000005</v>
      </c>
      <c r="N58" s="16">
        <v>430.06700000000001</v>
      </c>
      <c r="O58" s="16">
        <v>569.40700000000004</v>
      </c>
      <c r="P58" s="16">
        <v>604.59100000000001</v>
      </c>
      <c r="Q58" s="16">
        <v>557.41499999999996</v>
      </c>
      <c r="R58" s="16">
        <v>562.255</v>
      </c>
      <c r="S58" s="16">
        <v>421.12400000000002</v>
      </c>
      <c r="T58" s="16">
        <v>346.42200000000003</v>
      </c>
      <c r="U58" s="16">
        <v>352.12099999999998</v>
      </c>
      <c r="V58" s="16">
        <v>268.29000000000002</v>
      </c>
      <c r="W58" s="16">
        <v>355.28100000000001</v>
      </c>
      <c r="X58" s="16">
        <v>409.55099999999999</v>
      </c>
      <c r="Y58" s="16">
        <v>482.67599999999999</v>
      </c>
      <c r="Z58" s="16">
        <v>484.28</v>
      </c>
      <c r="AA58" s="16">
        <v>472.5</v>
      </c>
      <c r="AB58" s="16">
        <v>475.93599999999998</v>
      </c>
      <c r="AC58" s="16">
        <v>436.512</v>
      </c>
      <c r="AD58" s="16">
        <v>471.37400000000002</v>
      </c>
      <c r="AE58" s="31">
        <v>554.93600000000004</v>
      </c>
      <c r="AF58" s="16">
        <v>322.19400000000002</v>
      </c>
      <c r="AG58" s="16">
        <v>374.48399999999998</v>
      </c>
      <c r="AH58" s="16">
        <v>421.483</v>
      </c>
      <c r="AI58" s="12">
        <v>357.80500000000001</v>
      </c>
      <c r="AJ58" s="12">
        <v>349.42599999999999</v>
      </c>
      <c r="AK58" s="12">
        <v>513.86199999999997</v>
      </c>
      <c r="AL58" s="12">
        <v>569.03099999999995</v>
      </c>
      <c r="AM58" s="12">
        <v>611.72199999999998</v>
      </c>
    </row>
    <row r="59" spans="1:1005" ht="15" x14ac:dyDescent="0.25">
      <c r="A59" s="49">
        <v>45292</v>
      </c>
      <c r="B59" s="15"/>
      <c r="C59" s="15"/>
      <c r="D59" s="15">
        <v>361.18</v>
      </c>
      <c r="E59" s="16">
        <v>477.387</v>
      </c>
      <c r="F59" s="16">
        <v>495.82400000000001</v>
      </c>
      <c r="G59" s="16">
        <v>379.74099999999999</v>
      </c>
      <c r="H59" s="16">
        <v>327.11399999999998</v>
      </c>
      <c r="I59" s="16">
        <v>314.32</v>
      </c>
      <c r="J59" s="16">
        <v>305.53100000000001</v>
      </c>
      <c r="K59" s="16">
        <v>345.98599999999999</v>
      </c>
      <c r="L59" s="16">
        <v>457.19299999999998</v>
      </c>
      <c r="M59" s="16">
        <v>469.69499999999999</v>
      </c>
      <c r="N59" s="16">
        <v>400.77800000000002</v>
      </c>
      <c r="O59" s="16">
        <v>493.88900000000001</v>
      </c>
      <c r="P59" s="16">
        <v>525.42600000000004</v>
      </c>
      <c r="Q59" s="16">
        <v>499.97399999999999</v>
      </c>
      <c r="R59" s="16">
        <v>448.53699999999998</v>
      </c>
      <c r="S59" s="16">
        <v>400.63400000000001</v>
      </c>
      <c r="T59" s="16">
        <v>331.08800000000002</v>
      </c>
      <c r="U59" s="16">
        <v>314.57299999999998</v>
      </c>
      <c r="V59" s="16">
        <v>236.66499999999999</v>
      </c>
      <c r="W59" s="16">
        <v>319.15899999999999</v>
      </c>
      <c r="X59" s="16">
        <v>613.28899999999999</v>
      </c>
      <c r="Y59" s="16">
        <v>443.38299999999998</v>
      </c>
      <c r="Z59" s="16">
        <v>418.262</v>
      </c>
      <c r="AA59" s="16">
        <v>388.44600000000003</v>
      </c>
      <c r="AB59" s="16">
        <v>455.875</v>
      </c>
      <c r="AC59" s="16">
        <v>403.37099999999998</v>
      </c>
      <c r="AD59" s="16">
        <v>425.80799999999999</v>
      </c>
      <c r="AE59" s="31">
        <v>505.54399999999998</v>
      </c>
      <c r="AF59" s="16">
        <v>307.93200000000002</v>
      </c>
      <c r="AG59" s="16">
        <v>302.68400000000003</v>
      </c>
      <c r="AH59" s="16">
        <v>377.10300000000001</v>
      </c>
      <c r="AI59" s="12">
        <v>349.88799999999998</v>
      </c>
      <c r="AJ59" s="12">
        <v>331.10399999999998</v>
      </c>
      <c r="AK59" s="12">
        <v>435.721</v>
      </c>
      <c r="AL59" s="12">
        <v>513.86199999999997</v>
      </c>
      <c r="AM59" s="12">
        <v>579.61699999999996</v>
      </c>
    </row>
    <row r="60" spans="1:1005" ht="15" x14ac:dyDescent="0.25">
      <c r="A60" s="49">
        <v>45323</v>
      </c>
      <c r="B60" s="15"/>
      <c r="C60" s="15"/>
      <c r="D60" s="15">
        <v>392.99</v>
      </c>
      <c r="E60" s="16">
        <v>584.005</v>
      </c>
      <c r="F60" s="16">
        <v>516.95000000000005</v>
      </c>
      <c r="G60" s="16">
        <v>360.16399999999999</v>
      </c>
      <c r="H60" s="16">
        <v>323.58300000000003</v>
      </c>
      <c r="I60" s="16">
        <v>282.23700000000002</v>
      </c>
      <c r="J60" s="16">
        <v>291.20299999999997</v>
      </c>
      <c r="K60" s="16">
        <v>362.84699999999998</v>
      </c>
      <c r="L60" s="16">
        <v>552.66600000000005</v>
      </c>
      <c r="M60" s="16">
        <v>425.49599999999998</v>
      </c>
      <c r="N60" s="16">
        <v>419.52499999999998</v>
      </c>
      <c r="O60" s="16">
        <v>478.22399999999999</v>
      </c>
      <c r="P60" s="16">
        <v>467.88600000000002</v>
      </c>
      <c r="Q60" s="16">
        <v>478.262</v>
      </c>
      <c r="R60" s="16">
        <v>436.18200000000002</v>
      </c>
      <c r="S60" s="16">
        <v>413.553</v>
      </c>
      <c r="T60" s="16">
        <v>315.50299999999999</v>
      </c>
      <c r="U60" s="16">
        <v>262.55099999999999</v>
      </c>
      <c r="V60" s="16">
        <v>262.02</v>
      </c>
      <c r="W60" s="16">
        <v>290.98899999999998</v>
      </c>
      <c r="X60" s="16">
        <v>596.09100000000001</v>
      </c>
      <c r="Y60" s="16">
        <v>377.74400000000003</v>
      </c>
      <c r="Z60" s="16">
        <v>419.91800000000001</v>
      </c>
      <c r="AA60" s="16">
        <v>362.75299999999999</v>
      </c>
      <c r="AB60" s="16">
        <v>432.30599999999998</v>
      </c>
      <c r="AC60" s="16">
        <v>428.11900000000003</v>
      </c>
      <c r="AD60" s="16">
        <v>383.44200000000001</v>
      </c>
      <c r="AE60" s="31">
        <v>446.36399999999998</v>
      </c>
      <c r="AF60" s="16">
        <v>291.863</v>
      </c>
      <c r="AG60" s="16">
        <v>293.81599999999997</v>
      </c>
      <c r="AH60" s="16">
        <v>442.46100000000001</v>
      </c>
      <c r="AI60" s="12">
        <v>289.53500000000003</v>
      </c>
      <c r="AJ60" s="12">
        <v>288.47300000000001</v>
      </c>
      <c r="AK60" s="12">
        <v>406.97500000000002</v>
      </c>
      <c r="AL60" s="12">
        <v>437.05799999999999</v>
      </c>
      <c r="AM60" s="12">
        <v>477.291</v>
      </c>
    </row>
    <row r="61" spans="1:1005" ht="15" x14ac:dyDescent="0.25">
      <c r="A61" s="49">
        <v>45352</v>
      </c>
      <c r="B61" s="15"/>
      <c r="C61" s="15"/>
      <c r="D61" s="15">
        <v>665.38</v>
      </c>
      <c r="E61" s="16">
        <v>1307.941</v>
      </c>
      <c r="F61" s="16">
        <v>747.13800000000003</v>
      </c>
      <c r="G61" s="16">
        <v>474.56599999999997</v>
      </c>
      <c r="H61" s="16">
        <v>672.80799999999999</v>
      </c>
      <c r="I61" s="16">
        <v>409.45100000000002</v>
      </c>
      <c r="J61" s="16">
        <v>436.98599999999999</v>
      </c>
      <c r="K61" s="16">
        <v>594.202</v>
      </c>
      <c r="L61" s="16">
        <v>712.13599999999997</v>
      </c>
      <c r="M61" s="16">
        <v>671.99699999999996</v>
      </c>
      <c r="N61" s="16">
        <v>1094.1690000000001</v>
      </c>
      <c r="O61" s="16">
        <v>648.61</v>
      </c>
      <c r="P61" s="16">
        <v>927.30399999999997</v>
      </c>
      <c r="Q61" s="16">
        <v>623.81899999999996</v>
      </c>
      <c r="R61" s="16">
        <v>573.39300000000003</v>
      </c>
      <c r="S61" s="16">
        <v>525.74300000000005</v>
      </c>
      <c r="T61" s="16">
        <v>518.47299999999996</v>
      </c>
      <c r="U61" s="16">
        <v>296.44499999999999</v>
      </c>
      <c r="V61" s="16">
        <v>435.57299999999998</v>
      </c>
      <c r="W61" s="16">
        <v>637.31700000000001</v>
      </c>
      <c r="X61" s="16">
        <v>776.47</v>
      </c>
      <c r="Y61" s="16">
        <v>490.04300000000001</v>
      </c>
      <c r="Z61" s="16">
        <v>889.44399999999996</v>
      </c>
      <c r="AA61" s="16">
        <v>459.15300000000002</v>
      </c>
      <c r="AB61" s="16">
        <v>700.94</v>
      </c>
      <c r="AC61" s="16">
        <v>562.21600000000001</v>
      </c>
      <c r="AD61" s="16">
        <v>550.65300000000002</v>
      </c>
      <c r="AE61" s="31">
        <v>633.75099999999998</v>
      </c>
      <c r="AF61" s="16">
        <v>376.2</v>
      </c>
      <c r="AG61" s="16">
        <v>444.47</v>
      </c>
      <c r="AH61" s="16">
        <v>646.19799999999998</v>
      </c>
      <c r="AI61" s="12">
        <v>408.072</v>
      </c>
      <c r="AJ61" s="12">
        <v>522.38800000000003</v>
      </c>
      <c r="AK61" s="12">
        <v>756.87699999999995</v>
      </c>
      <c r="AL61" s="12">
        <v>525.78800000000001</v>
      </c>
      <c r="AM61" s="12">
        <v>790.60400000000004</v>
      </c>
    </row>
    <row r="62" spans="1:1005" ht="15" x14ac:dyDescent="0.25">
      <c r="A62" s="49">
        <v>45383</v>
      </c>
      <c r="B62" s="15"/>
      <c r="C62" s="15"/>
      <c r="D62" s="15">
        <v>1055.51</v>
      </c>
      <c r="E62" s="16">
        <v>2410.085</v>
      </c>
      <c r="F62" s="16">
        <v>1192.5989999999999</v>
      </c>
      <c r="G62" s="16">
        <v>788.58100000000002</v>
      </c>
      <c r="H62" s="16">
        <v>1231.7449999999999</v>
      </c>
      <c r="I62" s="16">
        <v>720.62</v>
      </c>
      <c r="J62" s="16">
        <v>548.20100000000002</v>
      </c>
      <c r="K62" s="16">
        <v>1046.008</v>
      </c>
      <c r="L62" s="16">
        <v>1552.3389999999999</v>
      </c>
      <c r="M62" s="16">
        <v>995.3</v>
      </c>
      <c r="N62" s="16">
        <v>879.39200000000005</v>
      </c>
      <c r="O62" s="16">
        <v>1062.1869999999999</v>
      </c>
      <c r="P62" s="16">
        <v>1526.4939999999999</v>
      </c>
      <c r="Q62" s="16">
        <v>1151.45</v>
      </c>
      <c r="R62" s="16">
        <v>689.43200000000002</v>
      </c>
      <c r="S62" s="16">
        <v>816.66800000000001</v>
      </c>
      <c r="T62" s="16">
        <v>817.41600000000005</v>
      </c>
      <c r="U62" s="16">
        <v>503.05900000000003</v>
      </c>
      <c r="V62" s="16">
        <v>557.72299999999996</v>
      </c>
      <c r="W62" s="16">
        <v>1356.78</v>
      </c>
      <c r="X62" s="16">
        <v>1440.36</v>
      </c>
      <c r="Y62" s="16">
        <v>1168.1379999999999</v>
      </c>
      <c r="Z62" s="16">
        <v>1093.4469999999999</v>
      </c>
      <c r="AA62" s="16">
        <v>821.47299999999996</v>
      </c>
      <c r="AB62" s="16">
        <v>916.47299999999996</v>
      </c>
      <c r="AC62" s="16">
        <v>836.12599999999998</v>
      </c>
      <c r="AD62" s="16">
        <v>1191.703</v>
      </c>
      <c r="AE62" s="31">
        <v>1103.049</v>
      </c>
      <c r="AF62" s="16">
        <v>412.94400000000002</v>
      </c>
      <c r="AG62" s="16">
        <v>656.42</v>
      </c>
      <c r="AH62" s="16">
        <v>642.46400000000006</v>
      </c>
      <c r="AI62" s="12">
        <v>489.87</v>
      </c>
      <c r="AJ62" s="12">
        <v>571.89700000000005</v>
      </c>
      <c r="AK62" s="12">
        <v>815.62</v>
      </c>
      <c r="AL62" s="12">
        <v>985.572</v>
      </c>
      <c r="AM62" s="12">
        <v>1854.499</v>
      </c>
    </row>
    <row r="63" spans="1:1005" ht="15" x14ac:dyDescent="0.25">
      <c r="A63" s="49">
        <v>45413</v>
      </c>
      <c r="B63" s="15"/>
      <c r="C63" s="15"/>
      <c r="D63" s="15">
        <v>2342.9899999999998</v>
      </c>
      <c r="E63" s="16">
        <v>3646.6640000000002</v>
      </c>
      <c r="F63" s="16">
        <v>2893.9609999999998</v>
      </c>
      <c r="G63" s="16">
        <v>1305.8240000000001</v>
      </c>
      <c r="H63" s="16">
        <v>1511.779</v>
      </c>
      <c r="I63" s="16">
        <v>793.12800000000004</v>
      </c>
      <c r="J63" s="16">
        <v>1263.6949999999999</v>
      </c>
      <c r="K63" s="16">
        <v>1950.9870000000001</v>
      </c>
      <c r="L63" s="16">
        <v>3760.0549999999998</v>
      </c>
      <c r="M63" s="16">
        <v>2047.348</v>
      </c>
      <c r="N63" s="16">
        <v>2447.0259999999998</v>
      </c>
      <c r="O63" s="16">
        <v>3119.9940000000001</v>
      </c>
      <c r="P63" s="16">
        <v>4209.4949999999999</v>
      </c>
      <c r="Q63" s="16">
        <v>2802.8789999999999</v>
      </c>
      <c r="R63" s="16">
        <v>2105.46</v>
      </c>
      <c r="S63" s="16">
        <v>1958.636</v>
      </c>
      <c r="T63" s="16">
        <v>2290.1509999999998</v>
      </c>
      <c r="U63" s="16">
        <v>258.29899999999998</v>
      </c>
      <c r="V63" s="16">
        <v>1369.326</v>
      </c>
      <c r="W63" s="16">
        <v>1717.316</v>
      </c>
      <c r="X63" s="16">
        <v>3107.5259999999998</v>
      </c>
      <c r="Y63" s="16">
        <v>2505.556</v>
      </c>
      <c r="Z63" s="16">
        <v>2121.9209999999998</v>
      </c>
      <c r="AA63" s="16">
        <v>2325.1590000000001</v>
      </c>
      <c r="AB63" s="16">
        <v>2747.777</v>
      </c>
      <c r="AC63" s="16">
        <v>1022.617</v>
      </c>
      <c r="AD63" s="16">
        <v>2441.0929999999998</v>
      </c>
      <c r="AE63" s="31">
        <v>1208.527</v>
      </c>
      <c r="AF63" s="16">
        <v>868.04399999999998</v>
      </c>
      <c r="AG63" s="16">
        <v>1826.99</v>
      </c>
      <c r="AH63" s="16">
        <v>1319.9</v>
      </c>
      <c r="AI63" s="12">
        <v>831.18600000000004</v>
      </c>
      <c r="AJ63" s="12">
        <v>1899.414</v>
      </c>
      <c r="AK63" s="12">
        <v>2354.0030000000002</v>
      </c>
      <c r="AL63" s="12">
        <v>4622.3639999999996</v>
      </c>
      <c r="AM63" s="12">
        <v>4221.8890000000001</v>
      </c>
    </row>
    <row r="64" spans="1:1005" ht="15" x14ac:dyDescent="0.25">
      <c r="A64" s="49">
        <v>45444</v>
      </c>
      <c r="B64" s="15"/>
      <c r="C64" s="15"/>
      <c r="D64" s="15">
        <v>2666.05</v>
      </c>
      <c r="E64" s="16">
        <v>4683.2</v>
      </c>
      <c r="F64" s="16">
        <v>1945.424</v>
      </c>
      <c r="G64" s="16">
        <v>2001.1210000000001</v>
      </c>
      <c r="H64" s="16">
        <v>1262.6980000000001</v>
      </c>
      <c r="I64" s="16">
        <v>1605.2339999999999</v>
      </c>
      <c r="J64" s="16">
        <v>2754.7559999999999</v>
      </c>
      <c r="K64" s="16">
        <v>1277.902</v>
      </c>
      <c r="L64" s="16">
        <v>4888.3100000000004</v>
      </c>
      <c r="M64" s="16">
        <v>1727.8219999999999</v>
      </c>
      <c r="N64" s="16">
        <v>5138.42</v>
      </c>
      <c r="O64" s="16">
        <v>3025.2040000000002</v>
      </c>
      <c r="P64" s="16">
        <v>5294.4679999999998</v>
      </c>
      <c r="Q64" s="16">
        <v>2765.3180000000002</v>
      </c>
      <c r="R64" s="16">
        <v>3592.652</v>
      </c>
      <c r="S64" s="16">
        <v>1484.4490000000001</v>
      </c>
      <c r="T64" s="16">
        <v>1627.329</v>
      </c>
      <c r="U64" s="16">
        <v>353.39</v>
      </c>
      <c r="V64" s="16">
        <v>2401.0549999999998</v>
      </c>
      <c r="W64" s="16">
        <v>1072.2560000000001</v>
      </c>
      <c r="X64" s="16">
        <v>3831.9740000000002</v>
      </c>
      <c r="Y64" s="16">
        <v>2146.0349999999999</v>
      </c>
      <c r="Z64" s="16">
        <v>1385.7719999999999</v>
      </c>
      <c r="AA64" s="16">
        <v>4200.8689999999997</v>
      </c>
      <c r="AB64" s="16">
        <v>2803.8850000000002</v>
      </c>
      <c r="AC64" s="16">
        <v>2722.4059999999999</v>
      </c>
      <c r="AD64" s="16">
        <v>5558.7340000000004</v>
      </c>
      <c r="AE64" s="31">
        <v>410.49700000000001</v>
      </c>
      <c r="AF64" s="16">
        <v>1126.876</v>
      </c>
      <c r="AG64" s="16">
        <v>3267.402</v>
      </c>
      <c r="AH64" s="16">
        <v>2427.2159999999999</v>
      </c>
      <c r="AI64" s="12">
        <v>1185.567</v>
      </c>
      <c r="AJ64" s="12">
        <v>3355.058</v>
      </c>
      <c r="AK64" s="12">
        <v>6268.16</v>
      </c>
      <c r="AL64" s="12">
        <v>6300.6329999999998</v>
      </c>
      <c r="AM64" s="12">
        <v>6300.6329999999998</v>
      </c>
      <c r="ALQ64" s="12" t="e">
        <v>#N/A</v>
      </c>
    </row>
    <row r="65" spans="1:1005" ht="15" x14ac:dyDescent="0.25">
      <c r="A65" s="49">
        <v>45474</v>
      </c>
      <c r="B65" s="15"/>
      <c r="C65" s="15"/>
      <c r="D65" s="15">
        <v>1090.8399999999999</v>
      </c>
      <c r="E65" s="16">
        <v>1853.3969999999999</v>
      </c>
      <c r="F65" s="16">
        <v>654.36199999999997</v>
      </c>
      <c r="G65" s="16">
        <v>620.27300000000002</v>
      </c>
      <c r="H65" s="16">
        <v>543.19100000000003</v>
      </c>
      <c r="I65" s="16">
        <v>749.077</v>
      </c>
      <c r="J65" s="16">
        <v>1133.8630000000001</v>
      </c>
      <c r="K65" s="16">
        <v>473.27800000000002</v>
      </c>
      <c r="L65" s="16">
        <v>2014.941</v>
      </c>
      <c r="M65" s="16">
        <v>430.91199999999998</v>
      </c>
      <c r="N65" s="16">
        <v>4272.0519999999997</v>
      </c>
      <c r="O65" s="16">
        <v>1202.8889999999999</v>
      </c>
      <c r="P65" s="16">
        <v>1851.913</v>
      </c>
      <c r="Q65" s="16">
        <v>1545.7950000000001</v>
      </c>
      <c r="R65" s="16">
        <v>1986.742</v>
      </c>
      <c r="S65" s="16">
        <v>345.08600000000001</v>
      </c>
      <c r="T65" s="16">
        <v>387.82400000000001</v>
      </c>
      <c r="U65" s="16">
        <v>91.92</v>
      </c>
      <c r="V65" s="16">
        <v>622.43799999999999</v>
      </c>
      <c r="W65" s="16">
        <v>477.49700000000001</v>
      </c>
      <c r="X65" s="16">
        <v>1629.5340000000001</v>
      </c>
      <c r="Y65" s="16">
        <v>572.03</v>
      </c>
      <c r="Z65" s="16">
        <v>440.63600000000002</v>
      </c>
      <c r="AA65" s="16">
        <v>1962.81</v>
      </c>
      <c r="AB65" s="16">
        <v>1567.4169999999999</v>
      </c>
      <c r="AC65" s="16">
        <v>964.18399999999997</v>
      </c>
      <c r="AD65" s="16">
        <v>3917.45</v>
      </c>
      <c r="AE65" s="31">
        <v>170.71700000000001</v>
      </c>
      <c r="AF65" s="16">
        <v>313.392</v>
      </c>
      <c r="AG65" s="16">
        <v>1038.471</v>
      </c>
      <c r="AH65" s="16">
        <v>888.74199999999996</v>
      </c>
      <c r="AI65" s="12">
        <v>392.87799999999999</v>
      </c>
      <c r="AJ65" s="12">
        <v>2195.4720000000002</v>
      </c>
      <c r="AK65" s="12">
        <v>3539.835</v>
      </c>
      <c r="AL65" s="12">
        <v>2488.3389999999999</v>
      </c>
      <c r="AM65" s="12">
        <v>2488.3389999999999</v>
      </c>
      <c r="ALQ65" s="12" t="e">
        <v>#N/A</v>
      </c>
    </row>
    <row r="66" spans="1:1005" ht="15" x14ac:dyDescent="0.25">
      <c r="A66" s="49">
        <v>45505</v>
      </c>
      <c r="B66" s="15"/>
      <c r="C66" s="15"/>
      <c r="D66" s="15">
        <v>499.88</v>
      </c>
      <c r="E66" s="16">
        <v>638.55399999999997</v>
      </c>
      <c r="F66" s="16">
        <v>464.60300000000001</v>
      </c>
      <c r="G66" s="16">
        <v>346.42599999999999</v>
      </c>
      <c r="H66" s="16">
        <v>408.411</v>
      </c>
      <c r="I66" s="16">
        <v>337.54700000000003</v>
      </c>
      <c r="J66" s="16">
        <v>464.43799999999999</v>
      </c>
      <c r="K66" s="16">
        <v>352.87</v>
      </c>
      <c r="L66" s="16">
        <v>792.95799999999997</v>
      </c>
      <c r="M66" s="16">
        <v>290.84699999999998</v>
      </c>
      <c r="N66" s="16">
        <v>1204.9680000000001</v>
      </c>
      <c r="O66" s="16">
        <v>458.38200000000001</v>
      </c>
      <c r="P66" s="16">
        <v>972.505</v>
      </c>
      <c r="Q66" s="16">
        <v>656.3</v>
      </c>
      <c r="R66" s="16">
        <v>887.82600000000002</v>
      </c>
      <c r="S66" s="16">
        <v>248.29</v>
      </c>
      <c r="T66" s="16">
        <v>328.98500000000001</v>
      </c>
      <c r="U66" s="16">
        <v>117.44499999999999</v>
      </c>
      <c r="V66" s="16">
        <v>299.214</v>
      </c>
      <c r="W66" s="16">
        <v>276.745</v>
      </c>
      <c r="X66" s="16">
        <v>596.92100000000005</v>
      </c>
      <c r="Y66" s="16">
        <v>417.2</v>
      </c>
      <c r="Z66" s="16">
        <v>388.48899999999998</v>
      </c>
      <c r="AA66" s="16">
        <v>631.49199999999996</v>
      </c>
      <c r="AB66" s="16">
        <v>546.13699999999994</v>
      </c>
      <c r="AC66" s="16">
        <v>511.47500000000002</v>
      </c>
      <c r="AD66" s="16">
        <v>982.10299999999995</v>
      </c>
      <c r="AE66" s="31">
        <v>217.631</v>
      </c>
      <c r="AF66" s="16">
        <v>338.30500000000001</v>
      </c>
      <c r="AG66" s="16">
        <v>497.90499999999997</v>
      </c>
      <c r="AH66" s="16">
        <v>378.59300000000002</v>
      </c>
      <c r="AI66" s="12">
        <v>238.18</v>
      </c>
      <c r="AJ66" s="12">
        <v>906.12300000000005</v>
      </c>
      <c r="AK66" s="12">
        <v>1101.73</v>
      </c>
      <c r="AL66" s="12">
        <v>1032.3309999999999</v>
      </c>
      <c r="AM66" s="12">
        <v>1032.3309999999999</v>
      </c>
      <c r="ALQ66" s="12" t="e">
        <v>#N/A</v>
      </c>
    </row>
    <row r="67" spans="1:1005" ht="15" x14ac:dyDescent="0.25">
      <c r="A67" s="49">
        <v>45536</v>
      </c>
      <c r="B67" s="15"/>
      <c r="C67" s="15"/>
      <c r="D67" s="15">
        <v>408.21</v>
      </c>
      <c r="E67" s="16">
        <v>674.75300000000004</v>
      </c>
      <c r="F67" s="16">
        <v>411.928</v>
      </c>
      <c r="G67" s="16">
        <v>402.673</v>
      </c>
      <c r="H67" s="16">
        <v>298.60500000000002</v>
      </c>
      <c r="I67" s="16">
        <v>292.15899999999999</v>
      </c>
      <c r="J67" s="16">
        <v>483.09199999999998</v>
      </c>
      <c r="K67" s="16">
        <v>365.91399999999999</v>
      </c>
      <c r="L67" s="16">
        <v>715.36300000000006</v>
      </c>
      <c r="M67" s="16">
        <v>372.86900000000003</v>
      </c>
      <c r="N67" s="16">
        <v>629.18299999999999</v>
      </c>
      <c r="O67" s="16">
        <v>449.43099999999998</v>
      </c>
      <c r="P67" s="16">
        <v>851.15499999999997</v>
      </c>
      <c r="Q67" s="16">
        <v>487.78899999999999</v>
      </c>
      <c r="R67" s="16">
        <v>620.60500000000002</v>
      </c>
      <c r="S67" s="16">
        <v>322.57</v>
      </c>
      <c r="T67" s="16">
        <v>281.95</v>
      </c>
      <c r="U67" s="16">
        <v>291.56400000000002</v>
      </c>
      <c r="V67" s="16">
        <v>490.584</v>
      </c>
      <c r="W67" s="16">
        <v>374.01499999999999</v>
      </c>
      <c r="X67" s="16">
        <v>452.99599999999998</v>
      </c>
      <c r="Y67" s="16">
        <v>426.16899999999998</v>
      </c>
      <c r="Z67" s="16">
        <v>409.62200000000001</v>
      </c>
      <c r="AA67" s="16">
        <v>495.93099999999998</v>
      </c>
      <c r="AB67" s="16">
        <v>385.89800000000002</v>
      </c>
      <c r="AC67" s="16">
        <v>348.31299999999999</v>
      </c>
      <c r="AD67" s="16">
        <v>612.10799999999995</v>
      </c>
      <c r="AE67" s="31">
        <v>231.49799999999999</v>
      </c>
      <c r="AF67" s="16">
        <v>536.04499999999996</v>
      </c>
      <c r="AG67" s="16">
        <v>476.83300000000003</v>
      </c>
      <c r="AH67" s="16">
        <v>339.13400000000001</v>
      </c>
      <c r="AI67" s="12">
        <v>286.62700000000001</v>
      </c>
      <c r="AJ67" s="12">
        <v>744.08299999999997</v>
      </c>
      <c r="AK67" s="12">
        <v>615.36400000000003</v>
      </c>
      <c r="AL67" s="12">
        <v>679.41600000000005</v>
      </c>
      <c r="AM67" s="12">
        <v>679.41600000000005</v>
      </c>
      <c r="ALQ67" s="12" t="e">
        <v>#N/A</v>
      </c>
    </row>
    <row r="68" spans="1:1005" ht="15" x14ac:dyDescent="0.25">
      <c r="A68" s="49"/>
      <c r="B68" s="15"/>
      <c r="C68" s="15"/>
      <c r="D68" s="15"/>
      <c r="E68" s="16"/>
      <c r="F68" s="16"/>
      <c r="G68" s="16"/>
      <c r="H68" s="16"/>
      <c r="I68" s="16"/>
      <c r="J68" s="16"/>
      <c r="K68" s="16"/>
      <c r="L68" s="16"/>
      <c r="M68" s="16"/>
      <c r="N68" s="16"/>
      <c r="O68" s="16"/>
      <c r="P68" s="16"/>
      <c r="Q68" s="16"/>
      <c r="R68" s="16"/>
      <c r="S68" s="16"/>
      <c r="T68" s="16"/>
      <c r="U68" s="16"/>
      <c r="V68" s="16"/>
      <c r="W68" s="16"/>
      <c r="X68" s="16"/>
      <c r="Y68" s="16"/>
      <c r="Z68" s="16"/>
      <c r="AA68" s="16"/>
      <c r="AB68" s="16"/>
      <c r="AC68" s="16"/>
      <c r="AD68" s="16"/>
      <c r="AE68" s="31"/>
      <c r="AF68" s="16"/>
      <c r="AG68" s="16"/>
      <c r="AH68" s="16"/>
      <c r="ALQ68" s="12" t="e">
        <v>#N/A</v>
      </c>
    </row>
    <row r="69" spans="1:1005" ht="15" x14ac:dyDescent="0.25">
      <c r="A69" s="49"/>
      <c r="B69" s="15"/>
      <c r="C69" s="15"/>
      <c r="D69" s="15"/>
      <c r="E69" s="16"/>
      <c r="F69" s="16"/>
      <c r="G69" s="16"/>
      <c r="H69" s="16"/>
      <c r="I69" s="16"/>
      <c r="J69" s="16"/>
      <c r="K69" s="16"/>
      <c r="L69" s="16"/>
      <c r="M69" s="16"/>
      <c r="N69" s="16"/>
      <c r="O69" s="16"/>
      <c r="P69" s="16"/>
      <c r="Q69" s="16"/>
      <c r="R69" s="16"/>
      <c r="S69" s="16"/>
      <c r="T69" s="16"/>
      <c r="U69" s="16"/>
      <c r="V69" s="16"/>
      <c r="W69" s="16"/>
      <c r="X69" s="16"/>
      <c r="Y69" s="16"/>
      <c r="Z69" s="16"/>
      <c r="AA69" s="16"/>
      <c r="AB69" s="16"/>
      <c r="AC69" s="16"/>
      <c r="AD69" s="16"/>
      <c r="AE69" s="31"/>
      <c r="AF69" s="16"/>
      <c r="AG69" s="16"/>
      <c r="AH69" s="16"/>
      <c r="ALQ69" s="12" t="e">
        <v>#N/A</v>
      </c>
    </row>
    <row r="70" spans="1:1005" ht="15" x14ac:dyDescent="0.25">
      <c r="A70" s="49"/>
      <c r="B70" s="15"/>
      <c r="C70" s="15"/>
      <c r="D70" s="15"/>
      <c r="E70" s="16"/>
      <c r="F70" s="16"/>
      <c r="G70" s="16"/>
      <c r="H70" s="16"/>
      <c r="I70" s="16"/>
      <c r="J70" s="16"/>
      <c r="K70" s="16"/>
      <c r="L70" s="16"/>
      <c r="M70" s="16"/>
      <c r="N70" s="16"/>
      <c r="O70" s="16"/>
      <c r="P70" s="16"/>
      <c r="Q70" s="16"/>
      <c r="R70" s="16"/>
      <c r="S70" s="16"/>
      <c r="T70" s="16"/>
      <c r="U70" s="16"/>
      <c r="V70" s="16"/>
      <c r="W70" s="16"/>
      <c r="X70" s="16"/>
      <c r="Y70" s="16"/>
      <c r="Z70" s="16"/>
      <c r="AA70" s="16"/>
      <c r="AB70" s="16"/>
      <c r="AC70" s="16"/>
      <c r="AD70" s="16"/>
      <c r="AE70" s="31"/>
      <c r="AF70" s="16"/>
      <c r="AG70" s="16"/>
      <c r="AH70" s="16"/>
      <c r="ALQ70" s="12" t="e">
        <v>#N/A</v>
      </c>
    </row>
    <row r="71" spans="1:1005" ht="15" x14ac:dyDescent="0.25">
      <c r="A71" s="49"/>
      <c r="B71" s="15"/>
      <c r="C71" s="15"/>
      <c r="D71" s="15"/>
      <c r="E71" s="16"/>
      <c r="F71" s="16"/>
      <c r="G71" s="16"/>
      <c r="H71" s="16"/>
      <c r="I71" s="16"/>
      <c r="J71" s="16"/>
      <c r="K71" s="16"/>
      <c r="L71" s="16"/>
      <c r="M71" s="16"/>
      <c r="N71" s="16"/>
      <c r="O71" s="16"/>
      <c r="P71" s="16"/>
      <c r="Q71" s="16"/>
      <c r="R71" s="16"/>
      <c r="S71" s="16"/>
      <c r="T71" s="16"/>
      <c r="U71" s="16"/>
      <c r="V71" s="16"/>
      <c r="W71" s="16"/>
      <c r="X71" s="16"/>
      <c r="Y71" s="16"/>
      <c r="Z71" s="16"/>
      <c r="AA71" s="16"/>
      <c r="AB71" s="16"/>
      <c r="AC71" s="16"/>
      <c r="AD71" s="16"/>
      <c r="AE71" s="31"/>
      <c r="AF71" s="16"/>
      <c r="AG71" s="16"/>
      <c r="AH71" s="16"/>
      <c r="ALQ71" s="12" t="e">
        <v>#N/A</v>
      </c>
    </row>
    <row r="72" spans="1:1005" ht="15" x14ac:dyDescent="0.25">
      <c r="A72" s="49"/>
      <c r="B72" s="15"/>
      <c r="C72" s="15"/>
      <c r="D72" s="15"/>
      <c r="ALQ72" s="12" t="e">
        <v>#N/A</v>
      </c>
    </row>
    <row r="73" spans="1:1005" ht="15" x14ac:dyDescent="0.25">
      <c r="A73" s="49"/>
      <c r="B73" s="15"/>
      <c r="C73" s="15"/>
      <c r="D73" s="15"/>
    </row>
    <row r="74" spans="1:1005" ht="15" x14ac:dyDescent="0.25">
      <c r="A74" s="49"/>
      <c r="B74" s="15"/>
      <c r="C74" s="15"/>
      <c r="D74" s="15"/>
    </row>
    <row r="75" spans="1:1005" ht="15" x14ac:dyDescent="0.25">
      <c r="A75" s="49"/>
      <c r="B75" s="15"/>
      <c r="C75" s="15"/>
      <c r="D75" s="15"/>
    </row>
    <row r="76" spans="1:1005" ht="15" x14ac:dyDescent="0.25">
      <c r="A76" s="49"/>
      <c r="B76" s="15"/>
      <c r="C76" s="15"/>
      <c r="D76" s="15"/>
    </row>
    <row r="77" spans="1:1005" ht="15" x14ac:dyDescent="0.25">
      <c r="A77" s="49"/>
      <c r="B77" s="15"/>
      <c r="C77" s="15"/>
      <c r="D77" s="15"/>
    </row>
    <row r="78" spans="1:1005" ht="15" x14ac:dyDescent="0.25">
      <c r="A78" s="49"/>
      <c r="B78" s="15"/>
      <c r="C78" s="15"/>
      <c r="D78" s="15"/>
    </row>
    <row r="79" spans="1:1005" ht="15" x14ac:dyDescent="0.25">
      <c r="A79" s="49"/>
      <c r="B79" s="15"/>
      <c r="C79" s="15"/>
      <c r="D79" s="15"/>
    </row>
    <row r="80" spans="1:1005" ht="15" x14ac:dyDescent="0.25">
      <c r="A80" s="49"/>
      <c r="B80" s="15"/>
      <c r="C80" s="15"/>
      <c r="D80" s="15"/>
    </row>
  </sheetData>
  <mergeCells count="1">
    <mergeCell ref="B1:AH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80B1D3"/>
  </sheetPr>
  <dimension ref="A1:ALQ80"/>
  <sheetViews>
    <sheetView workbookViewId="0">
      <selection activeCell="D4" sqref="D4"/>
    </sheetView>
  </sheetViews>
  <sheetFormatPr defaultColWidth="18.7109375" defaultRowHeight="12.75" customHeight="1" x14ac:dyDescent="0.25"/>
  <cols>
    <col min="1" max="1" width="7.5703125" style="5" customWidth="1"/>
    <col min="2" max="4" width="7.5703125" style="58" customWidth="1"/>
    <col min="5" max="12" width="8" style="12" customWidth="1"/>
    <col min="13" max="14" width="9" style="12" bestFit="1" customWidth="1"/>
    <col min="15" max="15" width="9" style="12" customWidth="1"/>
    <col min="16" max="30" width="8" style="12" customWidth="1"/>
    <col min="31" max="31" width="8.28515625" style="32" customWidth="1"/>
    <col min="32" max="54" width="8.85546875" style="12" customWidth="1"/>
    <col min="55" max="16384" width="18.7109375" style="12"/>
  </cols>
  <sheetData>
    <row r="1" spans="1:54" s="4" customFormat="1" ht="15" x14ac:dyDescent="0.25">
      <c r="A1" s="51"/>
      <c r="B1" s="52"/>
      <c r="C1" s="52"/>
      <c r="D1" s="52"/>
      <c r="E1" s="52"/>
      <c r="F1" s="52"/>
      <c r="G1" s="52"/>
      <c r="H1" s="52"/>
      <c r="I1" s="52"/>
      <c r="J1" s="52"/>
      <c r="K1" s="52"/>
      <c r="L1" s="52"/>
      <c r="M1" s="52"/>
      <c r="N1" s="52"/>
      <c r="O1" s="52"/>
      <c r="P1" s="52"/>
      <c r="Q1" s="52"/>
      <c r="R1" s="52"/>
      <c r="S1" s="52"/>
      <c r="T1" s="52"/>
      <c r="U1" s="52"/>
      <c r="V1" s="52"/>
      <c r="W1" s="52"/>
      <c r="X1" s="52"/>
      <c r="Y1" s="52"/>
      <c r="Z1" s="52"/>
      <c r="AA1" s="52"/>
      <c r="AB1" s="52"/>
      <c r="AC1" s="52"/>
      <c r="AD1" s="52"/>
      <c r="AE1" s="52"/>
      <c r="AF1" s="52"/>
      <c r="AG1" s="52"/>
      <c r="AH1" s="52"/>
      <c r="AI1" s="53"/>
      <c r="AJ1" s="53"/>
      <c r="AK1" s="53"/>
      <c r="AL1" s="53"/>
      <c r="AM1" s="53"/>
    </row>
    <row r="2" spans="1:54" s="5" customFormat="1" ht="15" x14ac:dyDescent="0.25">
      <c r="A2" s="51"/>
      <c r="B2" s="53" t="s">
        <v>0</v>
      </c>
      <c r="C2" s="53" t="s">
        <v>1</v>
      </c>
      <c r="D2" s="53" t="s">
        <v>2</v>
      </c>
      <c r="E2" s="53">
        <v>1981</v>
      </c>
      <c r="F2" s="53">
        <v>1982</v>
      </c>
      <c r="G2" s="53">
        <v>1983</v>
      </c>
      <c r="H2" s="53">
        <v>1984</v>
      </c>
      <c r="I2" s="53">
        <v>1985</v>
      </c>
      <c r="J2" s="53">
        <v>1986</v>
      </c>
      <c r="K2" s="53">
        <v>1987</v>
      </c>
      <c r="L2" s="53">
        <v>1988</v>
      </c>
      <c r="M2" s="53">
        <v>1989</v>
      </c>
      <c r="N2" s="53">
        <v>1990</v>
      </c>
      <c r="O2" s="53">
        <v>1991</v>
      </c>
      <c r="P2" s="53">
        <v>1992</v>
      </c>
      <c r="Q2" s="53">
        <v>1993</v>
      </c>
      <c r="R2" s="53">
        <v>1994</v>
      </c>
      <c r="S2" s="53">
        <v>1995</v>
      </c>
      <c r="T2" s="53">
        <v>1996</v>
      </c>
      <c r="U2" s="53">
        <v>1997</v>
      </c>
      <c r="V2" s="53">
        <v>1998</v>
      </c>
      <c r="W2" s="53">
        <v>1999</v>
      </c>
      <c r="X2" s="53">
        <v>2000</v>
      </c>
      <c r="Y2" s="53">
        <v>2001</v>
      </c>
      <c r="Z2" s="53">
        <v>2002</v>
      </c>
      <c r="AA2" s="53">
        <v>2003</v>
      </c>
      <c r="AB2" s="53">
        <v>2004</v>
      </c>
      <c r="AC2" s="53">
        <v>2005</v>
      </c>
      <c r="AD2" s="53">
        <v>2006</v>
      </c>
      <c r="AE2" s="54">
        <v>2007</v>
      </c>
      <c r="AF2" s="53">
        <v>2008</v>
      </c>
      <c r="AG2" s="53">
        <v>2009</v>
      </c>
      <c r="AH2" s="53">
        <v>2010</v>
      </c>
      <c r="AI2" s="53">
        <v>2011</v>
      </c>
      <c r="AJ2" s="53">
        <v>2012</v>
      </c>
      <c r="AK2" s="53">
        <v>2013</v>
      </c>
      <c r="AL2" s="53">
        <v>2014</v>
      </c>
      <c r="AM2" s="53">
        <v>2015</v>
      </c>
      <c r="AN2" s="5">
        <v>2016</v>
      </c>
      <c r="AO2" s="5">
        <v>2017</v>
      </c>
      <c r="AP2" s="5">
        <v>2018</v>
      </c>
      <c r="AQ2" s="5">
        <v>2019</v>
      </c>
      <c r="AR2" s="5">
        <v>2020</v>
      </c>
      <c r="AS2" s="5">
        <v>2021</v>
      </c>
      <c r="AT2" s="5">
        <v>2022</v>
      </c>
      <c r="AU2" s="5">
        <v>2023</v>
      </c>
      <c r="AV2" s="5">
        <v>2024</v>
      </c>
      <c r="AW2" s="5">
        <v>2025</v>
      </c>
      <c r="AX2" s="5">
        <v>2026</v>
      </c>
      <c r="AY2" s="5">
        <v>2027</v>
      </c>
      <c r="AZ2" s="5">
        <v>2028</v>
      </c>
      <c r="BA2" s="5">
        <v>2029</v>
      </c>
      <c r="BB2" s="5">
        <v>2030</v>
      </c>
    </row>
    <row r="3" spans="1:54" s="5" customFormat="1" ht="15" x14ac:dyDescent="0.25">
      <c r="A3" s="55"/>
      <c r="B3" s="56" t="s">
        <v>3</v>
      </c>
      <c r="C3" s="56" t="s">
        <v>4</v>
      </c>
      <c r="D3" s="56" t="s">
        <v>5</v>
      </c>
      <c r="E3" s="56" t="s">
        <v>6</v>
      </c>
      <c r="F3" s="56" t="s">
        <v>7</v>
      </c>
      <c r="G3" s="56" t="s">
        <v>8</v>
      </c>
      <c r="H3" s="56" t="s">
        <v>9</v>
      </c>
      <c r="I3" s="56" t="s">
        <v>10</v>
      </c>
      <c r="J3" s="56" t="s">
        <v>11</v>
      </c>
      <c r="K3" s="56" t="s">
        <v>12</v>
      </c>
      <c r="L3" s="56" t="s">
        <v>13</v>
      </c>
      <c r="M3" s="56" t="s">
        <v>14</v>
      </c>
      <c r="N3" s="56" t="s">
        <v>15</v>
      </c>
      <c r="O3" s="56" t="s">
        <v>16</v>
      </c>
      <c r="P3" s="56" t="s">
        <v>17</v>
      </c>
      <c r="Q3" s="56" t="s">
        <v>18</v>
      </c>
      <c r="R3" s="56" t="s">
        <v>19</v>
      </c>
      <c r="S3" s="56" t="s">
        <v>20</v>
      </c>
      <c r="T3" s="56" t="s">
        <v>21</v>
      </c>
      <c r="U3" s="56" t="s">
        <v>22</v>
      </c>
      <c r="V3" s="56" t="s">
        <v>23</v>
      </c>
      <c r="W3" s="56" t="s">
        <v>24</v>
      </c>
      <c r="X3" s="56" t="s">
        <v>25</v>
      </c>
      <c r="Y3" s="56" t="s">
        <v>26</v>
      </c>
      <c r="Z3" s="56" t="s">
        <v>27</v>
      </c>
      <c r="AA3" s="56" t="s">
        <v>28</v>
      </c>
      <c r="AB3" s="56" t="s">
        <v>29</v>
      </c>
      <c r="AC3" s="56" t="s">
        <v>30</v>
      </c>
      <c r="AD3" s="56" t="s">
        <v>31</v>
      </c>
      <c r="AE3" s="56" t="s">
        <v>32</v>
      </c>
      <c r="AF3" s="56" t="s">
        <v>33</v>
      </c>
      <c r="AG3" s="56" t="s">
        <v>34</v>
      </c>
      <c r="AH3" s="56" t="s">
        <v>35</v>
      </c>
      <c r="AI3" s="56" t="s">
        <v>36</v>
      </c>
      <c r="AJ3" s="56" t="s">
        <v>37</v>
      </c>
      <c r="AK3" s="56" t="s">
        <v>38</v>
      </c>
      <c r="AL3" s="56" t="s">
        <v>39</v>
      </c>
      <c r="AM3" s="56" t="s">
        <v>40</v>
      </c>
      <c r="AN3" s="5" t="s">
        <v>41</v>
      </c>
      <c r="AO3" s="5" t="s">
        <v>42</v>
      </c>
      <c r="AP3" s="5" t="s">
        <v>43</v>
      </c>
      <c r="AQ3" s="5" t="s">
        <v>44</v>
      </c>
      <c r="AR3" s="5" t="s">
        <v>45</v>
      </c>
      <c r="AS3" s="5" t="s">
        <v>46</v>
      </c>
      <c r="AT3" s="5" t="s">
        <v>47</v>
      </c>
      <c r="AU3" s="5" t="s">
        <v>48</v>
      </c>
      <c r="AV3" s="5" t="s">
        <v>49</v>
      </c>
      <c r="AW3" s="5" t="s">
        <v>50</v>
      </c>
      <c r="AX3" s="5" t="s">
        <v>51</v>
      </c>
      <c r="AY3" s="5" t="s">
        <v>52</v>
      </c>
      <c r="AZ3" s="5" t="s">
        <v>53</v>
      </c>
      <c r="BA3" s="5" t="s">
        <v>54</v>
      </c>
      <c r="BB3" s="5" t="s">
        <v>55</v>
      </c>
    </row>
    <row r="4" spans="1:54" ht="15" x14ac:dyDescent="0.25">
      <c r="A4" s="57">
        <v>43617</v>
      </c>
      <c r="B4"/>
      <c r="C4"/>
      <c r="D4" s="17">
        <v>423</v>
      </c>
      <c r="E4" s="17">
        <v>372.58100000000002</v>
      </c>
      <c r="F4" s="17">
        <v>413.27800000000002</v>
      </c>
      <c r="G4" s="17">
        <v>423.07600000000002</v>
      </c>
      <c r="H4" s="41">
        <v>446.95800000000003</v>
      </c>
      <c r="I4" s="41">
        <v>391.76400000000001</v>
      </c>
      <c r="J4" s="41">
        <v>423</v>
      </c>
      <c r="K4" s="41">
        <v>428.08300000000003</v>
      </c>
      <c r="L4" s="41">
        <v>429.51299999999998</v>
      </c>
      <c r="M4" s="41">
        <v>408.13400000000001</v>
      </c>
      <c r="N4" s="41">
        <v>410.76600000000002</v>
      </c>
      <c r="O4" s="41">
        <v>404.27699999999999</v>
      </c>
      <c r="P4" s="41">
        <v>404.28500000000003</v>
      </c>
      <c r="Q4" s="41">
        <v>439.666</v>
      </c>
      <c r="R4" s="41">
        <v>410.45400000000001</v>
      </c>
      <c r="S4" s="41">
        <v>488.36799999999999</v>
      </c>
      <c r="T4" s="41">
        <v>391.23700000000002</v>
      </c>
      <c r="U4" s="41">
        <v>503.642</v>
      </c>
      <c r="V4" s="41">
        <v>498.173</v>
      </c>
      <c r="W4" s="41">
        <v>473.315</v>
      </c>
      <c r="X4" s="41">
        <v>379.09100000000001</v>
      </c>
      <c r="Y4" s="41">
        <v>386.31200000000001</v>
      </c>
      <c r="Z4" s="41">
        <v>390.22199999999998</v>
      </c>
      <c r="AA4" s="41">
        <v>429.80700000000002</v>
      </c>
      <c r="AB4" s="41">
        <v>429.52100000000002</v>
      </c>
      <c r="AC4" s="41">
        <v>454.18799999999999</v>
      </c>
      <c r="AD4" s="41">
        <v>382.572</v>
      </c>
      <c r="AE4" s="41">
        <v>430.649</v>
      </c>
      <c r="AF4" s="41">
        <v>454.613</v>
      </c>
      <c r="AG4" s="41">
        <v>545.05700000000002</v>
      </c>
      <c r="AH4" s="40">
        <v>489.63200000000001</v>
      </c>
      <c r="AI4" s="12">
        <v>381.67599999999999</v>
      </c>
      <c r="AJ4" s="12">
        <v>379.46600000000001</v>
      </c>
      <c r="AK4" s="12">
        <v>353.70499999999998</v>
      </c>
      <c r="AL4" s="12">
        <v>345.01299999999998</v>
      </c>
      <c r="AM4" s="12">
        <v>454.58699999999999</v>
      </c>
    </row>
    <row r="5" spans="1:54" ht="15" x14ac:dyDescent="0.25">
      <c r="A5" s="57">
        <v>43647</v>
      </c>
      <c r="B5"/>
      <c r="C5"/>
      <c r="D5" s="17">
        <v>255</v>
      </c>
      <c r="E5" s="17">
        <v>262.27600000000001</v>
      </c>
      <c r="F5" s="17">
        <v>255</v>
      </c>
      <c r="G5" s="17">
        <v>285.92200000000003</v>
      </c>
      <c r="H5" s="41">
        <v>252.41800000000001</v>
      </c>
      <c r="I5" s="41">
        <v>249.95099999999999</v>
      </c>
      <c r="J5" s="41">
        <v>219.375</v>
      </c>
      <c r="K5" s="41">
        <v>277.21300000000002</v>
      </c>
      <c r="L5" s="41">
        <v>208.97</v>
      </c>
      <c r="M5" s="41">
        <v>256.86900000000003</v>
      </c>
      <c r="N5" s="41">
        <v>263.20600000000002</v>
      </c>
      <c r="O5" s="41">
        <v>213.21700000000001</v>
      </c>
      <c r="P5" s="41">
        <v>306.02</v>
      </c>
      <c r="Q5" s="41">
        <v>257.22300000000001</v>
      </c>
      <c r="R5" s="41">
        <v>215.38399999999999</v>
      </c>
      <c r="S5" s="41">
        <v>304.012</v>
      </c>
      <c r="T5" s="41">
        <v>233.80600000000001</v>
      </c>
      <c r="U5" s="41">
        <v>272.38</v>
      </c>
      <c r="V5" s="41">
        <v>393.33100000000002</v>
      </c>
      <c r="W5" s="41">
        <v>223.803</v>
      </c>
      <c r="X5" s="41">
        <v>242.53800000000001</v>
      </c>
      <c r="Y5" s="41">
        <v>241.52799999999999</v>
      </c>
      <c r="Z5" s="41">
        <v>211.28299999999999</v>
      </c>
      <c r="AA5" s="41">
        <v>275.74599999999998</v>
      </c>
      <c r="AB5" s="41">
        <v>336.27600000000001</v>
      </c>
      <c r="AC5" s="41">
        <v>221.494</v>
      </c>
      <c r="AD5" s="41">
        <v>219.892</v>
      </c>
      <c r="AE5" s="41">
        <v>214.32</v>
      </c>
      <c r="AF5" s="41">
        <v>224.58500000000001</v>
      </c>
      <c r="AG5" s="41">
        <v>398.68200000000002</v>
      </c>
      <c r="AH5" s="40">
        <v>300.35199999999998</v>
      </c>
      <c r="AI5" s="12">
        <v>304.88200000000001</v>
      </c>
      <c r="AJ5" s="12">
        <v>217.029</v>
      </c>
      <c r="AK5" s="12">
        <v>239.29499999999999</v>
      </c>
      <c r="AL5" s="12">
        <v>305.68599999999998</v>
      </c>
      <c r="AM5" s="12">
        <v>303.80599999999998</v>
      </c>
    </row>
    <row r="6" spans="1:54" ht="15" x14ac:dyDescent="0.25">
      <c r="A6" s="57">
        <v>43678</v>
      </c>
      <c r="B6"/>
      <c r="C6"/>
      <c r="D6" s="17">
        <v>95</v>
      </c>
      <c r="E6" s="17">
        <v>95</v>
      </c>
      <c r="F6" s="17">
        <v>155.32</v>
      </c>
      <c r="G6" s="17">
        <v>132.88</v>
      </c>
      <c r="H6" s="41">
        <v>104.58799999999999</v>
      </c>
      <c r="I6" s="41">
        <v>92.254999999999995</v>
      </c>
      <c r="J6" s="41">
        <v>89.671999999999997</v>
      </c>
      <c r="K6" s="41">
        <v>136.36799999999999</v>
      </c>
      <c r="L6" s="41">
        <v>75.680000000000007</v>
      </c>
      <c r="M6" s="41">
        <v>100.117</v>
      </c>
      <c r="N6" s="41">
        <v>91.185000000000002</v>
      </c>
      <c r="O6" s="41">
        <v>106.524</v>
      </c>
      <c r="P6" s="41">
        <v>113.601</v>
      </c>
      <c r="Q6" s="41">
        <v>209.37</v>
      </c>
      <c r="R6" s="41">
        <v>82.415000000000006</v>
      </c>
      <c r="S6" s="41">
        <v>116.24</v>
      </c>
      <c r="T6" s="41">
        <v>84.427999999999997</v>
      </c>
      <c r="U6" s="41">
        <v>145.82400000000001</v>
      </c>
      <c r="V6" s="41">
        <v>146.78</v>
      </c>
      <c r="W6" s="41">
        <v>92.897999999999996</v>
      </c>
      <c r="X6" s="41">
        <v>88.358999999999995</v>
      </c>
      <c r="Y6" s="41">
        <v>82.902000000000001</v>
      </c>
      <c r="Z6" s="41">
        <v>79.546999999999997</v>
      </c>
      <c r="AA6" s="41">
        <v>93.376999999999995</v>
      </c>
      <c r="AB6" s="41">
        <v>135.05000000000001</v>
      </c>
      <c r="AC6" s="41">
        <v>89.239000000000004</v>
      </c>
      <c r="AD6" s="41">
        <v>80.926000000000002</v>
      </c>
      <c r="AE6" s="41">
        <v>91.231999999999999</v>
      </c>
      <c r="AF6" s="41">
        <v>81.540999999999997</v>
      </c>
      <c r="AG6" s="41">
        <v>128.93100000000001</v>
      </c>
      <c r="AH6" s="40">
        <v>106.999</v>
      </c>
      <c r="AI6" s="12">
        <v>101.461</v>
      </c>
      <c r="AJ6" s="12">
        <v>76.186999999999998</v>
      </c>
      <c r="AK6" s="12">
        <v>82.403999999999996</v>
      </c>
      <c r="AL6" s="12">
        <v>115.36199999999999</v>
      </c>
      <c r="AM6" s="12">
        <v>98.424000000000007</v>
      </c>
    </row>
    <row r="7" spans="1:54" ht="15" x14ac:dyDescent="0.25">
      <c r="A7" s="57">
        <v>43709</v>
      </c>
      <c r="B7"/>
      <c r="C7"/>
      <c r="D7" s="17">
        <v>60</v>
      </c>
      <c r="E7" s="17">
        <v>48.987000000000002</v>
      </c>
      <c r="F7" s="17">
        <v>88.608999999999995</v>
      </c>
      <c r="G7" s="17">
        <v>76.998000000000005</v>
      </c>
      <c r="H7" s="41">
        <v>68.349999999999994</v>
      </c>
      <c r="I7" s="41">
        <v>64.566000000000003</v>
      </c>
      <c r="J7" s="41">
        <v>52.448999999999998</v>
      </c>
      <c r="K7" s="41">
        <v>64.891000000000005</v>
      </c>
      <c r="L7" s="41">
        <v>46.165999999999997</v>
      </c>
      <c r="M7" s="41">
        <v>60</v>
      </c>
      <c r="N7" s="41">
        <v>53.177999999999997</v>
      </c>
      <c r="O7" s="41">
        <v>75.384</v>
      </c>
      <c r="P7" s="41">
        <v>60.253</v>
      </c>
      <c r="Q7" s="41">
        <v>75.03</v>
      </c>
      <c r="R7" s="41">
        <v>47.715000000000003</v>
      </c>
      <c r="S7" s="41">
        <v>57.146999999999998</v>
      </c>
      <c r="T7" s="41">
        <v>49.753999999999998</v>
      </c>
      <c r="U7" s="41">
        <v>87.924000000000007</v>
      </c>
      <c r="V7" s="41">
        <v>63.837000000000003</v>
      </c>
      <c r="W7" s="41">
        <v>71.37</v>
      </c>
      <c r="X7" s="41">
        <v>67.682000000000002</v>
      </c>
      <c r="Y7" s="41">
        <v>47.570999999999998</v>
      </c>
      <c r="Z7" s="41">
        <v>58.408000000000001</v>
      </c>
      <c r="AA7" s="41">
        <v>61.125</v>
      </c>
      <c r="AB7" s="41">
        <v>79.515000000000001</v>
      </c>
      <c r="AC7" s="41">
        <v>50.997</v>
      </c>
      <c r="AD7" s="41">
        <v>49.829000000000001</v>
      </c>
      <c r="AE7" s="41">
        <v>55.207000000000001</v>
      </c>
      <c r="AF7" s="41">
        <v>62.573</v>
      </c>
      <c r="AG7" s="41">
        <v>57.642000000000003</v>
      </c>
      <c r="AH7" s="40">
        <v>60.670999999999999</v>
      </c>
      <c r="AI7" s="12">
        <v>54.11</v>
      </c>
      <c r="AJ7" s="12">
        <v>43.323</v>
      </c>
      <c r="AK7" s="12">
        <v>58.603999999999999</v>
      </c>
      <c r="AL7" s="12">
        <v>75.375</v>
      </c>
      <c r="AM7" s="12">
        <v>54.552</v>
      </c>
    </row>
    <row r="8" spans="1:54" ht="15" x14ac:dyDescent="0.25">
      <c r="A8" s="57">
        <v>43739</v>
      </c>
      <c r="B8"/>
      <c r="C8"/>
      <c r="D8" s="17">
        <v>63</v>
      </c>
      <c r="E8" s="17">
        <v>62.503999999999998</v>
      </c>
      <c r="F8" s="17">
        <v>157.52600000000001</v>
      </c>
      <c r="G8" s="17">
        <v>83.465000000000003</v>
      </c>
      <c r="H8" s="41">
        <v>81.385000000000005</v>
      </c>
      <c r="I8" s="41">
        <v>70.632000000000005</v>
      </c>
      <c r="J8" s="41">
        <v>67.908000000000001</v>
      </c>
      <c r="K8" s="41">
        <v>53.036999999999999</v>
      </c>
      <c r="L8" s="41">
        <v>46.119</v>
      </c>
      <c r="M8" s="41">
        <v>58.476999999999997</v>
      </c>
      <c r="N8" s="41">
        <v>67.741</v>
      </c>
      <c r="O8" s="41">
        <v>54.573999999999998</v>
      </c>
      <c r="P8" s="41">
        <v>51.747</v>
      </c>
      <c r="Q8" s="41">
        <v>67.224999999999994</v>
      </c>
      <c r="R8" s="41">
        <v>77.400000000000006</v>
      </c>
      <c r="S8" s="41">
        <v>60.521000000000001</v>
      </c>
      <c r="T8" s="41">
        <v>54.069000000000003</v>
      </c>
      <c r="U8" s="41">
        <v>88.852000000000004</v>
      </c>
      <c r="V8" s="41">
        <v>69.614999999999995</v>
      </c>
      <c r="W8" s="41">
        <v>54.665999999999997</v>
      </c>
      <c r="X8" s="41">
        <v>65.632999999999996</v>
      </c>
      <c r="Y8" s="41">
        <v>48.521999999999998</v>
      </c>
      <c r="Z8" s="41">
        <v>62.668999999999997</v>
      </c>
      <c r="AA8" s="41">
        <v>51.676000000000002</v>
      </c>
      <c r="AB8" s="41">
        <v>77.802999999999997</v>
      </c>
      <c r="AC8" s="41">
        <v>54.802</v>
      </c>
      <c r="AD8" s="41">
        <v>74.375</v>
      </c>
      <c r="AE8" s="41">
        <v>87.697000000000003</v>
      </c>
      <c r="AF8" s="41">
        <v>57.234000000000002</v>
      </c>
      <c r="AG8" s="41">
        <v>64.956000000000003</v>
      </c>
      <c r="AH8" s="40">
        <v>53.69</v>
      </c>
      <c r="AI8" s="12">
        <v>63</v>
      </c>
      <c r="AJ8" s="12">
        <v>46.902000000000001</v>
      </c>
      <c r="AK8" s="12">
        <v>81.632000000000005</v>
      </c>
      <c r="AL8" s="12">
        <v>132.19900000000001</v>
      </c>
      <c r="AM8" s="12">
        <v>57.761000000000003</v>
      </c>
    </row>
    <row r="9" spans="1:54" ht="15" x14ac:dyDescent="0.25">
      <c r="A9" s="57">
        <v>43770</v>
      </c>
      <c r="B9"/>
      <c r="C9"/>
      <c r="D9" s="17">
        <v>60</v>
      </c>
      <c r="E9" s="17">
        <v>66.370999999999995</v>
      </c>
      <c r="F9" s="17">
        <v>77.81</v>
      </c>
      <c r="G9" s="17">
        <v>69.983999999999995</v>
      </c>
      <c r="H9" s="41">
        <v>59.21</v>
      </c>
      <c r="I9" s="41">
        <v>67.712000000000003</v>
      </c>
      <c r="J9" s="41">
        <v>62.219000000000001</v>
      </c>
      <c r="K9" s="41">
        <v>53.38</v>
      </c>
      <c r="L9" s="41">
        <v>50.829000000000001</v>
      </c>
      <c r="M9" s="41">
        <v>54.064</v>
      </c>
      <c r="N9" s="41">
        <v>61.414000000000001</v>
      </c>
      <c r="O9" s="41">
        <v>62.491999999999997</v>
      </c>
      <c r="P9" s="41">
        <v>54.143000000000001</v>
      </c>
      <c r="Q9" s="41">
        <v>59.555</v>
      </c>
      <c r="R9" s="41">
        <v>62.804000000000002</v>
      </c>
      <c r="S9" s="41">
        <v>59.61</v>
      </c>
      <c r="T9" s="41">
        <v>60.968000000000004</v>
      </c>
      <c r="U9" s="41">
        <v>64.253</v>
      </c>
      <c r="V9" s="41">
        <v>61.496000000000002</v>
      </c>
      <c r="W9" s="41">
        <v>52.793999999999997</v>
      </c>
      <c r="X9" s="41">
        <v>57.616999999999997</v>
      </c>
      <c r="Y9" s="41">
        <v>59.280999999999999</v>
      </c>
      <c r="Z9" s="41">
        <v>55.082999999999998</v>
      </c>
      <c r="AA9" s="41">
        <v>54.469000000000001</v>
      </c>
      <c r="AB9" s="41">
        <v>92.947999999999993</v>
      </c>
      <c r="AC9" s="41">
        <v>54.363999999999997</v>
      </c>
      <c r="AD9" s="41">
        <v>59.423999999999999</v>
      </c>
      <c r="AE9" s="41">
        <v>67.86</v>
      </c>
      <c r="AF9" s="41">
        <v>60</v>
      </c>
      <c r="AG9" s="41">
        <v>64.941000000000003</v>
      </c>
      <c r="AH9" s="40">
        <v>56.887</v>
      </c>
      <c r="AI9" s="12">
        <v>60.045999999999999</v>
      </c>
      <c r="AJ9" s="12">
        <v>57.859000000000002</v>
      </c>
      <c r="AK9" s="12">
        <v>61.280999999999999</v>
      </c>
      <c r="AL9" s="12">
        <v>75.820999999999998</v>
      </c>
      <c r="AM9" s="12">
        <v>58.027000000000001</v>
      </c>
    </row>
    <row r="10" spans="1:54" ht="15" x14ac:dyDescent="0.25">
      <c r="A10" s="57">
        <v>43800</v>
      </c>
      <c r="B10"/>
      <c r="C10"/>
      <c r="D10" s="17">
        <v>40</v>
      </c>
      <c r="E10" s="17">
        <v>46.262</v>
      </c>
      <c r="F10" s="17">
        <v>48.14</v>
      </c>
      <c r="G10" s="17">
        <v>43.226999999999997</v>
      </c>
      <c r="H10" s="41">
        <v>39.621000000000002</v>
      </c>
      <c r="I10" s="41">
        <v>39.994999999999997</v>
      </c>
      <c r="J10" s="41">
        <v>40.411000000000001</v>
      </c>
      <c r="K10" s="41">
        <v>39.226999999999997</v>
      </c>
      <c r="L10" s="41">
        <v>36.682000000000002</v>
      </c>
      <c r="M10" s="41">
        <v>38.017000000000003</v>
      </c>
      <c r="N10" s="41">
        <v>40.880000000000003</v>
      </c>
      <c r="O10" s="41">
        <v>42.018999999999998</v>
      </c>
      <c r="P10" s="41">
        <v>38.07</v>
      </c>
      <c r="Q10" s="41">
        <v>40</v>
      </c>
      <c r="R10" s="41">
        <v>40.173999999999999</v>
      </c>
      <c r="S10" s="41">
        <v>47.078000000000003</v>
      </c>
      <c r="T10" s="41">
        <v>46.027000000000001</v>
      </c>
      <c r="U10" s="41">
        <v>42.003</v>
      </c>
      <c r="V10" s="41">
        <v>43.591999999999999</v>
      </c>
      <c r="W10" s="41">
        <v>37.68</v>
      </c>
      <c r="X10" s="41">
        <v>38.162999999999997</v>
      </c>
      <c r="Y10" s="41">
        <v>39.124000000000002</v>
      </c>
      <c r="Z10" s="41">
        <v>37.698999999999998</v>
      </c>
      <c r="AA10" s="41">
        <v>38.427999999999997</v>
      </c>
      <c r="AB10" s="41">
        <v>48.021000000000001</v>
      </c>
      <c r="AC10" s="41">
        <v>38.884999999999998</v>
      </c>
      <c r="AD10" s="41">
        <v>40.228000000000002</v>
      </c>
      <c r="AE10" s="41">
        <v>41.095999999999997</v>
      </c>
      <c r="AF10" s="41">
        <v>39.905999999999999</v>
      </c>
      <c r="AG10" s="41">
        <v>42.411999999999999</v>
      </c>
      <c r="AH10" s="40">
        <v>39.664999999999999</v>
      </c>
      <c r="AI10" s="12">
        <v>39.287999999999997</v>
      </c>
      <c r="AJ10" s="12">
        <v>39.167000000000002</v>
      </c>
      <c r="AK10" s="12">
        <v>39.561999999999998</v>
      </c>
      <c r="AL10" s="12">
        <v>47.984999999999999</v>
      </c>
      <c r="AM10" s="12">
        <v>42.72</v>
      </c>
    </row>
    <row r="11" spans="1:54" ht="15" x14ac:dyDescent="0.25">
      <c r="A11" s="57">
        <v>43831</v>
      </c>
      <c r="B11"/>
      <c r="C11"/>
      <c r="D11" s="17">
        <v>46</v>
      </c>
      <c r="E11" s="17">
        <v>52.475999999999999</v>
      </c>
      <c r="F11" s="17">
        <v>55.823999999999998</v>
      </c>
      <c r="G11" s="17">
        <v>48.48</v>
      </c>
      <c r="H11" s="41">
        <v>44.722000000000001</v>
      </c>
      <c r="I11" s="41">
        <v>44.92</v>
      </c>
      <c r="J11" s="41">
        <v>44.003999999999998</v>
      </c>
      <c r="K11" s="41">
        <v>45.359000000000002</v>
      </c>
      <c r="L11" s="41">
        <v>42.125</v>
      </c>
      <c r="M11" s="41">
        <v>43.67</v>
      </c>
      <c r="N11" s="41">
        <v>45.098999999999997</v>
      </c>
      <c r="O11" s="41">
        <v>46.357999999999997</v>
      </c>
      <c r="P11" s="41">
        <v>43.982999999999997</v>
      </c>
      <c r="Q11" s="41">
        <v>45.881</v>
      </c>
      <c r="R11" s="41">
        <v>47.201999999999998</v>
      </c>
      <c r="S11" s="41">
        <v>48.866999999999997</v>
      </c>
      <c r="T11" s="41">
        <v>73.405000000000001</v>
      </c>
      <c r="U11" s="41">
        <v>47.121000000000002</v>
      </c>
      <c r="V11" s="41">
        <v>48.715000000000003</v>
      </c>
      <c r="W11" s="41">
        <v>43.41</v>
      </c>
      <c r="X11" s="41">
        <v>43.404000000000003</v>
      </c>
      <c r="Y11" s="41">
        <v>43.100999999999999</v>
      </c>
      <c r="Z11" s="41">
        <v>43.314999999999998</v>
      </c>
      <c r="AA11" s="41">
        <v>44.48</v>
      </c>
      <c r="AB11" s="41">
        <v>54.457000000000001</v>
      </c>
      <c r="AC11" s="41">
        <v>50.003999999999998</v>
      </c>
      <c r="AD11" s="41">
        <v>47.468000000000004</v>
      </c>
      <c r="AE11" s="41">
        <v>45.017000000000003</v>
      </c>
      <c r="AF11" s="41">
        <v>46.692999999999998</v>
      </c>
      <c r="AG11" s="41">
        <v>47.319000000000003</v>
      </c>
      <c r="AH11" s="40">
        <v>46</v>
      </c>
      <c r="AI11" s="12">
        <v>46.878999999999998</v>
      </c>
      <c r="AJ11" s="12">
        <v>43.16</v>
      </c>
      <c r="AK11" s="12">
        <v>45.575000000000003</v>
      </c>
      <c r="AL11" s="12">
        <v>56.347999999999999</v>
      </c>
      <c r="AM11" s="12">
        <v>58.5</v>
      </c>
    </row>
    <row r="12" spans="1:54" ht="15" x14ac:dyDescent="0.25">
      <c r="A12" s="57">
        <v>43862</v>
      </c>
      <c r="B12"/>
      <c r="C12"/>
      <c r="D12" s="17">
        <v>49</v>
      </c>
      <c r="E12" s="17">
        <v>57.816000000000003</v>
      </c>
      <c r="F12" s="17">
        <v>57.875999999999998</v>
      </c>
      <c r="G12" s="17">
        <v>47.902999999999999</v>
      </c>
      <c r="H12" s="41">
        <v>44.984999999999999</v>
      </c>
      <c r="I12" s="41">
        <v>120.089</v>
      </c>
      <c r="J12" s="41">
        <v>47.292000000000002</v>
      </c>
      <c r="K12" s="41">
        <v>45.438000000000002</v>
      </c>
      <c r="L12" s="41">
        <v>44.954000000000001</v>
      </c>
      <c r="M12" s="41">
        <v>44.892000000000003</v>
      </c>
      <c r="N12" s="41">
        <v>51.905999999999999</v>
      </c>
      <c r="O12" s="41">
        <v>50.445</v>
      </c>
      <c r="P12" s="41">
        <v>45.085999999999999</v>
      </c>
      <c r="Q12" s="41">
        <v>46.088999999999999</v>
      </c>
      <c r="R12" s="41">
        <v>66.983999999999995</v>
      </c>
      <c r="S12" s="41">
        <v>64.120999999999995</v>
      </c>
      <c r="T12" s="41">
        <v>58.906999999999996</v>
      </c>
      <c r="U12" s="41">
        <v>46.854999999999997</v>
      </c>
      <c r="V12" s="41">
        <v>50.078000000000003</v>
      </c>
      <c r="W12" s="41">
        <v>51.366999999999997</v>
      </c>
      <c r="X12" s="41">
        <v>44.024000000000001</v>
      </c>
      <c r="Y12" s="41">
        <v>43.335000000000001</v>
      </c>
      <c r="Z12" s="41">
        <v>55.598999999999997</v>
      </c>
      <c r="AA12" s="41">
        <v>46.143000000000001</v>
      </c>
      <c r="AB12" s="41">
        <v>54.036999999999999</v>
      </c>
      <c r="AC12" s="41">
        <v>48.753</v>
      </c>
      <c r="AD12" s="41">
        <v>52.332999999999998</v>
      </c>
      <c r="AE12" s="41">
        <v>44.03</v>
      </c>
      <c r="AF12" s="41">
        <v>50.762</v>
      </c>
      <c r="AG12" s="41">
        <v>46.28</v>
      </c>
      <c r="AH12" s="40">
        <v>48.863999999999997</v>
      </c>
      <c r="AI12" s="12">
        <v>49</v>
      </c>
      <c r="AJ12" s="12">
        <v>44.039000000000001</v>
      </c>
      <c r="AK12" s="12">
        <v>56.311999999999998</v>
      </c>
      <c r="AL12" s="12">
        <v>68.72</v>
      </c>
      <c r="AM12" s="12">
        <v>56.765000000000001</v>
      </c>
    </row>
    <row r="13" spans="1:54" ht="15" x14ac:dyDescent="0.25">
      <c r="A13" s="57">
        <v>43891</v>
      </c>
      <c r="B13"/>
      <c r="C13"/>
      <c r="D13" s="17">
        <v>98</v>
      </c>
      <c r="E13" s="17">
        <v>107.86</v>
      </c>
      <c r="F13" s="17">
        <v>124.351</v>
      </c>
      <c r="G13" s="17">
        <v>79.382999999999996</v>
      </c>
      <c r="H13" s="41">
        <v>79.477999999999994</v>
      </c>
      <c r="I13" s="41">
        <v>242.72800000000001</v>
      </c>
      <c r="J13" s="41">
        <v>84.491</v>
      </c>
      <c r="K13" s="41">
        <v>97.730999999999995</v>
      </c>
      <c r="L13" s="41">
        <v>132.75700000000001</v>
      </c>
      <c r="M13" s="41">
        <v>91.156999999999996</v>
      </c>
      <c r="N13" s="41">
        <v>76.823999999999998</v>
      </c>
      <c r="O13" s="41">
        <v>139.28299999999999</v>
      </c>
      <c r="P13" s="41">
        <v>125.61799999999999</v>
      </c>
      <c r="Q13" s="41">
        <v>119.813</v>
      </c>
      <c r="R13" s="41">
        <v>137.84200000000001</v>
      </c>
      <c r="S13" s="41">
        <v>108.249</v>
      </c>
      <c r="T13" s="41">
        <v>129.78100000000001</v>
      </c>
      <c r="U13" s="41">
        <v>104.233</v>
      </c>
      <c r="V13" s="41">
        <v>100.751</v>
      </c>
      <c r="W13" s="41">
        <v>80.152000000000001</v>
      </c>
      <c r="X13" s="41">
        <v>86.361999999999995</v>
      </c>
      <c r="Y13" s="41">
        <v>71.947999999999993</v>
      </c>
      <c r="Z13" s="41">
        <v>87.537999999999997</v>
      </c>
      <c r="AA13" s="41">
        <v>124.991</v>
      </c>
      <c r="AB13" s="41">
        <v>112.488</v>
      </c>
      <c r="AC13" s="41">
        <v>80.245000000000005</v>
      </c>
      <c r="AD13" s="41">
        <v>125.03400000000001</v>
      </c>
      <c r="AE13" s="41">
        <v>70.715000000000003</v>
      </c>
      <c r="AF13" s="41">
        <v>98</v>
      </c>
      <c r="AG13" s="41">
        <v>78.506</v>
      </c>
      <c r="AH13" s="40">
        <v>84.385999999999996</v>
      </c>
      <c r="AI13" s="12">
        <v>113.49299999999999</v>
      </c>
      <c r="AJ13" s="12">
        <v>82.584999999999994</v>
      </c>
      <c r="AK13" s="12">
        <v>93.66</v>
      </c>
      <c r="AL13" s="12">
        <v>128.286</v>
      </c>
      <c r="AM13" s="12">
        <v>95.367000000000004</v>
      </c>
    </row>
    <row r="14" spans="1:54" ht="15" x14ac:dyDescent="0.25">
      <c r="A14" s="57">
        <v>43922</v>
      </c>
      <c r="B14"/>
      <c r="C14"/>
      <c r="D14" s="17">
        <v>135</v>
      </c>
      <c r="E14" s="17">
        <v>111.45699999999999</v>
      </c>
      <c r="F14" s="17">
        <v>167.36799999999999</v>
      </c>
      <c r="G14" s="17">
        <v>136.58699999999999</v>
      </c>
      <c r="H14" s="41">
        <v>141.869</v>
      </c>
      <c r="I14" s="41">
        <v>362.49299999999999</v>
      </c>
      <c r="J14" s="41">
        <v>139.96</v>
      </c>
      <c r="K14" s="41">
        <v>136.61699999999999</v>
      </c>
      <c r="L14" s="41">
        <v>175.69200000000001</v>
      </c>
      <c r="M14" s="41">
        <v>140.852</v>
      </c>
      <c r="N14" s="41">
        <v>93.039000000000001</v>
      </c>
      <c r="O14" s="41">
        <v>123.964</v>
      </c>
      <c r="P14" s="41">
        <v>173.34100000000001</v>
      </c>
      <c r="Q14" s="41">
        <v>134.87799999999999</v>
      </c>
      <c r="R14" s="41">
        <v>106.967</v>
      </c>
      <c r="S14" s="41">
        <v>151.179</v>
      </c>
      <c r="T14" s="41">
        <v>142.69999999999999</v>
      </c>
      <c r="U14" s="41">
        <v>158.72900000000001</v>
      </c>
      <c r="V14" s="41">
        <v>118.672</v>
      </c>
      <c r="W14" s="41">
        <v>109.88800000000001</v>
      </c>
      <c r="X14" s="41">
        <v>117.46</v>
      </c>
      <c r="Y14" s="41">
        <v>98.266999999999996</v>
      </c>
      <c r="Z14" s="41">
        <v>107.411</v>
      </c>
      <c r="AA14" s="41">
        <v>169.529</v>
      </c>
      <c r="AB14" s="41">
        <v>141.20699999999999</v>
      </c>
      <c r="AC14" s="41">
        <v>140.93</v>
      </c>
      <c r="AD14" s="41">
        <v>112.261</v>
      </c>
      <c r="AE14" s="41">
        <v>66.227999999999994</v>
      </c>
      <c r="AF14" s="41">
        <v>135</v>
      </c>
      <c r="AG14" s="41">
        <v>93.947000000000003</v>
      </c>
      <c r="AH14" s="40">
        <v>213.321</v>
      </c>
      <c r="AI14" s="12">
        <v>171.934</v>
      </c>
      <c r="AJ14" s="12">
        <v>80.147999999999996</v>
      </c>
      <c r="AK14" s="12">
        <v>110.786</v>
      </c>
      <c r="AL14" s="12">
        <v>121.42400000000001</v>
      </c>
      <c r="AM14" s="12">
        <v>97.417000000000002</v>
      </c>
    </row>
    <row r="15" spans="1:54" ht="15" x14ac:dyDescent="0.25">
      <c r="A15" s="57">
        <v>43952</v>
      </c>
      <c r="B15"/>
      <c r="C15"/>
      <c r="D15" s="17">
        <v>230</v>
      </c>
      <c r="E15" s="17">
        <v>343.089</v>
      </c>
      <c r="F15" s="17">
        <v>384.02800000000002</v>
      </c>
      <c r="G15" s="17">
        <v>338.80200000000002</v>
      </c>
      <c r="H15" s="41">
        <v>358.83699999999999</v>
      </c>
      <c r="I15" s="41">
        <v>568.68399999999997</v>
      </c>
      <c r="J15" s="41">
        <v>378.01</v>
      </c>
      <c r="K15" s="41">
        <v>201.99299999999999</v>
      </c>
      <c r="L15" s="41">
        <v>204.911</v>
      </c>
      <c r="M15" s="41">
        <v>117.199</v>
      </c>
      <c r="N15" s="41">
        <v>146.881</v>
      </c>
      <c r="O15" s="41">
        <v>211.01499999999999</v>
      </c>
      <c r="P15" s="41">
        <v>404.05</v>
      </c>
      <c r="Q15" s="41">
        <v>246.38499999999999</v>
      </c>
      <c r="R15" s="41">
        <v>179.21799999999999</v>
      </c>
      <c r="S15" s="41">
        <v>228.387</v>
      </c>
      <c r="T15" s="41">
        <v>484.63600000000002</v>
      </c>
      <c r="U15" s="41">
        <v>275.50799999999998</v>
      </c>
      <c r="V15" s="41">
        <v>359.005</v>
      </c>
      <c r="W15" s="41">
        <v>182.85499999999999</v>
      </c>
      <c r="X15" s="41">
        <v>230</v>
      </c>
      <c r="Y15" s="41">
        <v>79.971999999999994</v>
      </c>
      <c r="Z15" s="41">
        <v>116.669</v>
      </c>
      <c r="AA15" s="41">
        <v>163.40600000000001</v>
      </c>
      <c r="AB15" s="41">
        <v>331.286</v>
      </c>
      <c r="AC15" s="41">
        <v>303.49200000000002</v>
      </c>
      <c r="AD15" s="41">
        <v>274.03899999999999</v>
      </c>
      <c r="AE15" s="41">
        <v>173.40100000000001</v>
      </c>
      <c r="AF15" s="41">
        <v>219.86600000000001</v>
      </c>
      <c r="AG15" s="41">
        <v>71.769000000000005</v>
      </c>
      <c r="AH15" s="40">
        <v>366.65699999999998</v>
      </c>
      <c r="AI15" s="12">
        <v>200.58699999999999</v>
      </c>
      <c r="AJ15" s="12">
        <v>115.25</v>
      </c>
      <c r="AK15" s="12">
        <v>279.09500000000003</v>
      </c>
      <c r="AL15" s="12">
        <v>260.87599999999998</v>
      </c>
      <c r="AM15" s="12">
        <v>174.54400000000001</v>
      </c>
    </row>
    <row r="16" spans="1:54" ht="15" x14ac:dyDescent="0.25">
      <c r="A16" s="57">
        <v>43983</v>
      </c>
      <c r="B16"/>
      <c r="C16"/>
      <c r="D16" s="17">
        <v>340</v>
      </c>
      <c r="E16" s="17">
        <v>643.27</v>
      </c>
      <c r="F16" s="17">
        <v>978.01</v>
      </c>
      <c r="G16" s="17">
        <v>561.43700000000001</v>
      </c>
      <c r="H16" s="41">
        <v>274.30099999999999</v>
      </c>
      <c r="I16" s="41">
        <v>1148.2739999999999</v>
      </c>
      <c r="J16" s="41">
        <v>270.25400000000002</v>
      </c>
      <c r="K16" s="41">
        <v>200.11099999999999</v>
      </c>
      <c r="L16" s="41">
        <v>317.51100000000002</v>
      </c>
      <c r="M16" s="41">
        <v>340</v>
      </c>
      <c r="N16" s="41">
        <v>532.74400000000003</v>
      </c>
      <c r="O16" s="41">
        <v>86.942999999999998</v>
      </c>
      <c r="P16" s="41">
        <v>564.68100000000004</v>
      </c>
      <c r="Q16" s="41">
        <v>204.79</v>
      </c>
      <c r="R16" s="41">
        <v>705.47299999999996</v>
      </c>
      <c r="S16" s="41">
        <v>686.73599999999999</v>
      </c>
      <c r="T16" s="41">
        <v>872.24699999999996</v>
      </c>
      <c r="U16" s="41">
        <v>487.87799999999999</v>
      </c>
      <c r="V16" s="41">
        <v>775.11199999999997</v>
      </c>
      <c r="W16" s="41">
        <v>246.143</v>
      </c>
      <c r="X16" s="41">
        <v>187.67699999999999</v>
      </c>
      <c r="Y16" s="41">
        <v>239.63900000000001</v>
      </c>
      <c r="Z16" s="41">
        <v>317.25599999999997</v>
      </c>
      <c r="AA16" s="41">
        <v>288.92200000000003</v>
      </c>
      <c r="AB16" s="41">
        <v>539.56899999999996</v>
      </c>
      <c r="AC16" s="41">
        <v>333.56799999999998</v>
      </c>
      <c r="AD16" s="41">
        <v>96.11</v>
      </c>
      <c r="AE16" s="41">
        <v>424.31200000000001</v>
      </c>
      <c r="AF16" s="41">
        <v>575.62599999999998</v>
      </c>
      <c r="AG16" s="41">
        <v>321.80500000000001</v>
      </c>
      <c r="AH16" s="40">
        <v>725.803</v>
      </c>
      <c r="AI16" s="12">
        <v>212.75800000000001</v>
      </c>
      <c r="AJ16" s="12">
        <v>132.13</v>
      </c>
      <c r="AK16" s="12">
        <v>568.19600000000003</v>
      </c>
      <c r="AL16" s="12">
        <v>374.82</v>
      </c>
      <c r="AM16" s="12">
        <v>262.77600000000001</v>
      </c>
    </row>
    <row r="17" spans="1:39" ht="15" x14ac:dyDescent="0.25">
      <c r="A17" s="57">
        <v>44013</v>
      </c>
      <c r="B17"/>
      <c r="C17"/>
      <c r="D17" s="17">
        <v>200</v>
      </c>
      <c r="E17" s="17">
        <v>564.37099999999998</v>
      </c>
      <c r="F17" s="17">
        <v>569.976</v>
      </c>
      <c r="G17" s="17">
        <v>302.29199999999997</v>
      </c>
      <c r="H17" s="41">
        <v>100.617</v>
      </c>
      <c r="I17" s="41">
        <v>365.12400000000002</v>
      </c>
      <c r="J17" s="41">
        <v>99.256</v>
      </c>
      <c r="K17" s="41">
        <v>38.779000000000003</v>
      </c>
      <c r="L17" s="41">
        <v>168.64099999999999</v>
      </c>
      <c r="M17" s="41">
        <v>196.23500000000001</v>
      </c>
      <c r="N17" s="41">
        <v>222.261</v>
      </c>
      <c r="O17" s="41">
        <v>47.136000000000003</v>
      </c>
      <c r="P17" s="41">
        <v>292.06</v>
      </c>
      <c r="Q17" s="41">
        <v>40.598999999999997</v>
      </c>
      <c r="R17" s="41">
        <v>617.16999999999996</v>
      </c>
      <c r="S17" s="41">
        <v>322.363</v>
      </c>
      <c r="T17" s="41">
        <v>346.51900000000001</v>
      </c>
      <c r="U17" s="41">
        <v>452.75200000000001</v>
      </c>
      <c r="V17" s="41">
        <v>407.07299999999998</v>
      </c>
      <c r="W17" s="41">
        <v>74.251999999999995</v>
      </c>
      <c r="X17" s="41">
        <v>48.640999999999998</v>
      </c>
      <c r="Y17" s="41">
        <v>98.569000000000003</v>
      </c>
      <c r="Z17" s="41">
        <v>117.82</v>
      </c>
      <c r="AA17" s="41">
        <v>200</v>
      </c>
      <c r="AB17" s="41">
        <v>314.798</v>
      </c>
      <c r="AC17" s="41">
        <v>86.67</v>
      </c>
      <c r="AD17" s="41">
        <v>18.497</v>
      </c>
      <c r="AE17" s="41">
        <v>262.91800000000001</v>
      </c>
      <c r="AF17" s="41">
        <v>402.13499999999999</v>
      </c>
      <c r="AG17" s="41">
        <v>221.53800000000001</v>
      </c>
      <c r="AH17" s="40">
        <v>836.89099999999996</v>
      </c>
      <c r="AI17" s="12">
        <v>80.5</v>
      </c>
      <c r="AJ17" s="12">
        <v>48.344999999999999</v>
      </c>
      <c r="AK17" s="12">
        <v>316.52199999999999</v>
      </c>
      <c r="AL17" s="12">
        <v>163.34200000000001</v>
      </c>
      <c r="AM17" s="12">
        <v>93.156999999999996</v>
      </c>
    </row>
    <row r="18" spans="1:39" ht="15" x14ac:dyDescent="0.25">
      <c r="A18" s="57">
        <v>44044</v>
      </c>
      <c r="B18"/>
      <c r="C18"/>
      <c r="D18" s="17">
        <v>74</v>
      </c>
      <c r="E18" s="17">
        <v>237.72499999999999</v>
      </c>
      <c r="F18" s="17">
        <v>206.125</v>
      </c>
      <c r="G18" s="17">
        <v>111.093</v>
      </c>
      <c r="H18" s="41">
        <v>53.695</v>
      </c>
      <c r="I18" s="41">
        <v>134.11699999999999</v>
      </c>
      <c r="J18" s="41">
        <v>70.853999999999999</v>
      </c>
      <c r="K18" s="41">
        <v>35.072000000000003</v>
      </c>
      <c r="L18" s="41">
        <v>74</v>
      </c>
      <c r="M18" s="41">
        <v>67.094999999999999</v>
      </c>
      <c r="N18" s="41">
        <v>98.734999999999999</v>
      </c>
      <c r="O18" s="41">
        <v>30.727</v>
      </c>
      <c r="P18" s="41">
        <v>214.38399999999999</v>
      </c>
      <c r="Q18" s="41">
        <v>36.752000000000002</v>
      </c>
      <c r="R18" s="41">
        <v>195.178</v>
      </c>
      <c r="S18" s="41">
        <v>104.414</v>
      </c>
      <c r="T18" s="41">
        <v>176.24700000000001</v>
      </c>
      <c r="U18" s="41">
        <v>147.40700000000001</v>
      </c>
      <c r="V18" s="41">
        <v>140.79300000000001</v>
      </c>
      <c r="W18" s="41">
        <v>42.198</v>
      </c>
      <c r="X18" s="41">
        <v>32.438000000000002</v>
      </c>
      <c r="Y18" s="41">
        <v>45.332000000000001</v>
      </c>
      <c r="Z18" s="41">
        <v>49.811</v>
      </c>
      <c r="AA18" s="41">
        <v>81.415000000000006</v>
      </c>
      <c r="AB18" s="41">
        <v>104.765</v>
      </c>
      <c r="AC18" s="41">
        <v>52.515999999999998</v>
      </c>
      <c r="AD18" s="41">
        <v>36.189</v>
      </c>
      <c r="AE18" s="41">
        <v>81.221000000000004</v>
      </c>
      <c r="AF18" s="41">
        <v>126.98</v>
      </c>
      <c r="AG18" s="41">
        <v>73.953000000000003</v>
      </c>
      <c r="AH18" s="40">
        <v>225.61</v>
      </c>
      <c r="AI18" s="12">
        <v>40.28</v>
      </c>
      <c r="AJ18" s="12">
        <v>31.3</v>
      </c>
      <c r="AK18" s="12">
        <v>118.836</v>
      </c>
      <c r="AL18" s="12">
        <v>63.448</v>
      </c>
      <c r="AM18" s="12">
        <v>45.500999999999998</v>
      </c>
    </row>
    <row r="19" spans="1:39" ht="15" x14ac:dyDescent="0.25">
      <c r="A19" s="57">
        <v>44075</v>
      </c>
      <c r="B19"/>
      <c r="C19"/>
      <c r="D19" s="17">
        <v>50</v>
      </c>
      <c r="E19" s="17">
        <v>119.62</v>
      </c>
      <c r="F19" s="17">
        <v>102.76600000000001</v>
      </c>
      <c r="G19" s="17">
        <v>70.218999999999994</v>
      </c>
      <c r="H19" s="41">
        <v>49.320999999999998</v>
      </c>
      <c r="I19" s="41">
        <v>74.924999999999997</v>
      </c>
      <c r="J19" s="41">
        <v>41.362000000000002</v>
      </c>
      <c r="K19" s="41">
        <v>26.984999999999999</v>
      </c>
      <c r="L19" s="41">
        <v>50</v>
      </c>
      <c r="M19" s="41">
        <v>41.896000000000001</v>
      </c>
      <c r="N19" s="41">
        <v>70.161000000000001</v>
      </c>
      <c r="O19" s="41">
        <v>28.184999999999999</v>
      </c>
      <c r="P19" s="41">
        <v>77.445999999999998</v>
      </c>
      <c r="Q19" s="41">
        <v>26.512</v>
      </c>
      <c r="R19" s="41">
        <v>73.286000000000001</v>
      </c>
      <c r="S19" s="41">
        <v>57.415999999999997</v>
      </c>
      <c r="T19" s="41">
        <v>102.155</v>
      </c>
      <c r="U19" s="41">
        <v>61.649000000000001</v>
      </c>
      <c r="V19" s="41">
        <v>90.221999999999994</v>
      </c>
      <c r="W19" s="41">
        <v>45.981999999999999</v>
      </c>
      <c r="X19" s="41">
        <v>24.452000000000002</v>
      </c>
      <c r="Y19" s="41">
        <v>38.924999999999997</v>
      </c>
      <c r="Z19" s="41">
        <v>41.521000000000001</v>
      </c>
      <c r="AA19" s="41">
        <v>58.155000000000001</v>
      </c>
      <c r="AB19" s="41">
        <v>53.999000000000002</v>
      </c>
      <c r="AC19" s="41">
        <v>38.83</v>
      </c>
      <c r="AD19" s="41">
        <v>31.085000000000001</v>
      </c>
      <c r="AE19" s="41">
        <v>57.658999999999999</v>
      </c>
      <c r="AF19" s="41">
        <v>54.773000000000003</v>
      </c>
      <c r="AG19" s="41">
        <v>42.914000000000001</v>
      </c>
      <c r="AH19" s="40">
        <v>88.998000000000005</v>
      </c>
      <c r="AI19" s="12">
        <v>25.864000000000001</v>
      </c>
      <c r="AJ19" s="12">
        <v>32.768000000000001</v>
      </c>
      <c r="AK19" s="12">
        <v>74.882000000000005</v>
      </c>
      <c r="AL19" s="12">
        <v>40.524999999999999</v>
      </c>
      <c r="AM19" s="12">
        <v>27.486000000000001</v>
      </c>
    </row>
    <row r="20" spans="1:39" ht="15" x14ac:dyDescent="0.25">
      <c r="A20" s="57">
        <v>44105</v>
      </c>
      <c r="B20"/>
      <c r="C20"/>
      <c r="D20" s="17">
        <v>55.4</v>
      </c>
      <c r="E20" s="17">
        <v>171.09800000000001</v>
      </c>
      <c r="F20" s="17">
        <v>108.08799999999999</v>
      </c>
      <c r="G20" s="17">
        <v>84.11</v>
      </c>
      <c r="H20" s="41">
        <v>59.661999999999999</v>
      </c>
      <c r="I20" s="41">
        <v>91.126999999999995</v>
      </c>
      <c r="J20" s="41">
        <v>39.173999999999999</v>
      </c>
      <c r="K20" s="41">
        <v>31.268999999999998</v>
      </c>
      <c r="L20" s="41">
        <v>51.296999999999997</v>
      </c>
      <c r="M20" s="41">
        <v>56.191000000000003</v>
      </c>
      <c r="N20" s="41">
        <v>51.523000000000003</v>
      </c>
      <c r="O20" s="41">
        <v>29.518000000000001</v>
      </c>
      <c r="P20" s="41">
        <v>71.751000000000005</v>
      </c>
      <c r="Q20" s="41">
        <v>58.505000000000003</v>
      </c>
      <c r="R20" s="41">
        <v>71.186999999999998</v>
      </c>
      <c r="S20" s="41">
        <v>60.773000000000003</v>
      </c>
      <c r="T20" s="41">
        <v>99.277000000000001</v>
      </c>
      <c r="U20" s="41">
        <v>68.805000000000007</v>
      </c>
      <c r="V20" s="41">
        <v>66.346999999999994</v>
      </c>
      <c r="W20" s="41">
        <v>48.759</v>
      </c>
      <c r="X20" s="41">
        <v>30.805</v>
      </c>
      <c r="Y20" s="41">
        <v>44.866999999999997</v>
      </c>
      <c r="Z20" s="41">
        <v>38.098999999999997</v>
      </c>
      <c r="AA20" s="41">
        <v>64.290999999999997</v>
      </c>
      <c r="AB20" s="41">
        <v>57.835999999999999</v>
      </c>
      <c r="AC20" s="41">
        <v>64.406000000000006</v>
      </c>
      <c r="AD20" s="41">
        <v>62.320999999999998</v>
      </c>
      <c r="AE20" s="41">
        <v>52.804000000000002</v>
      </c>
      <c r="AF20" s="41">
        <v>62.978000000000002</v>
      </c>
      <c r="AG20" s="41">
        <v>40.683999999999997</v>
      </c>
      <c r="AH20" s="40">
        <v>89.355999999999995</v>
      </c>
      <c r="AI20" s="12">
        <v>33.404000000000003</v>
      </c>
      <c r="AJ20" s="12">
        <v>56.145000000000003</v>
      </c>
      <c r="AK20" s="12">
        <v>134.4</v>
      </c>
      <c r="AL20" s="12">
        <v>47.91</v>
      </c>
      <c r="AM20" s="12">
        <v>44.744999999999997</v>
      </c>
    </row>
    <row r="21" spans="1:39" ht="15" x14ac:dyDescent="0.25">
      <c r="A21" s="57">
        <v>44136</v>
      </c>
      <c r="B21"/>
      <c r="C21"/>
      <c r="D21" s="17">
        <v>49.55</v>
      </c>
      <c r="E21" s="17">
        <v>89.215999999999994</v>
      </c>
      <c r="F21" s="17">
        <v>89.59</v>
      </c>
      <c r="G21" s="17">
        <v>62.38</v>
      </c>
      <c r="H21" s="41">
        <v>59.698</v>
      </c>
      <c r="I21" s="41">
        <v>80.433999999999997</v>
      </c>
      <c r="J21" s="41">
        <v>41.500999999999998</v>
      </c>
      <c r="K21" s="41">
        <v>39.619999999999997</v>
      </c>
      <c r="L21" s="41">
        <v>49.929000000000002</v>
      </c>
      <c r="M21" s="41">
        <v>54.170999999999999</v>
      </c>
      <c r="N21" s="41">
        <v>61.064</v>
      </c>
      <c r="O21" s="41">
        <v>35.954000000000001</v>
      </c>
      <c r="P21" s="41">
        <v>64.498999999999995</v>
      </c>
      <c r="Q21" s="41">
        <v>48.554000000000002</v>
      </c>
      <c r="R21" s="41">
        <v>67.855000000000004</v>
      </c>
      <c r="S21" s="41">
        <v>67.069000000000003</v>
      </c>
      <c r="T21" s="41">
        <v>74.638000000000005</v>
      </c>
      <c r="U21" s="41">
        <v>61.564999999999998</v>
      </c>
      <c r="V21" s="41">
        <v>63.183</v>
      </c>
      <c r="W21" s="41">
        <v>44.44</v>
      </c>
      <c r="X21" s="41">
        <v>43.988</v>
      </c>
      <c r="Y21" s="41">
        <v>40.801000000000002</v>
      </c>
      <c r="Z21" s="41">
        <v>42.470999999999997</v>
      </c>
      <c r="AA21" s="41">
        <v>84.894999999999996</v>
      </c>
      <c r="AB21" s="41">
        <v>57.082999999999998</v>
      </c>
      <c r="AC21" s="41">
        <v>54.067999999999998</v>
      </c>
      <c r="AD21" s="41">
        <v>49.597000000000001</v>
      </c>
      <c r="AE21" s="41">
        <v>57.003999999999998</v>
      </c>
      <c r="AF21" s="41">
        <v>63.581000000000003</v>
      </c>
      <c r="AG21" s="41">
        <v>47.119</v>
      </c>
      <c r="AH21" s="40">
        <v>78.447000000000003</v>
      </c>
      <c r="AI21" s="12">
        <v>46.073</v>
      </c>
      <c r="AJ21" s="12">
        <v>43.103000000000002</v>
      </c>
      <c r="AK21" s="12">
        <v>75.674999999999997</v>
      </c>
      <c r="AL21" s="12">
        <v>51.137</v>
      </c>
      <c r="AM21" s="12">
        <v>52.997</v>
      </c>
    </row>
    <row r="22" spans="1:39" ht="15" x14ac:dyDescent="0.25">
      <c r="A22" s="57">
        <v>44166</v>
      </c>
      <c r="B22"/>
      <c r="C22"/>
      <c r="D22" s="17">
        <v>34.85</v>
      </c>
      <c r="E22" s="17">
        <v>71.647999999999996</v>
      </c>
      <c r="F22" s="17">
        <v>71.932000000000002</v>
      </c>
      <c r="G22" s="17">
        <v>52.668999999999997</v>
      </c>
      <c r="H22" s="41">
        <v>44.253</v>
      </c>
      <c r="I22" s="41">
        <v>66.849999999999994</v>
      </c>
      <c r="J22" s="41">
        <v>38.271000000000001</v>
      </c>
      <c r="K22" s="41">
        <v>35.950000000000003</v>
      </c>
      <c r="L22" s="41">
        <v>44.097000000000001</v>
      </c>
      <c r="M22" s="41">
        <v>44.826000000000001</v>
      </c>
      <c r="N22" s="41">
        <v>51.372</v>
      </c>
      <c r="O22" s="41">
        <v>31.178999999999998</v>
      </c>
      <c r="P22" s="41">
        <v>55.131999999999998</v>
      </c>
      <c r="Q22" s="41">
        <v>37.826999999999998</v>
      </c>
      <c r="R22" s="41">
        <v>66.900999999999996</v>
      </c>
      <c r="S22" s="41">
        <v>63.279000000000003</v>
      </c>
      <c r="T22" s="41">
        <v>62.136000000000003</v>
      </c>
      <c r="U22" s="41">
        <v>55.12</v>
      </c>
      <c r="V22" s="41">
        <v>56.737000000000002</v>
      </c>
      <c r="W22" s="41">
        <v>35.822000000000003</v>
      </c>
      <c r="X22" s="41">
        <v>35.331000000000003</v>
      </c>
      <c r="Y22" s="41">
        <v>34.14</v>
      </c>
      <c r="Z22" s="41">
        <v>36.207000000000001</v>
      </c>
      <c r="AA22" s="41">
        <v>53.677999999999997</v>
      </c>
      <c r="AB22" s="41">
        <v>51.442999999999998</v>
      </c>
      <c r="AC22" s="41">
        <v>46.206000000000003</v>
      </c>
      <c r="AD22" s="41">
        <v>36.097000000000001</v>
      </c>
      <c r="AE22" s="41">
        <v>47.32</v>
      </c>
      <c r="AF22" s="41">
        <v>52.142000000000003</v>
      </c>
      <c r="AG22" s="41">
        <v>41.052999999999997</v>
      </c>
      <c r="AH22" s="40">
        <v>67.572000000000003</v>
      </c>
      <c r="AI22" s="12">
        <v>38.308999999999997</v>
      </c>
      <c r="AJ22" s="12">
        <v>33.588999999999999</v>
      </c>
      <c r="AK22" s="12">
        <v>59.912999999999997</v>
      </c>
      <c r="AL22" s="12">
        <v>47.997999999999998</v>
      </c>
      <c r="AM22" s="12">
        <v>45.904000000000003</v>
      </c>
    </row>
    <row r="23" spans="1:39" ht="15" x14ac:dyDescent="0.25">
      <c r="A23" s="57">
        <v>44197</v>
      </c>
      <c r="B23"/>
      <c r="C23"/>
      <c r="D23" s="17">
        <v>40.340000000000003</v>
      </c>
      <c r="E23" s="17">
        <v>65.588999999999999</v>
      </c>
      <c r="F23" s="17">
        <v>63.683</v>
      </c>
      <c r="G23" s="17">
        <v>46.932000000000002</v>
      </c>
      <c r="H23" s="41">
        <v>38.307000000000002</v>
      </c>
      <c r="I23" s="41">
        <v>57.883000000000003</v>
      </c>
      <c r="J23" s="41">
        <v>33.78</v>
      </c>
      <c r="K23" s="41">
        <v>29.835000000000001</v>
      </c>
      <c r="L23" s="41">
        <v>39.97</v>
      </c>
      <c r="M23" s="41">
        <v>37.058</v>
      </c>
      <c r="N23" s="41">
        <v>45.005000000000003</v>
      </c>
      <c r="O23" s="41">
        <v>28.466000000000001</v>
      </c>
      <c r="P23" s="41">
        <v>49.936</v>
      </c>
      <c r="Q23" s="41">
        <v>35.173999999999999</v>
      </c>
      <c r="R23" s="41">
        <v>56.389000000000003</v>
      </c>
      <c r="S23" s="41">
        <v>77.533000000000001</v>
      </c>
      <c r="T23" s="41">
        <v>54.987000000000002</v>
      </c>
      <c r="U23" s="41">
        <v>48.720999999999997</v>
      </c>
      <c r="V23" s="41">
        <v>51.436</v>
      </c>
      <c r="W23" s="41">
        <v>31.797999999999998</v>
      </c>
      <c r="X23" s="41">
        <v>30.263999999999999</v>
      </c>
      <c r="Y23" s="41">
        <v>30.856999999999999</v>
      </c>
      <c r="Z23" s="41">
        <v>32.951999999999998</v>
      </c>
      <c r="AA23" s="41">
        <v>45.523000000000003</v>
      </c>
      <c r="AB23" s="41">
        <v>51.709000000000003</v>
      </c>
      <c r="AC23" s="41">
        <v>42.994</v>
      </c>
      <c r="AD23" s="41">
        <v>30.577000000000002</v>
      </c>
      <c r="AE23" s="41">
        <v>43.728999999999999</v>
      </c>
      <c r="AF23" s="41">
        <v>45.906999999999996</v>
      </c>
      <c r="AG23" s="41">
        <v>37.880000000000003</v>
      </c>
      <c r="AH23" s="40">
        <v>62.786000000000001</v>
      </c>
      <c r="AI23" s="12">
        <v>32.658999999999999</v>
      </c>
      <c r="AJ23" s="12">
        <v>30.35</v>
      </c>
      <c r="AK23" s="12">
        <v>55.947000000000003</v>
      </c>
      <c r="AL23" s="12">
        <v>50.421999999999997</v>
      </c>
      <c r="AM23" s="12">
        <v>41.104999999999997</v>
      </c>
    </row>
    <row r="24" spans="1:39" ht="15" x14ac:dyDescent="0.25">
      <c r="A24" s="57">
        <v>44228</v>
      </c>
      <c r="B24"/>
      <c r="C24"/>
      <c r="D24" s="17">
        <v>44.54</v>
      </c>
      <c r="E24" s="17">
        <v>62.99</v>
      </c>
      <c r="F24" s="17">
        <v>58.215000000000003</v>
      </c>
      <c r="G24" s="17">
        <v>44.713000000000001</v>
      </c>
      <c r="H24" s="41">
        <v>108.751</v>
      </c>
      <c r="I24" s="41">
        <v>56.395000000000003</v>
      </c>
      <c r="J24" s="41">
        <v>33.789000000000001</v>
      </c>
      <c r="K24" s="41">
        <v>31.977</v>
      </c>
      <c r="L24" s="41">
        <v>37.451000000000001</v>
      </c>
      <c r="M24" s="41">
        <v>41.924999999999997</v>
      </c>
      <c r="N24" s="41">
        <v>45.218000000000004</v>
      </c>
      <c r="O24" s="41">
        <v>30.116</v>
      </c>
      <c r="P24" s="41">
        <v>47.271000000000001</v>
      </c>
      <c r="Q24" s="41">
        <v>53.692999999999998</v>
      </c>
      <c r="R24" s="41">
        <v>67.941000000000003</v>
      </c>
      <c r="S24" s="41">
        <v>59.695</v>
      </c>
      <c r="T24" s="41">
        <v>51.030999999999999</v>
      </c>
      <c r="U24" s="41">
        <v>48.89</v>
      </c>
      <c r="V24" s="41">
        <v>55.872</v>
      </c>
      <c r="W24" s="41">
        <v>32.054000000000002</v>
      </c>
      <c r="X24" s="41">
        <v>30.675000000000001</v>
      </c>
      <c r="Y24" s="41">
        <v>42.555999999999997</v>
      </c>
      <c r="Z24" s="41">
        <v>34.299999999999997</v>
      </c>
      <c r="AA24" s="41">
        <v>43.604999999999997</v>
      </c>
      <c r="AB24" s="41">
        <v>48.182000000000002</v>
      </c>
      <c r="AC24" s="41">
        <v>46.334000000000003</v>
      </c>
      <c r="AD24" s="41">
        <v>29.995999999999999</v>
      </c>
      <c r="AE24" s="41">
        <v>44.756999999999998</v>
      </c>
      <c r="AF24" s="41">
        <v>43.01</v>
      </c>
      <c r="AG24" s="41">
        <v>38.796999999999997</v>
      </c>
      <c r="AH24" s="40">
        <v>59.292000000000002</v>
      </c>
      <c r="AI24" s="12">
        <v>33.134999999999998</v>
      </c>
      <c r="AJ24" s="12">
        <v>41.064999999999998</v>
      </c>
      <c r="AK24" s="12">
        <v>65.234999999999999</v>
      </c>
      <c r="AL24" s="12">
        <v>47.167999999999999</v>
      </c>
      <c r="AM24" s="12">
        <v>44.262999999999998</v>
      </c>
    </row>
    <row r="25" spans="1:39" ht="15" x14ac:dyDescent="0.25">
      <c r="A25" s="57">
        <v>44256</v>
      </c>
      <c r="B25"/>
      <c r="C25"/>
      <c r="D25" s="17">
        <v>102.32</v>
      </c>
      <c r="E25" s="17">
        <v>119.167</v>
      </c>
      <c r="F25" s="17">
        <v>84.045000000000002</v>
      </c>
      <c r="G25" s="17">
        <v>73.058999999999997</v>
      </c>
      <c r="H25" s="41">
        <v>209.85499999999999</v>
      </c>
      <c r="I25" s="41">
        <v>87.536000000000001</v>
      </c>
      <c r="J25" s="41">
        <v>77.974999999999994</v>
      </c>
      <c r="K25" s="41">
        <v>107.952</v>
      </c>
      <c r="L25" s="41">
        <v>77.61</v>
      </c>
      <c r="M25" s="41">
        <v>62.334000000000003</v>
      </c>
      <c r="N25" s="41">
        <v>122.79900000000001</v>
      </c>
      <c r="O25" s="41">
        <v>93.864000000000004</v>
      </c>
      <c r="P25" s="41">
        <v>111.845</v>
      </c>
      <c r="Q25" s="41">
        <v>113.358</v>
      </c>
      <c r="R25" s="41">
        <v>103.544</v>
      </c>
      <c r="S25" s="41">
        <v>116.98099999999999</v>
      </c>
      <c r="T25" s="41">
        <v>103.08199999999999</v>
      </c>
      <c r="U25" s="41">
        <v>88.697000000000003</v>
      </c>
      <c r="V25" s="41">
        <v>81.861999999999995</v>
      </c>
      <c r="W25" s="41">
        <v>67.850999999999999</v>
      </c>
      <c r="X25" s="41">
        <v>56.003999999999998</v>
      </c>
      <c r="Y25" s="41">
        <v>69.281999999999996</v>
      </c>
      <c r="Z25" s="41">
        <v>102.554</v>
      </c>
      <c r="AA25" s="41">
        <v>91.233999999999995</v>
      </c>
      <c r="AB25" s="41">
        <v>76.960999999999999</v>
      </c>
      <c r="AC25" s="41">
        <v>105.38200000000001</v>
      </c>
      <c r="AD25" s="41">
        <v>52.457000000000001</v>
      </c>
      <c r="AE25" s="41">
        <v>84.177000000000007</v>
      </c>
      <c r="AF25" s="41">
        <v>69.215000000000003</v>
      </c>
      <c r="AG25" s="41">
        <v>66.781000000000006</v>
      </c>
      <c r="AH25" s="40">
        <v>117.93899999999999</v>
      </c>
      <c r="AI25" s="12">
        <v>66.206000000000003</v>
      </c>
      <c r="AJ25" s="12">
        <v>72.013000000000005</v>
      </c>
      <c r="AK25" s="12">
        <v>111.413</v>
      </c>
      <c r="AL25" s="12">
        <v>78.430999999999997</v>
      </c>
      <c r="AM25" s="12">
        <v>84.481999999999999</v>
      </c>
    </row>
    <row r="26" spans="1:39" ht="15" x14ac:dyDescent="0.25">
      <c r="A26" s="57">
        <v>44287</v>
      </c>
      <c r="B26"/>
      <c r="C26"/>
      <c r="D26" s="17">
        <v>133.5</v>
      </c>
      <c r="E26" s="17">
        <v>174.37299999999999</v>
      </c>
      <c r="F26" s="17">
        <v>154.37200000000001</v>
      </c>
      <c r="G26" s="17">
        <v>146.92099999999999</v>
      </c>
      <c r="H26" s="41">
        <v>343.447</v>
      </c>
      <c r="I26" s="41">
        <v>156.57599999999999</v>
      </c>
      <c r="J26" s="41">
        <v>124.414</v>
      </c>
      <c r="K26" s="41">
        <v>160.43</v>
      </c>
      <c r="L26" s="41">
        <v>135.78100000000001</v>
      </c>
      <c r="M26" s="41">
        <v>87.552000000000007</v>
      </c>
      <c r="N26" s="41">
        <v>122.41</v>
      </c>
      <c r="O26" s="41">
        <v>163.79599999999999</v>
      </c>
      <c r="P26" s="41">
        <v>145.18</v>
      </c>
      <c r="Q26" s="41">
        <v>99.156999999999996</v>
      </c>
      <c r="R26" s="41">
        <v>160.995</v>
      </c>
      <c r="S26" s="41">
        <v>141.636</v>
      </c>
      <c r="T26" s="41">
        <v>168.25</v>
      </c>
      <c r="U26" s="41">
        <v>119.554</v>
      </c>
      <c r="V26" s="41">
        <v>119.887</v>
      </c>
      <c r="W26" s="41">
        <v>103.86799999999999</v>
      </c>
      <c r="X26" s="41">
        <v>89.766999999999996</v>
      </c>
      <c r="Y26" s="41">
        <v>97.346999999999994</v>
      </c>
      <c r="Z26" s="41">
        <v>158.11099999999999</v>
      </c>
      <c r="AA26" s="41">
        <v>130.792</v>
      </c>
      <c r="AB26" s="41">
        <v>144.505</v>
      </c>
      <c r="AC26" s="41">
        <v>104.541</v>
      </c>
      <c r="AD26" s="41">
        <v>57.442</v>
      </c>
      <c r="AE26" s="41">
        <v>126.923</v>
      </c>
      <c r="AF26" s="41">
        <v>92.637</v>
      </c>
      <c r="AG26" s="41">
        <v>203.916</v>
      </c>
      <c r="AH26" s="40">
        <v>199.517</v>
      </c>
      <c r="AI26" s="12">
        <v>70.98</v>
      </c>
      <c r="AJ26" s="12">
        <v>97.588999999999999</v>
      </c>
      <c r="AK26" s="12">
        <v>114.607</v>
      </c>
      <c r="AL26" s="12">
        <v>91.231999999999999</v>
      </c>
      <c r="AM26" s="12">
        <v>98.082999999999998</v>
      </c>
    </row>
    <row r="27" spans="1:39" ht="15" x14ac:dyDescent="0.25">
      <c r="A27" s="57">
        <v>44317</v>
      </c>
      <c r="B27"/>
      <c r="C27"/>
      <c r="D27" s="17">
        <v>245.16</v>
      </c>
      <c r="E27" s="17">
        <v>407.27699999999999</v>
      </c>
      <c r="F27" s="17">
        <v>387.78699999999998</v>
      </c>
      <c r="G27" s="17">
        <v>356.09300000000002</v>
      </c>
      <c r="H27" s="41">
        <v>536.02300000000002</v>
      </c>
      <c r="I27" s="41">
        <v>397.565</v>
      </c>
      <c r="J27" s="41">
        <v>175.578</v>
      </c>
      <c r="K27" s="41">
        <v>174.357</v>
      </c>
      <c r="L27" s="41">
        <v>111.92400000000001</v>
      </c>
      <c r="M27" s="41">
        <v>139.37100000000001</v>
      </c>
      <c r="N27" s="41">
        <v>209.631</v>
      </c>
      <c r="O27" s="41">
        <v>323.94499999999999</v>
      </c>
      <c r="P27" s="41">
        <v>253.41800000000001</v>
      </c>
      <c r="Q27" s="41">
        <v>166.26400000000001</v>
      </c>
      <c r="R27" s="41">
        <v>254.71</v>
      </c>
      <c r="S27" s="41">
        <v>480.48099999999999</v>
      </c>
      <c r="T27" s="41">
        <v>273.61399999999998</v>
      </c>
      <c r="U27" s="41">
        <v>361.03800000000001</v>
      </c>
      <c r="V27" s="41">
        <v>209.441</v>
      </c>
      <c r="W27" s="41">
        <v>175.44399999999999</v>
      </c>
      <c r="X27" s="41">
        <v>68.561000000000007</v>
      </c>
      <c r="Y27" s="41">
        <v>93.147999999999996</v>
      </c>
      <c r="Z27" s="41">
        <v>138.15600000000001</v>
      </c>
      <c r="AA27" s="41">
        <v>277.42200000000003</v>
      </c>
      <c r="AB27" s="41">
        <v>316.29500000000002</v>
      </c>
      <c r="AC27" s="41">
        <v>223.53</v>
      </c>
      <c r="AD27" s="41">
        <v>141.78700000000001</v>
      </c>
      <c r="AE27" s="41">
        <v>208.38900000000001</v>
      </c>
      <c r="AF27" s="41">
        <v>70.341999999999999</v>
      </c>
      <c r="AG27" s="41">
        <v>355.76600000000002</v>
      </c>
      <c r="AH27" s="40">
        <v>241.52500000000001</v>
      </c>
      <c r="AI27" s="12">
        <v>97.927000000000007</v>
      </c>
      <c r="AJ27" s="12">
        <v>221.63399999999999</v>
      </c>
      <c r="AK27" s="12">
        <v>252.68100000000001</v>
      </c>
      <c r="AL27" s="12">
        <v>151.96100000000001</v>
      </c>
      <c r="AM27" s="12">
        <v>297.42700000000002</v>
      </c>
    </row>
    <row r="28" spans="1:39" ht="15" x14ac:dyDescent="0.25">
      <c r="A28" s="57">
        <v>44348</v>
      </c>
      <c r="B28"/>
      <c r="C28"/>
      <c r="D28" s="17">
        <v>389.71</v>
      </c>
      <c r="E28" s="17">
        <v>1014.624</v>
      </c>
      <c r="F28" s="17">
        <v>586.94799999999998</v>
      </c>
      <c r="G28" s="17">
        <v>284.14600000000002</v>
      </c>
      <c r="H28" s="41">
        <v>1119.5429999999999</v>
      </c>
      <c r="I28" s="41">
        <v>279.053</v>
      </c>
      <c r="J28" s="41">
        <v>177.90100000000001</v>
      </c>
      <c r="K28" s="41">
        <v>281.47899999999998</v>
      </c>
      <c r="L28" s="41">
        <v>310.49700000000001</v>
      </c>
      <c r="M28" s="41">
        <v>495.18700000000001</v>
      </c>
      <c r="N28" s="41">
        <v>83.69</v>
      </c>
      <c r="O28" s="41">
        <v>499.93200000000002</v>
      </c>
      <c r="P28" s="41">
        <v>205.179</v>
      </c>
      <c r="Q28" s="41">
        <v>618.26300000000003</v>
      </c>
      <c r="R28" s="41">
        <v>709.10599999999999</v>
      </c>
      <c r="S28" s="41">
        <v>876.00300000000004</v>
      </c>
      <c r="T28" s="41">
        <v>487.82</v>
      </c>
      <c r="U28" s="41">
        <v>769.96</v>
      </c>
      <c r="V28" s="41">
        <v>257.59800000000001</v>
      </c>
      <c r="W28" s="41">
        <v>165.16300000000001</v>
      </c>
      <c r="X28" s="41">
        <v>209.33600000000001</v>
      </c>
      <c r="Y28" s="41">
        <v>271.36900000000003</v>
      </c>
      <c r="Z28" s="41">
        <v>268.89299999999997</v>
      </c>
      <c r="AA28" s="41">
        <v>487.03300000000002</v>
      </c>
      <c r="AB28" s="41">
        <v>339.13299999999998</v>
      </c>
      <c r="AC28" s="41">
        <v>84.855000000000004</v>
      </c>
      <c r="AD28" s="41">
        <v>349.01</v>
      </c>
      <c r="AE28" s="41">
        <v>563.91</v>
      </c>
      <c r="AF28" s="41">
        <v>304.10899999999998</v>
      </c>
      <c r="AG28" s="41">
        <v>697.21600000000001</v>
      </c>
      <c r="AH28" s="40">
        <v>230.28899999999999</v>
      </c>
      <c r="AI28" s="12">
        <v>112.14100000000001</v>
      </c>
      <c r="AJ28" s="12">
        <v>521.22199999999998</v>
      </c>
      <c r="AK28" s="12">
        <v>371.03</v>
      </c>
      <c r="AL28" s="12">
        <v>232.25399999999999</v>
      </c>
      <c r="AM28" s="12">
        <v>580.53800000000001</v>
      </c>
    </row>
    <row r="29" spans="1:39" ht="15" x14ac:dyDescent="0.25">
      <c r="A29" s="57">
        <v>44378</v>
      </c>
      <c r="B29"/>
      <c r="C29"/>
      <c r="D29" s="17">
        <v>210.17</v>
      </c>
      <c r="E29" s="17">
        <v>577.09699999999998</v>
      </c>
      <c r="F29" s="17">
        <v>308.85199999999998</v>
      </c>
      <c r="G29" s="17">
        <v>104.206</v>
      </c>
      <c r="H29" s="41">
        <v>358.02100000000002</v>
      </c>
      <c r="I29" s="41">
        <v>102.348</v>
      </c>
      <c r="J29" s="41">
        <v>30.491</v>
      </c>
      <c r="K29" s="41">
        <v>162.98099999999999</v>
      </c>
      <c r="L29" s="41">
        <v>189.95400000000001</v>
      </c>
      <c r="M29" s="41">
        <v>214.23500000000001</v>
      </c>
      <c r="N29" s="41">
        <v>43.993000000000002</v>
      </c>
      <c r="O29" s="41">
        <v>278.30099999999999</v>
      </c>
      <c r="P29" s="41">
        <v>39.933999999999997</v>
      </c>
      <c r="Q29" s="41">
        <v>591.77800000000002</v>
      </c>
      <c r="R29" s="41">
        <v>325.02600000000001</v>
      </c>
      <c r="S29" s="41">
        <v>357.55799999999999</v>
      </c>
      <c r="T29" s="41">
        <v>452.22800000000001</v>
      </c>
      <c r="U29" s="41">
        <v>403.62</v>
      </c>
      <c r="V29" s="41">
        <v>76.757999999999996</v>
      </c>
      <c r="W29" s="41">
        <v>42.615000000000002</v>
      </c>
      <c r="X29" s="41">
        <v>87.718999999999994</v>
      </c>
      <c r="Y29" s="41">
        <v>106.497</v>
      </c>
      <c r="Z29" s="41">
        <v>191.06399999999999</v>
      </c>
      <c r="AA29" s="41">
        <v>322.33800000000002</v>
      </c>
      <c r="AB29" s="41">
        <v>86.117999999999995</v>
      </c>
      <c r="AC29" s="41">
        <v>12.864000000000001</v>
      </c>
      <c r="AD29" s="41">
        <v>243.678</v>
      </c>
      <c r="AE29" s="41">
        <v>410.73500000000001</v>
      </c>
      <c r="AF29" s="41">
        <v>217.83600000000001</v>
      </c>
      <c r="AG29" s="41">
        <v>821.495</v>
      </c>
      <c r="AH29" s="40">
        <v>85.888000000000005</v>
      </c>
      <c r="AI29" s="12">
        <v>41.969000000000001</v>
      </c>
      <c r="AJ29" s="12">
        <v>303.42200000000003</v>
      </c>
      <c r="AK29" s="12">
        <v>160.238</v>
      </c>
      <c r="AL29" s="12">
        <v>86.549000000000007</v>
      </c>
      <c r="AM29" s="12">
        <v>559.971</v>
      </c>
    </row>
    <row r="30" spans="1:39" ht="15" x14ac:dyDescent="0.25">
      <c r="A30" s="57">
        <v>44409</v>
      </c>
      <c r="B30"/>
      <c r="C30"/>
      <c r="D30" s="17">
        <v>88.63</v>
      </c>
      <c r="E30" s="17">
        <v>204.148</v>
      </c>
      <c r="F30" s="17">
        <v>113.864</v>
      </c>
      <c r="G30" s="17">
        <v>54.018000000000001</v>
      </c>
      <c r="H30" s="41">
        <v>129.042</v>
      </c>
      <c r="I30" s="41">
        <v>73.415000000000006</v>
      </c>
      <c r="J30" s="41">
        <v>29.802</v>
      </c>
      <c r="K30" s="41">
        <v>69.27</v>
      </c>
      <c r="L30" s="41">
        <v>63.511000000000003</v>
      </c>
      <c r="M30" s="41">
        <v>93.091999999999999</v>
      </c>
      <c r="N30" s="41">
        <v>28.481999999999999</v>
      </c>
      <c r="O30" s="41">
        <v>208.90899999999999</v>
      </c>
      <c r="P30" s="41">
        <v>36.914999999999999</v>
      </c>
      <c r="Q30" s="41">
        <v>184.92099999999999</v>
      </c>
      <c r="R30" s="41">
        <v>103.982</v>
      </c>
      <c r="S30" s="41">
        <v>174.78700000000001</v>
      </c>
      <c r="T30" s="41">
        <v>145.99199999999999</v>
      </c>
      <c r="U30" s="41">
        <v>137.16999999999999</v>
      </c>
      <c r="V30" s="41">
        <v>43.853000000000002</v>
      </c>
      <c r="W30" s="41">
        <v>26.460999999999999</v>
      </c>
      <c r="X30" s="41">
        <v>38.51</v>
      </c>
      <c r="Y30" s="41">
        <v>43.552</v>
      </c>
      <c r="Z30" s="41">
        <v>75.644000000000005</v>
      </c>
      <c r="AA30" s="41">
        <v>101.182</v>
      </c>
      <c r="AB30" s="41">
        <v>51.741999999999997</v>
      </c>
      <c r="AC30" s="41">
        <v>31.878</v>
      </c>
      <c r="AD30" s="41">
        <v>73.009</v>
      </c>
      <c r="AE30" s="41">
        <v>128.37899999999999</v>
      </c>
      <c r="AF30" s="41">
        <v>71.067999999999998</v>
      </c>
      <c r="AG30" s="41">
        <v>217.19300000000001</v>
      </c>
      <c r="AH30" s="40">
        <v>45.203000000000003</v>
      </c>
      <c r="AI30" s="12">
        <v>25.917000000000002</v>
      </c>
      <c r="AJ30" s="12">
        <v>110.819</v>
      </c>
      <c r="AK30" s="12">
        <v>61.134</v>
      </c>
      <c r="AL30" s="12">
        <v>39.804000000000002</v>
      </c>
      <c r="AM30" s="12">
        <v>241.196</v>
      </c>
    </row>
    <row r="31" spans="1:39" ht="15" x14ac:dyDescent="0.25">
      <c r="A31" s="57">
        <v>44440</v>
      </c>
      <c r="B31"/>
      <c r="C31"/>
      <c r="D31" s="17">
        <v>55.11</v>
      </c>
      <c r="E31" s="17">
        <v>113.13</v>
      </c>
      <c r="F31" s="17">
        <v>80.772000000000006</v>
      </c>
      <c r="G31" s="17">
        <v>53.393999999999998</v>
      </c>
      <c r="H31" s="41">
        <v>79.936999999999998</v>
      </c>
      <c r="I31" s="41">
        <v>48.515999999999998</v>
      </c>
      <c r="J31" s="41">
        <v>26.077000000000002</v>
      </c>
      <c r="K31" s="41">
        <v>50.628</v>
      </c>
      <c r="L31" s="41">
        <v>44.106000000000002</v>
      </c>
      <c r="M31" s="41">
        <v>73.61</v>
      </c>
      <c r="N31" s="41">
        <v>29.745999999999999</v>
      </c>
      <c r="O31" s="41">
        <v>82.033000000000001</v>
      </c>
      <c r="P31" s="41">
        <v>31.323</v>
      </c>
      <c r="Q31" s="41">
        <v>76.537999999999997</v>
      </c>
      <c r="R31" s="41">
        <v>63.939</v>
      </c>
      <c r="S31" s="41">
        <v>109.968</v>
      </c>
      <c r="T31" s="41">
        <v>68.555999999999997</v>
      </c>
      <c r="U31" s="41">
        <v>97.763999999999996</v>
      </c>
      <c r="V31" s="41">
        <v>52.725999999999999</v>
      </c>
      <c r="W31" s="41">
        <v>22.791</v>
      </c>
      <c r="X31" s="41">
        <v>36.682000000000002</v>
      </c>
      <c r="Y31" s="41">
        <v>41.122999999999998</v>
      </c>
      <c r="Z31" s="41">
        <v>60.113</v>
      </c>
      <c r="AA31" s="41">
        <v>56.850999999999999</v>
      </c>
      <c r="AB31" s="41">
        <v>42.686</v>
      </c>
      <c r="AC31" s="41">
        <v>29.782</v>
      </c>
      <c r="AD31" s="41">
        <v>57.823999999999998</v>
      </c>
      <c r="AE31" s="41">
        <v>58.817</v>
      </c>
      <c r="AF31" s="41">
        <v>45.790999999999997</v>
      </c>
      <c r="AG31" s="41">
        <v>94.646000000000001</v>
      </c>
      <c r="AH31" s="40">
        <v>34.734000000000002</v>
      </c>
      <c r="AI31" s="12">
        <v>30.407</v>
      </c>
      <c r="AJ31" s="12">
        <v>77.283000000000001</v>
      </c>
      <c r="AK31" s="12">
        <v>43.497</v>
      </c>
      <c r="AL31" s="12">
        <v>26.626999999999999</v>
      </c>
      <c r="AM31" s="12">
        <v>121.652</v>
      </c>
    </row>
    <row r="32" spans="1:39" ht="15" x14ac:dyDescent="0.25">
      <c r="A32" s="57">
        <v>44470</v>
      </c>
      <c r="B32"/>
      <c r="C32"/>
      <c r="D32" s="17">
        <v>55.4</v>
      </c>
      <c r="E32" s="17">
        <v>109.075</v>
      </c>
      <c r="F32" s="17">
        <v>88.236999999999995</v>
      </c>
      <c r="G32" s="17">
        <v>59.997999999999998</v>
      </c>
      <c r="H32" s="41">
        <v>89.552999999999997</v>
      </c>
      <c r="I32" s="41">
        <v>42.487000000000002</v>
      </c>
      <c r="J32" s="41">
        <v>28.196000000000002</v>
      </c>
      <c r="K32" s="41">
        <v>48.884999999999998</v>
      </c>
      <c r="L32" s="41">
        <v>54.454000000000001</v>
      </c>
      <c r="M32" s="41">
        <v>49.244999999999997</v>
      </c>
      <c r="N32" s="41">
        <v>28.332000000000001</v>
      </c>
      <c r="O32" s="41">
        <v>68.981999999999999</v>
      </c>
      <c r="P32" s="41">
        <v>60.398000000000003</v>
      </c>
      <c r="Q32" s="41">
        <v>68.436999999999998</v>
      </c>
      <c r="R32" s="41">
        <v>62.137</v>
      </c>
      <c r="S32" s="41">
        <v>100.806</v>
      </c>
      <c r="T32" s="41">
        <v>70.058999999999997</v>
      </c>
      <c r="U32" s="41">
        <v>65.960999999999999</v>
      </c>
      <c r="V32" s="41">
        <v>52.517000000000003</v>
      </c>
      <c r="W32" s="41">
        <v>27.068000000000001</v>
      </c>
      <c r="X32" s="41">
        <v>41.436</v>
      </c>
      <c r="Y32" s="41">
        <v>33.313000000000002</v>
      </c>
      <c r="Z32" s="41">
        <v>61.204999999999998</v>
      </c>
      <c r="AA32" s="41">
        <v>55.631</v>
      </c>
      <c r="AB32" s="41">
        <v>64.915999999999997</v>
      </c>
      <c r="AC32" s="41">
        <v>58.890999999999998</v>
      </c>
      <c r="AD32" s="41">
        <v>48.521999999999998</v>
      </c>
      <c r="AE32" s="41">
        <v>61.308999999999997</v>
      </c>
      <c r="AF32" s="41">
        <v>39.722000000000001</v>
      </c>
      <c r="AG32" s="41">
        <v>87.340999999999994</v>
      </c>
      <c r="AH32" s="40">
        <v>39.191000000000003</v>
      </c>
      <c r="AI32" s="12">
        <v>53.286999999999999</v>
      </c>
      <c r="AJ32" s="12">
        <v>129.994</v>
      </c>
      <c r="AK32" s="12">
        <v>47.241</v>
      </c>
      <c r="AL32" s="12">
        <v>41.917999999999999</v>
      </c>
      <c r="AM32" s="12">
        <v>174.94499999999999</v>
      </c>
    </row>
    <row r="33" spans="1:39" ht="15" x14ac:dyDescent="0.25">
      <c r="A33" s="57">
        <v>44501</v>
      </c>
      <c r="B33" s="13"/>
      <c r="C33" s="13"/>
      <c r="D33" s="17">
        <v>49.55</v>
      </c>
      <c r="E33" s="17">
        <v>90.283000000000001</v>
      </c>
      <c r="F33" s="17">
        <v>65.710999999999999</v>
      </c>
      <c r="G33" s="17">
        <v>61.091000000000001</v>
      </c>
      <c r="H33" s="41">
        <v>79.138999999999996</v>
      </c>
      <c r="I33" s="41">
        <v>47.08</v>
      </c>
      <c r="J33" s="41">
        <v>36.994999999999997</v>
      </c>
      <c r="K33" s="41">
        <v>47.463000000000001</v>
      </c>
      <c r="L33" s="41">
        <v>52.661000000000001</v>
      </c>
      <c r="M33" s="41">
        <v>58.932000000000002</v>
      </c>
      <c r="N33" s="41">
        <v>35.030999999999999</v>
      </c>
      <c r="O33" s="41">
        <v>62.326000000000001</v>
      </c>
      <c r="P33" s="41">
        <v>49.569000000000003</v>
      </c>
      <c r="Q33" s="41">
        <v>65.507000000000005</v>
      </c>
      <c r="R33" s="41">
        <v>68.141000000000005</v>
      </c>
      <c r="S33" s="41">
        <v>74.492999999999995</v>
      </c>
      <c r="T33" s="41">
        <v>62.640999999999998</v>
      </c>
      <c r="U33" s="41">
        <v>62.750999999999998</v>
      </c>
      <c r="V33" s="41">
        <v>47.082999999999998</v>
      </c>
      <c r="W33" s="41">
        <v>40.314</v>
      </c>
      <c r="X33" s="41">
        <v>37.682000000000002</v>
      </c>
      <c r="Y33" s="41">
        <v>38.314999999999998</v>
      </c>
      <c r="Z33" s="41">
        <v>81.757999999999996</v>
      </c>
      <c r="AA33" s="41">
        <v>55.308999999999997</v>
      </c>
      <c r="AB33" s="41">
        <v>54.295999999999999</v>
      </c>
      <c r="AC33" s="41">
        <v>47.036999999999999</v>
      </c>
      <c r="AD33" s="41">
        <v>53.3</v>
      </c>
      <c r="AE33" s="41">
        <v>62.750999999999998</v>
      </c>
      <c r="AF33" s="41">
        <v>46.302999999999997</v>
      </c>
      <c r="AG33" s="41">
        <v>76.772999999999996</v>
      </c>
      <c r="AH33" s="40">
        <v>52.767000000000003</v>
      </c>
      <c r="AI33" s="12">
        <v>40.648000000000003</v>
      </c>
      <c r="AJ33" s="12">
        <v>72.69</v>
      </c>
      <c r="AK33" s="12">
        <v>50.463000000000001</v>
      </c>
      <c r="AL33" s="12">
        <v>50.363</v>
      </c>
      <c r="AM33" s="12">
        <v>88.513999999999996</v>
      </c>
    </row>
    <row r="34" spans="1:39" ht="15" x14ac:dyDescent="0.25">
      <c r="A34" s="57">
        <v>44531</v>
      </c>
      <c r="B34"/>
      <c r="C34"/>
      <c r="D34" s="17">
        <v>34.85</v>
      </c>
      <c r="E34" s="17">
        <v>72.707999999999998</v>
      </c>
      <c r="F34" s="17">
        <v>55.915999999999997</v>
      </c>
      <c r="G34" s="17">
        <v>45.024999999999999</v>
      </c>
      <c r="H34" s="41">
        <v>65.811000000000007</v>
      </c>
      <c r="I34" s="41">
        <v>43.646000000000001</v>
      </c>
      <c r="J34" s="41">
        <v>32.4</v>
      </c>
      <c r="K34" s="41">
        <v>41.892000000000003</v>
      </c>
      <c r="L34" s="41">
        <v>42.079000000000001</v>
      </c>
      <c r="M34" s="41">
        <v>49.578000000000003</v>
      </c>
      <c r="N34" s="41">
        <v>30.486000000000001</v>
      </c>
      <c r="O34" s="41">
        <v>52.976999999999997</v>
      </c>
      <c r="P34" s="41">
        <v>38.905999999999999</v>
      </c>
      <c r="Q34" s="41">
        <v>64.230999999999995</v>
      </c>
      <c r="R34" s="41">
        <v>64.430000000000007</v>
      </c>
      <c r="S34" s="41">
        <v>61.901000000000003</v>
      </c>
      <c r="T34" s="41">
        <v>56.268000000000001</v>
      </c>
      <c r="U34" s="41">
        <v>56.548000000000002</v>
      </c>
      <c r="V34" s="41">
        <v>37.917999999999999</v>
      </c>
      <c r="W34" s="41">
        <v>32.387</v>
      </c>
      <c r="X34" s="41">
        <v>31.396999999999998</v>
      </c>
      <c r="Y34" s="41">
        <v>33.244999999999997</v>
      </c>
      <c r="Z34" s="41">
        <v>48.405999999999999</v>
      </c>
      <c r="AA34" s="41">
        <v>49.774999999999999</v>
      </c>
      <c r="AB34" s="41">
        <v>46.548000000000002</v>
      </c>
      <c r="AC34" s="41">
        <v>34.049999999999997</v>
      </c>
      <c r="AD34" s="41">
        <v>44.189</v>
      </c>
      <c r="AE34" s="41">
        <v>51.323</v>
      </c>
      <c r="AF34" s="41">
        <v>40.456000000000003</v>
      </c>
      <c r="AG34" s="41">
        <v>65.781999999999996</v>
      </c>
      <c r="AH34" s="40">
        <v>43.259</v>
      </c>
      <c r="AI34" s="12">
        <v>31.113</v>
      </c>
      <c r="AJ34" s="12">
        <v>57.335000000000001</v>
      </c>
      <c r="AK34" s="12">
        <v>47.508000000000003</v>
      </c>
      <c r="AL34" s="12">
        <v>43.692</v>
      </c>
      <c r="AM34" s="12">
        <v>70.064999999999998</v>
      </c>
    </row>
    <row r="35" spans="1:39" ht="15" x14ac:dyDescent="0.25">
      <c r="A35" s="57">
        <v>44562</v>
      </c>
      <c r="B35"/>
      <c r="C35"/>
      <c r="D35" s="17">
        <v>40.340000000000003</v>
      </c>
      <c r="E35" s="17">
        <v>64.293999999999997</v>
      </c>
      <c r="F35" s="17">
        <v>49.869</v>
      </c>
      <c r="G35" s="17">
        <v>39.607999999999997</v>
      </c>
      <c r="H35" s="41">
        <v>56.942</v>
      </c>
      <c r="I35" s="41">
        <v>36.215000000000003</v>
      </c>
      <c r="J35" s="41">
        <v>27.481999999999999</v>
      </c>
      <c r="K35" s="41">
        <v>37.738</v>
      </c>
      <c r="L35" s="41">
        <v>34.738</v>
      </c>
      <c r="M35" s="41">
        <v>43.298000000000002</v>
      </c>
      <c r="N35" s="41">
        <v>27.829000000000001</v>
      </c>
      <c r="O35" s="41">
        <v>47.954000000000001</v>
      </c>
      <c r="P35" s="41">
        <v>36.14</v>
      </c>
      <c r="Q35" s="41">
        <v>54.579000000000001</v>
      </c>
      <c r="R35" s="41">
        <v>78.582999999999998</v>
      </c>
      <c r="S35" s="41">
        <v>54.631</v>
      </c>
      <c r="T35" s="41">
        <v>49.652999999999999</v>
      </c>
      <c r="U35" s="41">
        <v>51.253999999999998</v>
      </c>
      <c r="V35" s="41">
        <v>33.673999999999999</v>
      </c>
      <c r="W35" s="41">
        <v>27.488</v>
      </c>
      <c r="X35" s="41">
        <v>28.38</v>
      </c>
      <c r="Y35" s="41">
        <v>30.238</v>
      </c>
      <c r="Z35" s="41">
        <v>42.765999999999998</v>
      </c>
      <c r="AA35" s="41">
        <v>50.423000000000002</v>
      </c>
      <c r="AB35" s="41">
        <v>43.28</v>
      </c>
      <c r="AC35" s="41">
        <v>28.712</v>
      </c>
      <c r="AD35" s="41">
        <v>40.904000000000003</v>
      </c>
      <c r="AE35" s="41">
        <v>45.055</v>
      </c>
      <c r="AF35" s="41">
        <v>37.311999999999998</v>
      </c>
      <c r="AG35" s="41">
        <v>61.512999999999998</v>
      </c>
      <c r="AH35" s="40">
        <v>36.033999999999999</v>
      </c>
      <c r="AI35" s="12">
        <v>28.056000000000001</v>
      </c>
      <c r="AJ35" s="12">
        <v>53.59</v>
      </c>
      <c r="AK35" s="12">
        <v>49.948999999999998</v>
      </c>
      <c r="AL35" s="12">
        <v>39.148000000000003</v>
      </c>
      <c r="AM35" s="12">
        <v>64.254999999999995</v>
      </c>
    </row>
    <row r="36" spans="1:39" ht="15" x14ac:dyDescent="0.25">
      <c r="A36" s="57">
        <v>44593</v>
      </c>
      <c r="B36" s="15"/>
      <c r="C36" s="15"/>
      <c r="D36" s="17">
        <v>44.54</v>
      </c>
      <c r="E36" s="41">
        <v>58.62</v>
      </c>
      <c r="F36" s="41">
        <v>47.152999999999999</v>
      </c>
      <c r="G36" s="41">
        <v>101.858</v>
      </c>
      <c r="H36" s="41">
        <v>55.615000000000002</v>
      </c>
      <c r="I36" s="41">
        <v>35.768000000000001</v>
      </c>
      <c r="J36" s="41">
        <v>30.218</v>
      </c>
      <c r="K36" s="41">
        <v>35.023000000000003</v>
      </c>
      <c r="L36" s="41">
        <v>40.865000000000002</v>
      </c>
      <c r="M36" s="41">
        <v>42.884</v>
      </c>
      <c r="N36" s="41">
        <v>29.603999999999999</v>
      </c>
      <c r="O36" s="41">
        <v>45.389000000000003</v>
      </c>
      <c r="P36" s="41">
        <v>54.578000000000003</v>
      </c>
      <c r="Q36" s="41">
        <v>66.358000000000004</v>
      </c>
      <c r="R36" s="41">
        <v>60.539000000000001</v>
      </c>
      <c r="S36" s="41">
        <v>50.725000000000001</v>
      </c>
      <c r="T36" s="41">
        <v>48.856000000000002</v>
      </c>
      <c r="U36" s="41">
        <v>55.710999999999999</v>
      </c>
      <c r="V36" s="41">
        <v>33.603000000000002</v>
      </c>
      <c r="W36" s="41">
        <v>28.215</v>
      </c>
      <c r="X36" s="41">
        <v>40.481000000000002</v>
      </c>
      <c r="Y36" s="41">
        <v>32.058</v>
      </c>
      <c r="Z36" s="41">
        <v>41.841000000000001</v>
      </c>
      <c r="AA36" s="41">
        <v>46.82</v>
      </c>
      <c r="AB36" s="41">
        <v>46.595999999999997</v>
      </c>
      <c r="AC36" s="41">
        <v>28.460999999999999</v>
      </c>
      <c r="AD36" s="41">
        <v>41.082999999999998</v>
      </c>
      <c r="AE36" s="40">
        <v>42.32</v>
      </c>
      <c r="AF36" s="41">
        <v>38.203000000000003</v>
      </c>
      <c r="AG36" s="41">
        <v>58.256</v>
      </c>
      <c r="AH36" s="41">
        <v>35.917000000000002</v>
      </c>
      <c r="AI36" s="12">
        <v>38.390999999999998</v>
      </c>
      <c r="AJ36" s="12">
        <v>63.149000000000001</v>
      </c>
      <c r="AK36" s="12">
        <v>46.768999999999998</v>
      </c>
      <c r="AL36" s="12">
        <v>42.610999999999997</v>
      </c>
      <c r="AM36" s="12">
        <v>61.625</v>
      </c>
    </row>
    <row r="37" spans="1:39" ht="15" x14ac:dyDescent="0.25">
      <c r="A37" s="57">
        <v>44621</v>
      </c>
      <c r="B37" s="15"/>
      <c r="C37" s="15"/>
      <c r="D37" s="17">
        <v>102.32</v>
      </c>
      <c r="E37" s="41">
        <v>84.545000000000002</v>
      </c>
      <c r="F37" s="41">
        <v>75.665999999999997</v>
      </c>
      <c r="G37" s="41">
        <v>213.38</v>
      </c>
      <c r="H37" s="41">
        <v>86.715000000000003</v>
      </c>
      <c r="I37" s="41">
        <v>80.061999999999998</v>
      </c>
      <c r="J37" s="41">
        <v>105.845</v>
      </c>
      <c r="K37" s="41">
        <v>74.543000000000006</v>
      </c>
      <c r="L37" s="41">
        <v>61.253</v>
      </c>
      <c r="M37" s="41">
        <v>120.798</v>
      </c>
      <c r="N37" s="41">
        <v>93.159000000000006</v>
      </c>
      <c r="O37" s="41">
        <v>109.22799999999999</v>
      </c>
      <c r="P37" s="41">
        <v>114.443</v>
      </c>
      <c r="Q37" s="41">
        <v>101.876</v>
      </c>
      <c r="R37" s="41">
        <v>117.851</v>
      </c>
      <c r="S37" s="41">
        <v>98.477000000000004</v>
      </c>
      <c r="T37" s="41">
        <v>90.241</v>
      </c>
      <c r="U37" s="41">
        <v>81.721000000000004</v>
      </c>
      <c r="V37" s="41">
        <v>69.548000000000002</v>
      </c>
      <c r="W37" s="41">
        <v>52.984999999999999</v>
      </c>
      <c r="X37" s="41">
        <v>67.144000000000005</v>
      </c>
      <c r="Y37" s="41">
        <v>99.662000000000006</v>
      </c>
      <c r="Z37" s="41">
        <v>89.203999999999994</v>
      </c>
      <c r="AA37" s="41">
        <v>74.664000000000001</v>
      </c>
      <c r="AB37" s="41">
        <v>106.18600000000001</v>
      </c>
      <c r="AC37" s="41">
        <v>50.843000000000004</v>
      </c>
      <c r="AD37" s="41">
        <v>81.468999999999994</v>
      </c>
      <c r="AE37" s="40">
        <v>67.727000000000004</v>
      </c>
      <c r="AF37" s="41">
        <v>66.234999999999999</v>
      </c>
      <c r="AG37" s="41">
        <v>116.66</v>
      </c>
      <c r="AH37" s="41">
        <v>69.277000000000001</v>
      </c>
      <c r="AI37" s="12">
        <v>69.900000000000006</v>
      </c>
      <c r="AJ37" s="12">
        <v>108.996</v>
      </c>
      <c r="AK37" s="12">
        <v>78.055999999999997</v>
      </c>
      <c r="AL37" s="12">
        <v>82.661000000000001</v>
      </c>
      <c r="AM37" s="12">
        <v>116.71599999999999</v>
      </c>
    </row>
    <row r="38" spans="1:39" ht="15" x14ac:dyDescent="0.25">
      <c r="A38" s="57">
        <v>44652</v>
      </c>
      <c r="B38" s="15"/>
      <c r="C38" s="15"/>
      <c r="D38" s="17">
        <v>133.5</v>
      </c>
      <c r="E38" s="41">
        <v>154.798</v>
      </c>
      <c r="F38" s="41">
        <v>150.26499999999999</v>
      </c>
      <c r="G38" s="41">
        <v>337.10500000000002</v>
      </c>
      <c r="H38" s="41">
        <v>155.56</v>
      </c>
      <c r="I38" s="41">
        <v>127.261</v>
      </c>
      <c r="J38" s="41">
        <v>158.26</v>
      </c>
      <c r="K38" s="41">
        <v>130.52799999999999</v>
      </c>
      <c r="L38" s="41">
        <v>86.367000000000004</v>
      </c>
      <c r="M38" s="41">
        <v>120.678</v>
      </c>
      <c r="N38" s="41">
        <v>162.96299999999999</v>
      </c>
      <c r="O38" s="41">
        <v>138.90899999999999</v>
      </c>
      <c r="P38" s="41">
        <v>100.065</v>
      </c>
      <c r="Q38" s="41">
        <v>159.04300000000001</v>
      </c>
      <c r="R38" s="41">
        <v>142.745</v>
      </c>
      <c r="S38" s="41">
        <v>165.21600000000001</v>
      </c>
      <c r="T38" s="41">
        <v>120.639</v>
      </c>
      <c r="U38" s="41">
        <v>119.648</v>
      </c>
      <c r="V38" s="41">
        <v>105.694</v>
      </c>
      <c r="W38" s="41">
        <v>85.748000000000005</v>
      </c>
      <c r="X38" s="41">
        <v>95.070999999999998</v>
      </c>
      <c r="Y38" s="41">
        <v>155.05699999999999</v>
      </c>
      <c r="Z38" s="41">
        <v>128.75800000000001</v>
      </c>
      <c r="AA38" s="41">
        <v>138.804</v>
      </c>
      <c r="AB38" s="41">
        <v>104.934</v>
      </c>
      <c r="AC38" s="41">
        <v>55.807000000000002</v>
      </c>
      <c r="AD38" s="41">
        <v>123.836</v>
      </c>
      <c r="AE38" s="40">
        <v>88.304000000000002</v>
      </c>
      <c r="AF38" s="41">
        <v>203.01900000000001</v>
      </c>
      <c r="AG38" s="41">
        <v>198.17500000000001</v>
      </c>
      <c r="AH38" s="41">
        <v>74.106999999999999</v>
      </c>
      <c r="AI38" s="12">
        <v>92.424999999999997</v>
      </c>
      <c r="AJ38" s="12">
        <v>110.95</v>
      </c>
      <c r="AK38" s="12">
        <v>90.789000000000001</v>
      </c>
      <c r="AL38" s="12">
        <v>96.2</v>
      </c>
      <c r="AM38" s="12">
        <v>166.98099999999999</v>
      </c>
    </row>
    <row r="39" spans="1:39" ht="15" x14ac:dyDescent="0.25">
      <c r="A39" s="57">
        <v>44682</v>
      </c>
      <c r="B39" s="15"/>
      <c r="C39" s="15"/>
      <c r="D39" s="17">
        <v>245.16</v>
      </c>
      <c r="E39" s="41">
        <v>389.43200000000002</v>
      </c>
      <c r="F39" s="41">
        <v>360.53800000000001</v>
      </c>
      <c r="G39" s="41">
        <v>516.23199999999997</v>
      </c>
      <c r="H39" s="41">
        <v>395.351</v>
      </c>
      <c r="I39" s="41">
        <v>176.96600000000001</v>
      </c>
      <c r="J39" s="41">
        <v>171.417</v>
      </c>
      <c r="K39" s="41">
        <v>105.77800000000001</v>
      </c>
      <c r="L39" s="41">
        <v>138.27699999999999</v>
      </c>
      <c r="M39" s="41">
        <v>206.34899999999999</v>
      </c>
      <c r="N39" s="41">
        <v>323.25700000000001</v>
      </c>
      <c r="O39" s="41">
        <v>241.785</v>
      </c>
      <c r="P39" s="41">
        <v>167.40600000000001</v>
      </c>
      <c r="Q39" s="41">
        <v>251.21799999999999</v>
      </c>
      <c r="R39" s="41">
        <v>482.31099999999998</v>
      </c>
      <c r="S39" s="41">
        <v>261.91699999999997</v>
      </c>
      <c r="T39" s="41">
        <v>362.77100000000002</v>
      </c>
      <c r="U39" s="41">
        <v>208.62200000000001</v>
      </c>
      <c r="V39" s="41">
        <v>178.14599999999999</v>
      </c>
      <c r="W39" s="41">
        <v>62.66</v>
      </c>
      <c r="X39" s="41">
        <v>90.756</v>
      </c>
      <c r="Y39" s="41">
        <v>135.44200000000001</v>
      </c>
      <c r="Z39" s="41">
        <v>273.95499999999998</v>
      </c>
      <c r="AA39" s="41">
        <v>297.24900000000002</v>
      </c>
      <c r="AB39" s="41">
        <v>223.75800000000001</v>
      </c>
      <c r="AC39" s="41">
        <v>139.71600000000001</v>
      </c>
      <c r="AD39" s="41">
        <v>200.31200000000001</v>
      </c>
      <c r="AE39" s="40">
        <v>66.908000000000001</v>
      </c>
      <c r="AF39" s="41">
        <v>355.03899999999999</v>
      </c>
      <c r="AG39" s="41">
        <v>240.416</v>
      </c>
      <c r="AH39" s="41">
        <v>101.751</v>
      </c>
      <c r="AI39" s="12">
        <v>200.46299999999999</v>
      </c>
      <c r="AJ39" s="12">
        <v>247.38300000000001</v>
      </c>
      <c r="AK39" s="12">
        <v>151.642</v>
      </c>
      <c r="AL39" s="12">
        <v>294.27</v>
      </c>
      <c r="AM39" s="12">
        <v>372.11099999999999</v>
      </c>
    </row>
    <row r="40" spans="1:39" ht="15" x14ac:dyDescent="0.25">
      <c r="A40" s="57">
        <v>44713</v>
      </c>
      <c r="B40" s="15"/>
      <c r="C40" s="15"/>
      <c r="D40" s="17">
        <v>389.71</v>
      </c>
      <c r="E40" s="41">
        <v>588.19299999999998</v>
      </c>
      <c r="F40" s="41">
        <v>286.53399999999999</v>
      </c>
      <c r="G40" s="41">
        <v>1124.0219999999999</v>
      </c>
      <c r="H40" s="41">
        <v>278.24</v>
      </c>
      <c r="I40" s="41">
        <v>180.07499999999999</v>
      </c>
      <c r="J40" s="41">
        <v>279.21300000000002</v>
      </c>
      <c r="K40" s="41">
        <v>299.38799999999998</v>
      </c>
      <c r="L40" s="41">
        <v>490.39499999999998</v>
      </c>
      <c r="M40" s="41">
        <v>82.813000000000002</v>
      </c>
      <c r="N40" s="41">
        <v>498.89800000000002</v>
      </c>
      <c r="O40" s="41">
        <v>210.65299999999999</v>
      </c>
      <c r="P40" s="41">
        <v>619.13599999999997</v>
      </c>
      <c r="Q40" s="41">
        <v>706.58600000000001</v>
      </c>
      <c r="R40" s="41">
        <v>878.00599999999997</v>
      </c>
      <c r="S40" s="41">
        <v>483.27300000000002</v>
      </c>
      <c r="T40" s="41">
        <v>771.19600000000003</v>
      </c>
      <c r="U40" s="41">
        <v>257.48399999999998</v>
      </c>
      <c r="V40" s="41">
        <v>166.78200000000001</v>
      </c>
      <c r="W40" s="41">
        <v>204.04499999999999</v>
      </c>
      <c r="X40" s="41">
        <v>268.77699999999999</v>
      </c>
      <c r="Y40" s="41">
        <v>265.72399999999999</v>
      </c>
      <c r="Z40" s="41">
        <v>478.822</v>
      </c>
      <c r="AA40" s="41">
        <v>349.36799999999999</v>
      </c>
      <c r="AB40" s="41">
        <v>84.983999999999995</v>
      </c>
      <c r="AC40" s="41">
        <v>344.017</v>
      </c>
      <c r="AD40" s="41">
        <v>555.78</v>
      </c>
      <c r="AE40" s="40">
        <v>292.32</v>
      </c>
      <c r="AF40" s="41">
        <v>695.07500000000005</v>
      </c>
      <c r="AG40" s="41">
        <v>229.46799999999999</v>
      </c>
      <c r="AH40" s="41">
        <v>114.218</v>
      </c>
      <c r="AI40" s="12">
        <v>513.16200000000003</v>
      </c>
      <c r="AJ40" s="12">
        <v>368.61900000000003</v>
      </c>
      <c r="AK40" s="12">
        <v>230.09200000000001</v>
      </c>
      <c r="AL40" s="12">
        <v>576.12699999999995</v>
      </c>
      <c r="AM40" s="12">
        <v>1011.484</v>
      </c>
    </row>
    <row r="41" spans="1:39" ht="15" x14ac:dyDescent="0.25">
      <c r="A41" s="57">
        <v>44743</v>
      </c>
      <c r="B41" s="15"/>
      <c r="C41" s="15"/>
      <c r="D41" s="17">
        <v>210.17</v>
      </c>
      <c r="E41" s="41">
        <v>309.22699999999998</v>
      </c>
      <c r="F41" s="41">
        <v>105.571</v>
      </c>
      <c r="G41" s="41">
        <v>374.779</v>
      </c>
      <c r="H41" s="41">
        <v>101.91800000000001</v>
      </c>
      <c r="I41" s="41">
        <v>31.545000000000002</v>
      </c>
      <c r="J41" s="41">
        <v>161.97999999999999</v>
      </c>
      <c r="K41" s="41">
        <v>199.94300000000001</v>
      </c>
      <c r="L41" s="41">
        <v>213.46799999999999</v>
      </c>
      <c r="M41" s="41">
        <v>43.363</v>
      </c>
      <c r="N41" s="41">
        <v>278.13</v>
      </c>
      <c r="O41" s="41">
        <v>42.209000000000003</v>
      </c>
      <c r="P41" s="41">
        <v>591.96900000000005</v>
      </c>
      <c r="Q41" s="41">
        <v>324.13600000000002</v>
      </c>
      <c r="R41" s="41">
        <v>358.14699999999999</v>
      </c>
      <c r="S41" s="41">
        <v>459.40699999999998</v>
      </c>
      <c r="T41" s="41">
        <v>404.06599999999997</v>
      </c>
      <c r="U41" s="41">
        <v>76.66</v>
      </c>
      <c r="V41" s="41">
        <v>43.491999999999997</v>
      </c>
      <c r="W41" s="41">
        <v>91.771000000000001</v>
      </c>
      <c r="X41" s="41">
        <v>104.636</v>
      </c>
      <c r="Y41" s="41">
        <v>189.88800000000001</v>
      </c>
      <c r="Z41" s="41">
        <v>320.70100000000002</v>
      </c>
      <c r="AA41" s="41">
        <v>90.566000000000003</v>
      </c>
      <c r="AB41" s="41">
        <v>13.019</v>
      </c>
      <c r="AC41" s="41">
        <v>242.34100000000001</v>
      </c>
      <c r="AD41" s="41">
        <v>408.86399999999998</v>
      </c>
      <c r="AE41" s="40">
        <v>229.58500000000001</v>
      </c>
      <c r="AF41" s="41">
        <v>821.303</v>
      </c>
      <c r="AG41" s="41">
        <v>85.322000000000003</v>
      </c>
      <c r="AH41" s="41">
        <v>43.152999999999999</v>
      </c>
      <c r="AI41" s="12">
        <v>310.96800000000002</v>
      </c>
      <c r="AJ41" s="12">
        <v>159.108</v>
      </c>
      <c r="AK41" s="12">
        <v>86.388000000000005</v>
      </c>
      <c r="AL41" s="12">
        <v>558.88900000000001</v>
      </c>
      <c r="AM41" s="12">
        <v>601.95699999999999</v>
      </c>
    </row>
    <row r="42" spans="1:39" ht="15" x14ac:dyDescent="0.25">
      <c r="A42" s="57">
        <v>44774</v>
      </c>
      <c r="B42" s="15"/>
      <c r="C42" s="15"/>
      <c r="D42" s="17">
        <v>88.63</v>
      </c>
      <c r="E42" s="41">
        <v>114.008</v>
      </c>
      <c r="F42" s="41">
        <v>55.366999999999997</v>
      </c>
      <c r="G42" s="41">
        <v>132.31399999999999</v>
      </c>
      <c r="H42" s="41">
        <v>73.034000000000006</v>
      </c>
      <c r="I42" s="41">
        <v>30.712</v>
      </c>
      <c r="J42" s="41">
        <v>68.587000000000003</v>
      </c>
      <c r="K42" s="41">
        <v>64.941000000000003</v>
      </c>
      <c r="L42" s="41">
        <v>92.58</v>
      </c>
      <c r="M42" s="41">
        <v>27.88</v>
      </c>
      <c r="N42" s="41">
        <v>208.73099999999999</v>
      </c>
      <c r="O42" s="41">
        <v>36.500999999999998</v>
      </c>
      <c r="P42" s="41">
        <v>185.28399999999999</v>
      </c>
      <c r="Q42" s="41">
        <v>103.4</v>
      </c>
      <c r="R42" s="41">
        <v>175.14400000000001</v>
      </c>
      <c r="S42" s="41">
        <v>151.773</v>
      </c>
      <c r="T42" s="41">
        <v>137.44399999999999</v>
      </c>
      <c r="U42" s="41">
        <v>43.771000000000001</v>
      </c>
      <c r="V42" s="41">
        <v>27.24</v>
      </c>
      <c r="W42" s="41">
        <v>38.302</v>
      </c>
      <c r="X42" s="41">
        <v>42.726999999999997</v>
      </c>
      <c r="Y42" s="41">
        <v>74.759</v>
      </c>
      <c r="Z42" s="41">
        <v>100.45399999999999</v>
      </c>
      <c r="AA42" s="41">
        <v>51.837000000000003</v>
      </c>
      <c r="AB42" s="41">
        <v>32.018999999999998</v>
      </c>
      <c r="AC42" s="41">
        <v>72.254999999999995</v>
      </c>
      <c r="AD42" s="41">
        <v>127.464</v>
      </c>
      <c r="AE42" s="40">
        <v>72.209999999999994</v>
      </c>
      <c r="AF42" s="41">
        <v>216.96799999999999</v>
      </c>
      <c r="AG42" s="41">
        <v>44.713999999999999</v>
      </c>
      <c r="AH42" s="41">
        <v>27.693000000000001</v>
      </c>
      <c r="AI42" s="12">
        <v>110.925</v>
      </c>
      <c r="AJ42" s="12">
        <v>60.26</v>
      </c>
      <c r="AK42" s="12">
        <v>39.646000000000001</v>
      </c>
      <c r="AL42" s="12">
        <v>240.489</v>
      </c>
      <c r="AM42" s="12">
        <v>209.286</v>
      </c>
    </row>
    <row r="43" spans="1:39" ht="15" x14ac:dyDescent="0.25">
      <c r="A43" s="57">
        <v>44805</v>
      </c>
      <c r="B43" s="15"/>
      <c r="C43" s="15"/>
      <c r="D43" s="17">
        <v>55.11</v>
      </c>
      <c r="E43" s="41">
        <v>80.88</v>
      </c>
      <c r="F43" s="41">
        <v>54.613</v>
      </c>
      <c r="G43" s="41">
        <v>80.573999999999998</v>
      </c>
      <c r="H43" s="41">
        <v>48.188000000000002</v>
      </c>
      <c r="I43" s="41">
        <v>26.867999999999999</v>
      </c>
      <c r="J43" s="41">
        <v>50.064</v>
      </c>
      <c r="K43" s="41">
        <v>42.103000000000002</v>
      </c>
      <c r="L43" s="41">
        <v>73.162000000000006</v>
      </c>
      <c r="M43" s="41">
        <v>28.815999999999999</v>
      </c>
      <c r="N43" s="41">
        <v>81.849999999999994</v>
      </c>
      <c r="O43" s="41">
        <v>30.699000000000002</v>
      </c>
      <c r="P43" s="41">
        <v>76.847999999999999</v>
      </c>
      <c r="Q43" s="41">
        <v>63.460999999999999</v>
      </c>
      <c r="R43" s="41">
        <v>110.28</v>
      </c>
      <c r="S43" s="41">
        <v>69.057000000000002</v>
      </c>
      <c r="T43" s="41">
        <v>97.983999999999995</v>
      </c>
      <c r="U43" s="41">
        <v>52.667999999999999</v>
      </c>
      <c r="V43" s="41">
        <v>23.434999999999999</v>
      </c>
      <c r="W43" s="41">
        <v>35.753999999999998</v>
      </c>
      <c r="X43" s="41">
        <v>40.146999999999998</v>
      </c>
      <c r="Y43" s="41">
        <v>59.314999999999998</v>
      </c>
      <c r="Z43" s="41">
        <v>56.265000000000001</v>
      </c>
      <c r="AA43" s="41">
        <v>41.982999999999997</v>
      </c>
      <c r="AB43" s="41">
        <v>30.084</v>
      </c>
      <c r="AC43" s="41">
        <v>57.095999999999997</v>
      </c>
      <c r="AD43" s="41">
        <v>58.081000000000003</v>
      </c>
      <c r="AE43" s="40">
        <v>46.161000000000001</v>
      </c>
      <c r="AF43" s="41">
        <v>94.441000000000003</v>
      </c>
      <c r="AG43" s="41">
        <v>34.311</v>
      </c>
      <c r="AH43" s="41">
        <v>31.463999999999999</v>
      </c>
      <c r="AI43" s="12">
        <v>77.757999999999996</v>
      </c>
      <c r="AJ43" s="12">
        <v>42.746000000000002</v>
      </c>
      <c r="AK43" s="12">
        <v>26.463000000000001</v>
      </c>
      <c r="AL43" s="12">
        <v>121.078</v>
      </c>
      <c r="AM43" s="12">
        <v>114.73099999999999</v>
      </c>
    </row>
    <row r="44" spans="1:39" ht="15" x14ac:dyDescent="0.25">
      <c r="A44" s="57">
        <v>44835</v>
      </c>
      <c r="B44" s="15"/>
      <c r="C44" s="15"/>
      <c r="D44" s="17">
        <v>55.4</v>
      </c>
      <c r="E44" s="41">
        <v>88.34</v>
      </c>
      <c r="F44" s="41">
        <v>61.155999999999999</v>
      </c>
      <c r="G44" s="41">
        <v>89.334999999999994</v>
      </c>
      <c r="H44" s="41">
        <v>42.189</v>
      </c>
      <c r="I44" s="41">
        <v>28.922999999999998</v>
      </c>
      <c r="J44" s="41">
        <v>48.393000000000001</v>
      </c>
      <c r="K44" s="41">
        <v>55.203000000000003</v>
      </c>
      <c r="L44" s="41">
        <v>48.898000000000003</v>
      </c>
      <c r="M44" s="41">
        <v>27.683</v>
      </c>
      <c r="N44" s="41">
        <v>68.802000000000007</v>
      </c>
      <c r="O44" s="41">
        <v>58.720999999999997</v>
      </c>
      <c r="P44" s="41">
        <v>68.727999999999994</v>
      </c>
      <c r="Q44" s="41">
        <v>61.707000000000001</v>
      </c>
      <c r="R44" s="41">
        <v>101.114</v>
      </c>
      <c r="S44" s="41">
        <v>69.953000000000003</v>
      </c>
      <c r="T44" s="41">
        <v>66.165999999999997</v>
      </c>
      <c r="U44" s="41">
        <v>52.5</v>
      </c>
      <c r="V44" s="41">
        <v>27.677</v>
      </c>
      <c r="W44" s="41">
        <v>40.500999999999998</v>
      </c>
      <c r="X44" s="41">
        <v>32.35</v>
      </c>
      <c r="Y44" s="41">
        <v>60.343000000000004</v>
      </c>
      <c r="Z44" s="41">
        <v>55.087000000000003</v>
      </c>
      <c r="AA44" s="41">
        <v>64.617999999999995</v>
      </c>
      <c r="AB44" s="41">
        <v>58.993000000000002</v>
      </c>
      <c r="AC44" s="41">
        <v>47.936999999999998</v>
      </c>
      <c r="AD44" s="41">
        <v>60.616</v>
      </c>
      <c r="AE44" s="40">
        <v>39.39</v>
      </c>
      <c r="AF44" s="41">
        <v>87.135000000000005</v>
      </c>
      <c r="AG44" s="41">
        <v>38.799999999999997</v>
      </c>
      <c r="AH44" s="41">
        <v>54.436999999999998</v>
      </c>
      <c r="AI44" s="12">
        <v>129.90199999999999</v>
      </c>
      <c r="AJ44" s="12">
        <v>46.55</v>
      </c>
      <c r="AK44" s="12">
        <v>41.706000000000003</v>
      </c>
      <c r="AL44" s="12">
        <v>174.29900000000001</v>
      </c>
      <c r="AM44" s="12">
        <v>109.19799999999999</v>
      </c>
    </row>
    <row r="45" spans="1:39" ht="15" x14ac:dyDescent="0.25">
      <c r="A45" s="57">
        <v>44866</v>
      </c>
      <c r="B45" s="15"/>
      <c r="C45" s="15"/>
      <c r="D45" s="17">
        <v>49.55</v>
      </c>
      <c r="E45" s="41">
        <v>65.777000000000001</v>
      </c>
      <c r="F45" s="41">
        <v>62.110999999999997</v>
      </c>
      <c r="G45" s="41">
        <v>79.989000000000004</v>
      </c>
      <c r="H45" s="41">
        <v>46.816000000000003</v>
      </c>
      <c r="I45" s="41">
        <v>37.645000000000003</v>
      </c>
      <c r="J45" s="41">
        <v>47.02</v>
      </c>
      <c r="K45" s="41">
        <v>52.325000000000003</v>
      </c>
      <c r="L45" s="41">
        <v>58.587000000000003</v>
      </c>
      <c r="M45" s="41">
        <v>34.488999999999997</v>
      </c>
      <c r="N45" s="41">
        <v>62.171999999999997</v>
      </c>
      <c r="O45" s="41">
        <v>49.805</v>
      </c>
      <c r="P45" s="41">
        <v>65.771000000000001</v>
      </c>
      <c r="Q45" s="41">
        <v>67.734999999999999</v>
      </c>
      <c r="R45" s="41">
        <v>74.736000000000004</v>
      </c>
      <c r="S45" s="41">
        <v>62.801000000000002</v>
      </c>
      <c r="T45" s="41">
        <v>62.929000000000002</v>
      </c>
      <c r="U45" s="41">
        <v>46.951000000000001</v>
      </c>
      <c r="V45" s="41">
        <v>40.905999999999999</v>
      </c>
      <c r="W45" s="41">
        <v>37.091000000000001</v>
      </c>
      <c r="X45" s="41">
        <v>37.692999999999998</v>
      </c>
      <c r="Y45" s="41">
        <v>79.885000000000005</v>
      </c>
      <c r="Z45" s="41">
        <v>54.835000000000001</v>
      </c>
      <c r="AA45" s="41">
        <v>54.38</v>
      </c>
      <c r="AB45" s="41">
        <v>47.134</v>
      </c>
      <c r="AC45" s="41">
        <v>52.784999999999997</v>
      </c>
      <c r="AD45" s="41">
        <v>62.146000000000001</v>
      </c>
      <c r="AE45" s="40">
        <v>46.024000000000001</v>
      </c>
      <c r="AF45" s="41">
        <v>76.602000000000004</v>
      </c>
      <c r="AG45" s="41">
        <v>52.414000000000001</v>
      </c>
      <c r="AH45" s="41">
        <v>41.716999999999999</v>
      </c>
      <c r="AI45" s="12">
        <v>73.557000000000002</v>
      </c>
      <c r="AJ45" s="12">
        <v>49.832999999999998</v>
      </c>
      <c r="AK45" s="12">
        <v>50.17</v>
      </c>
      <c r="AL45" s="12">
        <v>88.105999999999995</v>
      </c>
      <c r="AM45" s="12">
        <v>91.626999999999995</v>
      </c>
    </row>
    <row r="46" spans="1:39" ht="15" x14ac:dyDescent="0.25">
      <c r="A46" s="57">
        <v>44896</v>
      </c>
      <c r="B46" s="15"/>
      <c r="C46" s="15"/>
      <c r="D46" s="17">
        <v>34.85</v>
      </c>
      <c r="E46" s="41">
        <v>55.972999999999999</v>
      </c>
      <c r="F46" s="41">
        <v>45.972999999999999</v>
      </c>
      <c r="G46" s="41">
        <v>66.201999999999998</v>
      </c>
      <c r="H46" s="41">
        <v>43.374000000000002</v>
      </c>
      <c r="I46" s="41">
        <v>33.36</v>
      </c>
      <c r="J46" s="41">
        <v>41.481000000000002</v>
      </c>
      <c r="K46" s="41">
        <v>40.999000000000002</v>
      </c>
      <c r="L46" s="41">
        <v>49.27</v>
      </c>
      <c r="M46" s="41">
        <v>29.981999999999999</v>
      </c>
      <c r="N46" s="41">
        <v>52.835999999999999</v>
      </c>
      <c r="O46" s="41">
        <v>38.628999999999998</v>
      </c>
      <c r="P46" s="41">
        <v>64.492000000000004</v>
      </c>
      <c r="Q46" s="41">
        <v>64.055999999999997</v>
      </c>
      <c r="R46" s="41">
        <v>62.122999999999998</v>
      </c>
      <c r="S46" s="41">
        <v>56.237000000000002</v>
      </c>
      <c r="T46" s="41">
        <v>56.713999999999999</v>
      </c>
      <c r="U46" s="41">
        <v>37.896000000000001</v>
      </c>
      <c r="V46" s="41">
        <v>32.936999999999998</v>
      </c>
      <c r="W46" s="41">
        <v>30.670999999999999</v>
      </c>
      <c r="X46" s="41">
        <v>32.664999999999999</v>
      </c>
      <c r="Y46" s="41">
        <v>47.652000000000001</v>
      </c>
      <c r="Z46" s="41">
        <v>49.33</v>
      </c>
      <c r="AA46" s="41">
        <v>46.326000000000001</v>
      </c>
      <c r="AB46" s="41">
        <v>34.136000000000003</v>
      </c>
      <c r="AC46" s="41">
        <v>43.716000000000001</v>
      </c>
      <c r="AD46" s="41">
        <v>50.776000000000003</v>
      </c>
      <c r="AE46" s="40">
        <v>40.232999999999997</v>
      </c>
      <c r="AF46" s="41">
        <v>65.620999999999995</v>
      </c>
      <c r="AG46" s="41">
        <v>42.723999999999997</v>
      </c>
      <c r="AH46" s="41">
        <v>32.101999999999997</v>
      </c>
      <c r="AI46" s="12">
        <v>57.252000000000002</v>
      </c>
      <c r="AJ46" s="12">
        <v>46.914999999999999</v>
      </c>
      <c r="AK46" s="12">
        <v>43.523000000000003</v>
      </c>
      <c r="AL46" s="12">
        <v>69.677000000000007</v>
      </c>
      <c r="AM46" s="12">
        <v>73.046000000000006</v>
      </c>
    </row>
    <row r="47" spans="1:39" ht="15" x14ac:dyDescent="0.25">
      <c r="A47" s="57">
        <v>44927</v>
      </c>
      <c r="B47" s="15"/>
      <c r="C47" s="15"/>
      <c r="D47" s="17">
        <v>40.340000000000003</v>
      </c>
      <c r="E47" s="41">
        <v>49.918999999999997</v>
      </c>
      <c r="F47" s="41">
        <v>40.597000000000001</v>
      </c>
      <c r="G47" s="41">
        <v>57.048000000000002</v>
      </c>
      <c r="H47" s="41">
        <v>35.99</v>
      </c>
      <c r="I47" s="41">
        <v>28.071999999999999</v>
      </c>
      <c r="J47" s="41">
        <v>37.052</v>
      </c>
      <c r="K47" s="41">
        <v>34.375</v>
      </c>
      <c r="L47" s="41">
        <v>42.863</v>
      </c>
      <c r="M47" s="41">
        <v>27.37</v>
      </c>
      <c r="N47" s="41">
        <v>47.826999999999998</v>
      </c>
      <c r="O47" s="41">
        <v>35.872</v>
      </c>
      <c r="P47" s="41">
        <v>54.805999999999997</v>
      </c>
      <c r="Q47" s="41">
        <v>78.228999999999999</v>
      </c>
      <c r="R47" s="41">
        <v>54.835000000000001</v>
      </c>
      <c r="S47" s="41">
        <v>49.591000000000001</v>
      </c>
      <c r="T47" s="41">
        <v>51.404000000000003</v>
      </c>
      <c r="U47" s="41">
        <v>33.658000000000001</v>
      </c>
      <c r="V47" s="41">
        <v>27.988</v>
      </c>
      <c r="W47" s="41">
        <v>27.539000000000001</v>
      </c>
      <c r="X47" s="41">
        <v>29.713000000000001</v>
      </c>
      <c r="Y47" s="41">
        <v>42.073</v>
      </c>
      <c r="Z47" s="41">
        <v>50.012999999999998</v>
      </c>
      <c r="AA47" s="41">
        <v>43.218000000000004</v>
      </c>
      <c r="AB47" s="41">
        <v>28.791</v>
      </c>
      <c r="AC47" s="41">
        <v>40.472000000000001</v>
      </c>
      <c r="AD47" s="41">
        <v>44.561999999999998</v>
      </c>
      <c r="AE47" s="40">
        <v>37.033000000000001</v>
      </c>
      <c r="AF47" s="41">
        <v>61.366999999999997</v>
      </c>
      <c r="AG47" s="41">
        <v>35.744999999999997</v>
      </c>
      <c r="AH47" s="41">
        <v>28.957999999999998</v>
      </c>
      <c r="AI47" s="12">
        <v>53.277999999999999</v>
      </c>
      <c r="AJ47" s="12">
        <v>49.137999999999998</v>
      </c>
      <c r="AK47" s="12">
        <v>38.997</v>
      </c>
      <c r="AL47" s="12">
        <v>63.917999999999999</v>
      </c>
      <c r="AM47" s="12">
        <v>64.406000000000006</v>
      </c>
    </row>
    <row r="48" spans="1:39" ht="15" x14ac:dyDescent="0.25">
      <c r="A48" s="57">
        <v>44958</v>
      </c>
      <c r="B48" s="15"/>
      <c r="C48" s="15"/>
      <c r="D48" s="13">
        <v>44.54</v>
      </c>
      <c r="E48" s="41">
        <v>47.192999999999998</v>
      </c>
      <c r="F48" s="41">
        <v>102.855</v>
      </c>
      <c r="G48" s="41">
        <v>55.762</v>
      </c>
      <c r="H48" s="41">
        <v>35.578000000000003</v>
      </c>
      <c r="I48" s="41">
        <v>30.706</v>
      </c>
      <c r="J48" s="41">
        <v>34.691000000000003</v>
      </c>
      <c r="K48" s="41">
        <v>40.158999999999999</v>
      </c>
      <c r="L48" s="41">
        <v>42.62</v>
      </c>
      <c r="M48" s="41">
        <v>29.224</v>
      </c>
      <c r="N48" s="41">
        <v>45.284999999999997</v>
      </c>
      <c r="O48" s="41">
        <v>52.845999999999997</v>
      </c>
      <c r="P48" s="41">
        <v>66.570999999999998</v>
      </c>
      <c r="Q48" s="41">
        <v>60.259</v>
      </c>
      <c r="R48" s="41">
        <v>50.896000000000001</v>
      </c>
      <c r="S48" s="41">
        <v>49.131</v>
      </c>
      <c r="T48" s="41">
        <v>55.828000000000003</v>
      </c>
      <c r="U48" s="41">
        <v>33.591000000000001</v>
      </c>
      <c r="V48" s="41">
        <v>28.63</v>
      </c>
      <c r="W48" s="41">
        <v>39.889000000000003</v>
      </c>
      <c r="X48" s="41">
        <v>31.626000000000001</v>
      </c>
      <c r="Y48" s="41">
        <v>41.27</v>
      </c>
      <c r="Z48" s="41">
        <v>46.484000000000002</v>
      </c>
      <c r="AA48" s="41">
        <v>46.237000000000002</v>
      </c>
      <c r="AB48" s="41">
        <v>28.527999999999999</v>
      </c>
      <c r="AC48" s="41">
        <v>40.676000000000002</v>
      </c>
      <c r="AD48" s="41">
        <v>41.914000000000001</v>
      </c>
      <c r="AE48" s="40">
        <v>37.984000000000002</v>
      </c>
      <c r="AF48" s="41">
        <v>58.137999999999998</v>
      </c>
      <c r="AG48" s="41">
        <v>35.68</v>
      </c>
      <c r="AH48" s="41">
        <v>39.173000000000002</v>
      </c>
      <c r="AI48" s="12">
        <v>62.901000000000003</v>
      </c>
      <c r="AJ48" s="12">
        <v>46.289000000000001</v>
      </c>
      <c r="AK48" s="12">
        <v>42.465000000000003</v>
      </c>
      <c r="AL48" s="12">
        <v>61.335999999999999</v>
      </c>
      <c r="AM48" s="12">
        <v>58.783000000000001</v>
      </c>
    </row>
    <row r="49" spans="1:1005" ht="15" x14ac:dyDescent="0.25">
      <c r="A49" s="57">
        <v>44986</v>
      </c>
      <c r="B49" s="15"/>
      <c r="C49" s="15"/>
      <c r="D49" s="13">
        <v>102.32</v>
      </c>
      <c r="E49" s="41">
        <v>75.695999999999998</v>
      </c>
      <c r="F49" s="41">
        <v>214.62299999999999</v>
      </c>
      <c r="G49" s="41">
        <v>86.475999999999999</v>
      </c>
      <c r="H49" s="41">
        <v>79.817999999999998</v>
      </c>
      <c r="I49" s="41">
        <v>106.485</v>
      </c>
      <c r="J49" s="41">
        <v>74.171999999999997</v>
      </c>
      <c r="K49" s="41">
        <v>60.960999999999999</v>
      </c>
      <c r="L49" s="41">
        <v>120.417</v>
      </c>
      <c r="M49" s="41">
        <v>92.665999999999997</v>
      </c>
      <c r="N49" s="41">
        <v>109.07599999999999</v>
      </c>
      <c r="O49" s="41">
        <v>114.64100000000001</v>
      </c>
      <c r="P49" s="41">
        <v>102.11</v>
      </c>
      <c r="Q49" s="41">
        <v>117.327</v>
      </c>
      <c r="R49" s="41">
        <v>98.656999999999996</v>
      </c>
      <c r="S49" s="41">
        <v>88.91</v>
      </c>
      <c r="T49" s="41">
        <v>81.847999999999999</v>
      </c>
      <c r="U49" s="41">
        <v>69.531000000000006</v>
      </c>
      <c r="V49" s="41">
        <v>53.411000000000001</v>
      </c>
      <c r="W49" s="41">
        <v>65.77</v>
      </c>
      <c r="X49" s="41">
        <v>99.147000000000006</v>
      </c>
      <c r="Y49" s="41">
        <v>88.545000000000002</v>
      </c>
      <c r="Z49" s="41">
        <v>74.158000000000001</v>
      </c>
      <c r="AA49" s="41">
        <v>103.655</v>
      </c>
      <c r="AB49" s="41">
        <v>50.92</v>
      </c>
      <c r="AC49" s="41">
        <v>81.054000000000002</v>
      </c>
      <c r="AD49" s="41">
        <v>67.293999999999997</v>
      </c>
      <c r="AE49" s="40">
        <v>65.602999999999994</v>
      </c>
      <c r="AF49" s="41">
        <v>116.509</v>
      </c>
      <c r="AG49" s="41">
        <v>69.016999999999996</v>
      </c>
      <c r="AH49" s="41">
        <v>70.757999999999996</v>
      </c>
      <c r="AI49" s="12">
        <v>106.663</v>
      </c>
      <c r="AJ49" s="12">
        <v>77.537999999999997</v>
      </c>
      <c r="AK49" s="12">
        <v>82.484999999999999</v>
      </c>
      <c r="AL49" s="12">
        <v>116.33799999999999</v>
      </c>
      <c r="AM49" s="12">
        <v>84.727999999999994</v>
      </c>
    </row>
    <row r="50" spans="1:1005" ht="15" x14ac:dyDescent="0.25">
      <c r="A50" s="57">
        <v>45017</v>
      </c>
      <c r="B50" s="15"/>
      <c r="C50" s="15"/>
      <c r="D50" s="13">
        <v>133.5</v>
      </c>
      <c r="E50" s="41">
        <v>150.40299999999999</v>
      </c>
      <c r="F50" s="41">
        <v>338.44799999999998</v>
      </c>
      <c r="G50" s="41">
        <v>145.63999999999999</v>
      </c>
      <c r="H50" s="41">
        <v>127.01</v>
      </c>
      <c r="I50" s="41">
        <v>159.04300000000001</v>
      </c>
      <c r="J50" s="41">
        <v>130.136</v>
      </c>
      <c r="K50" s="41">
        <v>83.751000000000005</v>
      </c>
      <c r="L50" s="41">
        <v>120.34099999999999</v>
      </c>
      <c r="M50" s="41">
        <v>162.40100000000001</v>
      </c>
      <c r="N50" s="41">
        <v>138.79499999999999</v>
      </c>
      <c r="O50" s="41">
        <v>97.861000000000004</v>
      </c>
      <c r="P50" s="41">
        <v>159.34299999999999</v>
      </c>
      <c r="Q50" s="41">
        <v>142.32900000000001</v>
      </c>
      <c r="R50" s="41">
        <v>165.43700000000001</v>
      </c>
      <c r="S50" s="41">
        <v>109.535</v>
      </c>
      <c r="T50" s="41">
        <v>119.95</v>
      </c>
      <c r="U50" s="41">
        <v>105.708</v>
      </c>
      <c r="V50" s="41">
        <v>86.227999999999994</v>
      </c>
      <c r="W50" s="41">
        <v>92.736000000000004</v>
      </c>
      <c r="X50" s="41">
        <v>154.49299999999999</v>
      </c>
      <c r="Y50" s="41">
        <v>128.07300000000001</v>
      </c>
      <c r="Z50" s="41">
        <v>138.32300000000001</v>
      </c>
      <c r="AA50" s="41">
        <v>103.994</v>
      </c>
      <c r="AB50" s="41">
        <v>55.886000000000003</v>
      </c>
      <c r="AC50" s="41">
        <v>123.34</v>
      </c>
      <c r="AD50" s="41">
        <v>87.516999999999996</v>
      </c>
      <c r="AE50" s="40">
        <v>199.26900000000001</v>
      </c>
      <c r="AF50" s="41">
        <v>198.03700000000001</v>
      </c>
      <c r="AG50" s="41">
        <v>73.858999999999995</v>
      </c>
      <c r="AH50" s="41">
        <v>93.402000000000001</v>
      </c>
      <c r="AI50" s="12">
        <v>111</v>
      </c>
      <c r="AJ50" s="12">
        <v>90.244</v>
      </c>
      <c r="AK50" s="12">
        <v>96.016999999999996</v>
      </c>
      <c r="AL50" s="12">
        <v>166.535</v>
      </c>
      <c r="AM50" s="12">
        <v>155.67699999999999</v>
      </c>
    </row>
    <row r="51" spans="1:1005" ht="15" x14ac:dyDescent="0.25">
      <c r="A51" s="57">
        <v>45047</v>
      </c>
      <c r="B51" s="15"/>
      <c r="C51" s="15"/>
      <c r="D51" s="13">
        <v>245.16</v>
      </c>
      <c r="E51" s="41">
        <v>360.74700000000001</v>
      </c>
      <c r="F51" s="41">
        <v>517.42899999999997</v>
      </c>
      <c r="G51" s="41">
        <v>392.19299999999998</v>
      </c>
      <c r="H51" s="41">
        <v>176.75</v>
      </c>
      <c r="I51" s="41">
        <v>172.20599999999999</v>
      </c>
      <c r="J51" s="41">
        <v>105.411</v>
      </c>
      <c r="K51" s="41">
        <v>130.24700000000001</v>
      </c>
      <c r="L51" s="41">
        <v>205.923</v>
      </c>
      <c r="M51" s="41">
        <v>322.41199999999998</v>
      </c>
      <c r="N51" s="41">
        <v>241.73099999999999</v>
      </c>
      <c r="O51" s="41">
        <v>156.87</v>
      </c>
      <c r="P51" s="41">
        <v>251.61500000000001</v>
      </c>
      <c r="Q51" s="41">
        <v>481.61399999999998</v>
      </c>
      <c r="R51" s="41">
        <v>262.35500000000002</v>
      </c>
      <c r="S51" s="41">
        <v>344.46699999999998</v>
      </c>
      <c r="T51" s="41">
        <v>208.79400000000001</v>
      </c>
      <c r="U51" s="41">
        <v>178.245</v>
      </c>
      <c r="V51" s="41">
        <v>63.106000000000002</v>
      </c>
      <c r="W51" s="41">
        <v>79.245999999999995</v>
      </c>
      <c r="X51" s="41">
        <v>134.93199999999999</v>
      </c>
      <c r="Y51" s="41">
        <v>272.84800000000001</v>
      </c>
      <c r="Z51" s="41">
        <v>296.66500000000002</v>
      </c>
      <c r="AA51" s="41">
        <v>219.589</v>
      </c>
      <c r="AB51" s="41">
        <v>139.898</v>
      </c>
      <c r="AC51" s="41">
        <v>199.66800000000001</v>
      </c>
      <c r="AD51" s="41">
        <v>66.510999999999996</v>
      </c>
      <c r="AE51" s="40">
        <v>336.42399999999998</v>
      </c>
      <c r="AF51" s="41">
        <v>240.31800000000001</v>
      </c>
      <c r="AG51" s="41">
        <v>101.504</v>
      </c>
      <c r="AH51" s="41">
        <v>202.07599999999999</v>
      </c>
      <c r="AI51" s="12">
        <v>237.268</v>
      </c>
      <c r="AJ51" s="12">
        <v>151.13999999999999</v>
      </c>
      <c r="AK51" s="12">
        <v>294.298</v>
      </c>
      <c r="AL51" s="12">
        <v>371.39299999999997</v>
      </c>
      <c r="AM51" s="12">
        <v>392.30500000000001</v>
      </c>
    </row>
    <row r="52" spans="1:1005" ht="15" x14ac:dyDescent="0.25">
      <c r="A52" s="57">
        <v>45078</v>
      </c>
      <c r="B52" s="15"/>
      <c r="C52" s="15"/>
      <c r="D52" s="13">
        <v>389.71</v>
      </c>
      <c r="E52" s="41">
        <v>286.58699999999999</v>
      </c>
      <c r="F52" s="41">
        <v>1124.817</v>
      </c>
      <c r="G52" s="41">
        <v>285.375</v>
      </c>
      <c r="H52" s="41">
        <v>179.941</v>
      </c>
      <c r="I52" s="41">
        <v>279.75</v>
      </c>
      <c r="J52" s="41">
        <v>299.06299999999999</v>
      </c>
      <c r="K52" s="41">
        <v>479.85199999999998</v>
      </c>
      <c r="L52" s="41">
        <v>82.641999999999996</v>
      </c>
      <c r="M52" s="41">
        <v>498.39800000000002</v>
      </c>
      <c r="N52" s="41">
        <v>210.60900000000001</v>
      </c>
      <c r="O52" s="41">
        <v>600.03700000000003</v>
      </c>
      <c r="P52" s="41">
        <v>706.77300000000002</v>
      </c>
      <c r="Q52" s="41">
        <v>877.65700000000004</v>
      </c>
      <c r="R52" s="41">
        <v>483.608</v>
      </c>
      <c r="S52" s="41">
        <v>772.15800000000002</v>
      </c>
      <c r="T52" s="41">
        <v>257.61</v>
      </c>
      <c r="U52" s="41">
        <v>166.81200000000001</v>
      </c>
      <c r="V52" s="41">
        <v>204.46799999999999</v>
      </c>
      <c r="W52" s="41">
        <v>273.16199999999998</v>
      </c>
      <c r="X52" s="41">
        <v>265.21300000000002</v>
      </c>
      <c r="Y52" s="41">
        <v>477.303</v>
      </c>
      <c r="Z52" s="41">
        <v>349.12099999999998</v>
      </c>
      <c r="AA52" s="41">
        <v>88.361999999999995</v>
      </c>
      <c r="AB52" s="41">
        <v>344.23599999999999</v>
      </c>
      <c r="AC52" s="41">
        <v>554.92700000000002</v>
      </c>
      <c r="AD52" s="41">
        <v>291.66699999999997</v>
      </c>
      <c r="AE52" s="40">
        <v>671.71199999999999</v>
      </c>
      <c r="AF52" s="41">
        <v>229.40299999999999</v>
      </c>
      <c r="AG52" s="41">
        <v>114.05500000000001</v>
      </c>
      <c r="AH52" s="41">
        <v>514.38300000000004</v>
      </c>
      <c r="AI52" s="12">
        <v>367.51100000000002</v>
      </c>
      <c r="AJ52" s="12">
        <v>229.61</v>
      </c>
      <c r="AK52" s="12">
        <v>576.029</v>
      </c>
      <c r="AL52" s="12">
        <v>1011.078</v>
      </c>
      <c r="AM52" s="12">
        <v>590.58799999999997</v>
      </c>
    </row>
    <row r="53" spans="1:1005" ht="15" x14ac:dyDescent="0.25">
      <c r="A53" s="57">
        <v>45108</v>
      </c>
      <c r="B53" s="15"/>
      <c r="C53" s="15"/>
      <c r="D53" s="13">
        <v>210.17</v>
      </c>
      <c r="E53" s="41">
        <v>105.587</v>
      </c>
      <c r="F53" s="41">
        <v>375.19600000000003</v>
      </c>
      <c r="G53" s="41">
        <v>104.023</v>
      </c>
      <c r="H53" s="41">
        <v>31.466999999999999</v>
      </c>
      <c r="I53" s="41">
        <v>162.26499999999999</v>
      </c>
      <c r="J53" s="41">
        <v>199.74199999999999</v>
      </c>
      <c r="K53" s="41">
        <v>222.32499999999999</v>
      </c>
      <c r="L53" s="41">
        <v>43.29</v>
      </c>
      <c r="M53" s="41">
        <v>277.911</v>
      </c>
      <c r="N53" s="41">
        <v>42.161999999999999</v>
      </c>
      <c r="O53" s="41">
        <v>606.41</v>
      </c>
      <c r="P53" s="41">
        <v>324.25700000000001</v>
      </c>
      <c r="Q53" s="41">
        <v>357.98399999999998</v>
      </c>
      <c r="R53" s="41">
        <v>459.577</v>
      </c>
      <c r="S53" s="41">
        <v>421.447</v>
      </c>
      <c r="T53" s="41">
        <v>76.762</v>
      </c>
      <c r="U53" s="41">
        <v>43.500999999999998</v>
      </c>
      <c r="V53" s="41">
        <v>92.033000000000001</v>
      </c>
      <c r="W53" s="41">
        <v>109.023</v>
      </c>
      <c r="X53" s="41">
        <v>189.63399999999999</v>
      </c>
      <c r="Y53" s="41">
        <v>320.31299999999999</v>
      </c>
      <c r="Z53" s="41">
        <v>90.423000000000002</v>
      </c>
      <c r="AA53" s="41">
        <v>13.7</v>
      </c>
      <c r="AB53" s="41">
        <v>242.40700000000001</v>
      </c>
      <c r="AC53" s="41">
        <v>408.56200000000001</v>
      </c>
      <c r="AD53" s="41">
        <v>229.28800000000001</v>
      </c>
      <c r="AE53" s="40">
        <v>845.09699999999998</v>
      </c>
      <c r="AF53" s="41">
        <v>85.265000000000001</v>
      </c>
      <c r="AG53" s="41">
        <v>43.015000000000001</v>
      </c>
      <c r="AH53" s="41">
        <v>311.33800000000002</v>
      </c>
      <c r="AI53" s="12">
        <v>164.346</v>
      </c>
      <c r="AJ53" s="12">
        <v>86.159000000000006</v>
      </c>
      <c r="AK53" s="12">
        <v>558.79399999999998</v>
      </c>
      <c r="AL53" s="12">
        <v>601.82100000000003</v>
      </c>
      <c r="AM53" s="12">
        <v>310.00900000000001</v>
      </c>
    </row>
    <row r="54" spans="1:1005" ht="15" x14ac:dyDescent="0.25">
      <c r="A54" s="57">
        <v>45139</v>
      </c>
      <c r="B54" s="15"/>
      <c r="C54" s="15"/>
      <c r="D54" s="13">
        <v>88.63</v>
      </c>
      <c r="E54" s="41">
        <v>55.374000000000002</v>
      </c>
      <c r="F54" s="41">
        <v>132.661</v>
      </c>
      <c r="G54" s="41">
        <v>73.444000000000003</v>
      </c>
      <c r="H54" s="41">
        <v>30.611000000000001</v>
      </c>
      <c r="I54" s="41">
        <v>68.813999999999993</v>
      </c>
      <c r="J54" s="41">
        <v>64.784999999999997</v>
      </c>
      <c r="K54" s="41">
        <v>96.519000000000005</v>
      </c>
      <c r="L54" s="41">
        <v>27.8</v>
      </c>
      <c r="M54" s="41">
        <v>208.55799999999999</v>
      </c>
      <c r="N54" s="41">
        <v>36.448999999999998</v>
      </c>
      <c r="O54" s="41">
        <v>191.834</v>
      </c>
      <c r="P54" s="41">
        <v>103.503</v>
      </c>
      <c r="Q54" s="41">
        <v>175.018</v>
      </c>
      <c r="R54" s="41">
        <v>151.86199999999999</v>
      </c>
      <c r="S54" s="41">
        <v>141.17699999999999</v>
      </c>
      <c r="T54" s="41">
        <v>43.853999999999999</v>
      </c>
      <c r="U54" s="41">
        <v>27.244</v>
      </c>
      <c r="V54" s="41">
        <v>38.646000000000001</v>
      </c>
      <c r="W54" s="41">
        <v>43.131999999999998</v>
      </c>
      <c r="X54" s="41">
        <v>74.575000000000003</v>
      </c>
      <c r="Y54" s="41">
        <v>100.18899999999999</v>
      </c>
      <c r="Z54" s="41">
        <v>51.695</v>
      </c>
      <c r="AA54" s="41">
        <v>32.728000000000002</v>
      </c>
      <c r="AB54" s="41">
        <v>72.275000000000006</v>
      </c>
      <c r="AC54" s="41">
        <v>127.285</v>
      </c>
      <c r="AD54" s="41">
        <v>71.986000000000004</v>
      </c>
      <c r="AE54" s="40">
        <v>225.863</v>
      </c>
      <c r="AF54" s="41">
        <v>44.648000000000003</v>
      </c>
      <c r="AG54" s="41">
        <v>27.565000000000001</v>
      </c>
      <c r="AH54" s="41">
        <v>111.26300000000001</v>
      </c>
      <c r="AI54" s="12">
        <v>61.621000000000002</v>
      </c>
      <c r="AJ54" s="12">
        <v>39.345999999999997</v>
      </c>
      <c r="AK54" s="12">
        <v>240.38800000000001</v>
      </c>
      <c r="AL54" s="12">
        <v>209.18</v>
      </c>
      <c r="AM54" s="12">
        <v>114.26</v>
      </c>
    </row>
    <row r="55" spans="1:1005" ht="15" x14ac:dyDescent="0.25">
      <c r="A55" s="57">
        <v>45170</v>
      </c>
      <c r="B55" s="15"/>
      <c r="C55" s="15"/>
      <c r="D55" s="13">
        <v>55.11</v>
      </c>
      <c r="E55" s="41">
        <v>54.62</v>
      </c>
      <c r="F55" s="41">
        <v>80.876999999999995</v>
      </c>
      <c r="G55" s="41">
        <v>49.441000000000003</v>
      </c>
      <c r="H55" s="41">
        <v>26.777999999999999</v>
      </c>
      <c r="I55" s="41">
        <v>50.26</v>
      </c>
      <c r="J55" s="41">
        <v>41.970999999999997</v>
      </c>
      <c r="K55" s="41">
        <v>73.677999999999997</v>
      </c>
      <c r="L55" s="41">
        <v>28.622</v>
      </c>
      <c r="M55" s="41">
        <v>81.706999999999994</v>
      </c>
      <c r="N55" s="41">
        <v>30.542000000000002</v>
      </c>
      <c r="O55" s="41">
        <v>78.281000000000006</v>
      </c>
      <c r="P55" s="41">
        <v>63.552999999999997</v>
      </c>
      <c r="Q55" s="41">
        <v>110.16800000000001</v>
      </c>
      <c r="R55" s="41">
        <v>69.125</v>
      </c>
      <c r="S55" s="41">
        <v>97.903999999999996</v>
      </c>
      <c r="T55" s="41">
        <v>52.732999999999997</v>
      </c>
      <c r="U55" s="41">
        <v>23.443000000000001</v>
      </c>
      <c r="V55" s="41">
        <v>35.951000000000001</v>
      </c>
      <c r="W55" s="41">
        <v>39.701999999999998</v>
      </c>
      <c r="X55" s="41">
        <v>59.155000000000001</v>
      </c>
      <c r="Y55" s="41">
        <v>56.05</v>
      </c>
      <c r="Z55" s="41">
        <v>41.84</v>
      </c>
      <c r="AA55" s="41">
        <v>29.484000000000002</v>
      </c>
      <c r="AB55" s="41">
        <v>57.106000000000002</v>
      </c>
      <c r="AC55" s="41">
        <v>57.924999999999997</v>
      </c>
      <c r="AD55" s="41">
        <v>45.965000000000003</v>
      </c>
      <c r="AE55" s="40">
        <v>95.968999999999994</v>
      </c>
      <c r="AF55" s="41">
        <v>34.25</v>
      </c>
      <c r="AG55" s="41">
        <v>31.35</v>
      </c>
      <c r="AH55" s="41">
        <v>78.05</v>
      </c>
      <c r="AI55" s="12">
        <v>42.38</v>
      </c>
      <c r="AJ55" s="12">
        <v>26.277999999999999</v>
      </c>
      <c r="AK55" s="12">
        <v>120.98399999999999</v>
      </c>
      <c r="AL55" s="12">
        <v>114.63800000000001</v>
      </c>
      <c r="AM55" s="12">
        <v>81.016999999999996</v>
      </c>
    </row>
    <row r="56" spans="1:1005" ht="15" x14ac:dyDescent="0.25">
      <c r="A56" s="57">
        <v>45200</v>
      </c>
      <c r="B56" s="15"/>
      <c r="C56" s="15"/>
      <c r="D56" s="13">
        <v>55.4</v>
      </c>
      <c r="E56" s="41">
        <v>61.162999999999997</v>
      </c>
      <c r="F56" s="41">
        <v>89.647999999999996</v>
      </c>
      <c r="G56" s="41">
        <v>42.344999999999999</v>
      </c>
      <c r="H56" s="41">
        <v>28.841000000000001</v>
      </c>
      <c r="I56" s="41">
        <v>48.572000000000003</v>
      </c>
      <c r="J56" s="41">
        <v>55.085000000000001</v>
      </c>
      <c r="K56" s="41">
        <v>48.896999999999998</v>
      </c>
      <c r="L56" s="41">
        <v>27.591999999999999</v>
      </c>
      <c r="M56" s="41">
        <v>68.661000000000001</v>
      </c>
      <c r="N56" s="41">
        <v>58.658000000000001</v>
      </c>
      <c r="O56" s="41">
        <v>68.784999999999997</v>
      </c>
      <c r="P56" s="41">
        <v>61.786999999999999</v>
      </c>
      <c r="Q56" s="41">
        <v>101.006</v>
      </c>
      <c r="R56" s="41">
        <v>70.016000000000005</v>
      </c>
      <c r="S56" s="41">
        <v>66.754999999999995</v>
      </c>
      <c r="T56" s="41">
        <v>52.548999999999999</v>
      </c>
      <c r="U56" s="41">
        <v>27.681999999999999</v>
      </c>
      <c r="V56" s="41">
        <v>40.692999999999998</v>
      </c>
      <c r="W56" s="41">
        <v>32.295000000000002</v>
      </c>
      <c r="X56" s="41">
        <v>60.204000000000001</v>
      </c>
      <c r="Y56" s="41">
        <v>54.883000000000003</v>
      </c>
      <c r="Z56" s="41">
        <v>64.465000000000003</v>
      </c>
      <c r="AA56" s="41">
        <v>58.529000000000003</v>
      </c>
      <c r="AB56" s="41">
        <v>47.95</v>
      </c>
      <c r="AC56" s="41">
        <v>60.470999999999997</v>
      </c>
      <c r="AD56" s="41">
        <v>39.212000000000003</v>
      </c>
      <c r="AE56" s="40">
        <v>86.616</v>
      </c>
      <c r="AF56" s="41">
        <v>38.743000000000002</v>
      </c>
      <c r="AG56" s="41">
        <v>54.314</v>
      </c>
      <c r="AH56" s="41">
        <v>130.22999999999999</v>
      </c>
      <c r="AI56" s="12">
        <v>46.787999999999997</v>
      </c>
      <c r="AJ56" s="12">
        <v>41.503999999999998</v>
      </c>
      <c r="AK56" s="12">
        <v>174.2</v>
      </c>
      <c r="AL56" s="12">
        <v>109.11499999999999</v>
      </c>
      <c r="AM56" s="12">
        <v>88.450999999999993</v>
      </c>
    </row>
    <row r="57" spans="1:1005" ht="15" x14ac:dyDescent="0.25">
      <c r="A57" s="57">
        <v>45231</v>
      </c>
      <c r="B57" s="15"/>
      <c r="C57" s="15"/>
      <c r="D57" s="13">
        <v>49.55</v>
      </c>
      <c r="E57" s="41">
        <v>62.116</v>
      </c>
      <c r="F57" s="41">
        <v>80.254999999999995</v>
      </c>
      <c r="G57" s="41">
        <v>46.886000000000003</v>
      </c>
      <c r="H57" s="41">
        <v>37.569000000000003</v>
      </c>
      <c r="I57" s="41">
        <v>47.183</v>
      </c>
      <c r="J57" s="41">
        <v>52.203000000000003</v>
      </c>
      <c r="K57" s="41">
        <v>58.470999999999997</v>
      </c>
      <c r="L57" s="41">
        <v>34.383000000000003</v>
      </c>
      <c r="M57" s="41">
        <v>62.113999999999997</v>
      </c>
      <c r="N57" s="41">
        <v>49.753999999999998</v>
      </c>
      <c r="O57" s="41">
        <v>65.444999999999993</v>
      </c>
      <c r="P57" s="41">
        <v>67.817999999999998</v>
      </c>
      <c r="Q57" s="41">
        <v>74.641000000000005</v>
      </c>
      <c r="R57" s="41">
        <v>62.859000000000002</v>
      </c>
      <c r="S57" s="41">
        <v>62.920999999999999</v>
      </c>
      <c r="T57" s="41">
        <v>47.055999999999997</v>
      </c>
      <c r="U57" s="41">
        <v>40.905999999999999</v>
      </c>
      <c r="V57" s="41">
        <v>37.270000000000003</v>
      </c>
      <c r="W57" s="41">
        <v>37.457999999999998</v>
      </c>
      <c r="X57" s="41">
        <v>79.322000000000003</v>
      </c>
      <c r="Y57" s="41">
        <v>54.655000000000001</v>
      </c>
      <c r="Z57" s="41">
        <v>54.244999999999997</v>
      </c>
      <c r="AA57" s="41">
        <v>47.93</v>
      </c>
      <c r="AB57" s="41">
        <v>52.795999999999999</v>
      </c>
      <c r="AC57" s="41">
        <v>62.015999999999998</v>
      </c>
      <c r="AD57" s="41">
        <v>45.862000000000002</v>
      </c>
      <c r="AE57" s="40">
        <v>77.078999999999994</v>
      </c>
      <c r="AF57" s="41">
        <v>52.363</v>
      </c>
      <c r="AG57" s="41">
        <v>41.618000000000002</v>
      </c>
      <c r="AH57" s="41">
        <v>73.793999999999997</v>
      </c>
      <c r="AI57" s="12">
        <v>49.91</v>
      </c>
      <c r="AJ57" s="12">
        <v>49.973999999999997</v>
      </c>
      <c r="AK57" s="12">
        <v>88.039000000000001</v>
      </c>
      <c r="AL57" s="12">
        <v>91.558000000000007</v>
      </c>
      <c r="AM57" s="12">
        <v>65.847999999999999</v>
      </c>
    </row>
    <row r="58" spans="1:1005" ht="15" x14ac:dyDescent="0.25">
      <c r="A58" s="57">
        <v>45261</v>
      </c>
      <c r="B58" s="15"/>
      <c r="C58" s="15"/>
      <c r="D58" s="13">
        <v>34.85</v>
      </c>
      <c r="E58" s="41">
        <v>45.975999999999999</v>
      </c>
      <c r="F58" s="41">
        <v>66.450999999999993</v>
      </c>
      <c r="G58" s="41">
        <v>43.582999999999998</v>
      </c>
      <c r="H58" s="41">
        <v>33.283999999999999</v>
      </c>
      <c r="I58" s="41">
        <v>41.634999999999998</v>
      </c>
      <c r="J58" s="41">
        <v>40.643999999999998</v>
      </c>
      <c r="K58" s="41">
        <v>49.496000000000002</v>
      </c>
      <c r="L58" s="41">
        <v>29.882000000000001</v>
      </c>
      <c r="M58" s="41">
        <v>52.722000000000001</v>
      </c>
      <c r="N58" s="41">
        <v>38.582999999999998</v>
      </c>
      <c r="O58" s="41">
        <v>65.05</v>
      </c>
      <c r="P58" s="41">
        <v>64.132999999999996</v>
      </c>
      <c r="Q58" s="41">
        <v>62.036000000000001</v>
      </c>
      <c r="R58" s="41">
        <v>56.290999999999997</v>
      </c>
      <c r="S58" s="41">
        <v>56.609000000000002</v>
      </c>
      <c r="T58" s="41">
        <v>37.942999999999998</v>
      </c>
      <c r="U58" s="41">
        <v>32.933</v>
      </c>
      <c r="V58" s="41">
        <v>30.838999999999999</v>
      </c>
      <c r="W58" s="41">
        <v>32.457999999999998</v>
      </c>
      <c r="X58" s="41">
        <v>47.514000000000003</v>
      </c>
      <c r="Y58" s="41">
        <v>49.158000000000001</v>
      </c>
      <c r="Z58" s="41">
        <v>46.201999999999998</v>
      </c>
      <c r="AA58" s="41">
        <v>34.286000000000001</v>
      </c>
      <c r="AB58" s="41">
        <v>43.728999999999999</v>
      </c>
      <c r="AC58" s="41">
        <v>50.655000000000001</v>
      </c>
      <c r="AD58" s="41">
        <v>40.081000000000003</v>
      </c>
      <c r="AE58" s="40">
        <v>65.997</v>
      </c>
      <c r="AF58" s="41">
        <v>42.662999999999997</v>
      </c>
      <c r="AG58" s="41">
        <v>32.012</v>
      </c>
      <c r="AH58" s="41">
        <v>57.473999999999997</v>
      </c>
      <c r="AI58" s="12">
        <v>46.472000000000001</v>
      </c>
      <c r="AJ58" s="12">
        <v>43.34</v>
      </c>
      <c r="AK58" s="12">
        <v>69.614999999999995</v>
      </c>
      <c r="AL58" s="12">
        <v>72.978999999999999</v>
      </c>
      <c r="AM58" s="12">
        <v>56.036000000000001</v>
      </c>
    </row>
    <row r="59" spans="1:1005" ht="15" x14ac:dyDescent="0.25">
      <c r="A59" s="57">
        <v>45292</v>
      </c>
      <c r="B59" s="15"/>
      <c r="C59" s="15"/>
      <c r="D59" s="13">
        <v>40.340000000000003</v>
      </c>
      <c r="E59" s="41">
        <v>40.595999999999997</v>
      </c>
      <c r="F59" s="41">
        <v>57.271999999999998</v>
      </c>
      <c r="G59" s="41">
        <v>36.058</v>
      </c>
      <c r="H59" s="41">
        <v>28.007000000000001</v>
      </c>
      <c r="I59" s="41">
        <v>37.298999999999999</v>
      </c>
      <c r="J59" s="41">
        <v>34.274999999999999</v>
      </c>
      <c r="K59" s="41">
        <v>42.851999999999997</v>
      </c>
      <c r="L59" s="41">
        <v>27.277999999999999</v>
      </c>
      <c r="M59" s="41">
        <v>47.722000000000001</v>
      </c>
      <c r="N59" s="41">
        <v>35.829000000000001</v>
      </c>
      <c r="O59" s="41">
        <v>54.908000000000001</v>
      </c>
      <c r="P59" s="41">
        <v>78.305999999999997</v>
      </c>
      <c r="Q59" s="41">
        <v>54.755000000000003</v>
      </c>
      <c r="R59" s="41">
        <v>49.64</v>
      </c>
      <c r="S59" s="41">
        <v>51.277999999999999</v>
      </c>
      <c r="T59" s="41">
        <v>33.700000000000003</v>
      </c>
      <c r="U59" s="41">
        <v>27.984999999999999</v>
      </c>
      <c r="V59" s="41">
        <v>27.693000000000001</v>
      </c>
      <c r="W59" s="41">
        <v>29.484999999999999</v>
      </c>
      <c r="X59" s="41">
        <v>41.947000000000003</v>
      </c>
      <c r="Y59" s="41">
        <v>49.851999999999997</v>
      </c>
      <c r="Z59" s="41">
        <v>43.104999999999997</v>
      </c>
      <c r="AA59" s="41">
        <v>28.783000000000001</v>
      </c>
      <c r="AB59" s="41">
        <v>40.484000000000002</v>
      </c>
      <c r="AC59" s="41">
        <v>44.451999999999998</v>
      </c>
      <c r="AD59" s="41">
        <v>36.893999999999998</v>
      </c>
      <c r="AE59" s="40">
        <v>61.22</v>
      </c>
      <c r="AF59" s="41">
        <v>35.701000000000001</v>
      </c>
      <c r="AG59" s="41">
        <v>28.876999999999999</v>
      </c>
      <c r="AH59" s="41">
        <v>53.482999999999997</v>
      </c>
      <c r="AI59" s="12">
        <v>49.698</v>
      </c>
      <c r="AJ59" s="12">
        <v>38.835000000000001</v>
      </c>
      <c r="AK59" s="12">
        <v>63.860999999999997</v>
      </c>
      <c r="AL59" s="12">
        <v>64.344999999999999</v>
      </c>
      <c r="AM59" s="12">
        <v>49.972999999999999</v>
      </c>
    </row>
    <row r="60" spans="1:1005" ht="15" x14ac:dyDescent="0.25">
      <c r="A60" s="57">
        <v>45323</v>
      </c>
      <c r="B60" s="15"/>
      <c r="C60" s="15"/>
      <c r="D60" s="13">
        <v>44.54</v>
      </c>
      <c r="E60" s="41">
        <v>112.78700000000001</v>
      </c>
      <c r="F60" s="41">
        <v>58.109000000000002</v>
      </c>
      <c r="G60" s="41">
        <v>37.121000000000002</v>
      </c>
      <c r="H60" s="41">
        <v>32.405999999999999</v>
      </c>
      <c r="I60" s="41">
        <v>36.506</v>
      </c>
      <c r="J60" s="41">
        <v>42.031999999999996</v>
      </c>
      <c r="K60" s="41">
        <v>44.265999999999998</v>
      </c>
      <c r="L60" s="41">
        <v>30.423999999999999</v>
      </c>
      <c r="M60" s="41">
        <v>47.375</v>
      </c>
      <c r="N60" s="41">
        <v>56.24</v>
      </c>
      <c r="O60" s="41">
        <v>68.802000000000007</v>
      </c>
      <c r="P60" s="41">
        <v>62.527999999999999</v>
      </c>
      <c r="Q60" s="41">
        <v>52.828000000000003</v>
      </c>
      <c r="R60" s="41">
        <v>51.313000000000002</v>
      </c>
      <c r="S60" s="41">
        <v>57.701000000000001</v>
      </c>
      <c r="T60" s="41">
        <v>35.173999999999999</v>
      </c>
      <c r="U60" s="41">
        <v>30.044</v>
      </c>
      <c r="V60" s="41">
        <v>41.503999999999998</v>
      </c>
      <c r="W60" s="41">
        <v>32.774000000000001</v>
      </c>
      <c r="X60" s="41">
        <v>42.875</v>
      </c>
      <c r="Y60" s="41">
        <v>48.378999999999998</v>
      </c>
      <c r="Z60" s="41">
        <v>48.055999999999997</v>
      </c>
      <c r="AA60" s="41">
        <v>29.739000000000001</v>
      </c>
      <c r="AB60" s="41">
        <v>42.914000000000001</v>
      </c>
      <c r="AC60" s="41">
        <v>43.521999999999998</v>
      </c>
      <c r="AD60" s="41">
        <v>39.329000000000001</v>
      </c>
      <c r="AE60" s="40">
        <v>60.435000000000002</v>
      </c>
      <c r="AF60" s="41">
        <v>37.136000000000003</v>
      </c>
      <c r="AG60" s="41">
        <v>41.186</v>
      </c>
      <c r="AH60" s="41">
        <v>65.430999999999997</v>
      </c>
      <c r="AI60" s="12">
        <v>48.073999999999998</v>
      </c>
      <c r="AJ60" s="12">
        <v>44.945</v>
      </c>
      <c r="AK60" s="12">
        <v>63.838000000000001</v>
      </c>
      <c r="AL60" s="12">
        <v>61.01</v>
      </c>
      <c r="AM60" s="12">
        <v>49.180999999999997</v>
      </c>
    </row>
    <row r="61" spans="1:1005" ht="15" x14ac:dyDescent="0.25">
      <c r="A61" s="57">
        <v>45352</v>
      </c>
      <c r="B61" s="15"/>
      <c r="C61" s="15"/>
      <c r="D61" s="13">
        <v>102.32</v>
      </c>
      <c r="E61" s="41">
        <v>212.38499999999999</v>
      </c>
      <c r="F61" s="41">
        <v>86.879000000000005</v>
      </c>
      <c r="G61" s="41">
        <v>80.094999999999999</v>
      </c>
      <c r="H61" s="41">
        <v>108.268</v>
      </c>
      <c r="I61" s="41">
        <v>75.370999999999995</v>
      </c>
      <c r="J61" s="41">
        <v>60.71</v>
      </c>
      <c r="K61" s="41">
        <v>120.447</v>
      </c>
      <c r="L61" s="41">
        <v>99.581999999999994</v>
      </c>
      <c r="M61" s="41">
        <v>109.771</v>
      </c>
      <c r="N61" s="41">
        <v>114.21</v>
      </c>
      <c r="O61" s="41">
        <v>101.878</v>
      </c>
      <c r="P61" s="41">
        <v>119.666</v>
      </c>
      <c r="Q61" s="41">
        <v>102.771</v>
      </c>
      <c r="R61" s="41">
        <v>90.067999999999998</v>
      </c>
      <c r="S61" s="41">
        <v>81.558999999999997</v>
      </c>
      <c r="T61" s="41">
        <v>70.856999999999999</v>
      </c>
      <c r="U61" s="41">
        <v>53.951999999999998</v>
      </c>
      <c r="V61" s="41">
        <v>66.563000000000002</v>
      </c>
      <c r="W61" s="41">
        <v>98.915000000000006</v>
      </c>
      <c r="X61" s="41">
        <v>90.379000000000005</v>
      </c>
      <c r="Y61" s="41">
        <v>74.7</v>
      </c>
      <c r="Z61" s="41">
        <v>105.69</v>
      </c>
      <c r="AA61" s="41">
        <v>50.906999999999996</v>
      </c>
      <c r="AB61" s="41">
        <v>81.099000000000004</v>
      </c>
      <c r="AC61" s="41">
        <v>67.846999999999994</v>
      </c>
      <c r="AD61" s="41">
        <v>65.813999999999993</v>
      </c>
      <c r="AE61" s="40">
        <v>116.34699999999999</v>
      </c>
      <c r="AF61" s="41">
        <v>69.697000000000003</v>
      </c>
      <c r="AG61" s="41">
        <v>70.545000000000002</v>
      </c>
      <c r="AH61" s="41">
        <v>108.996</v>
      </c>
      <c r="AI61" s="12">
        <v>77.415999999999997</v>
      </c>
      <c r="AJ61" s="12">
        <v>82.79</v>
      </c>
      <c r="AK61" s="12">
        <v>117.33199999999999</v>
      </c>
      <c r="AL61" s="12">
        <v>85.012</v>
      </c>
      <c r="AM61" s="12">
        <v>75.242999999999995</v>
      </c>
    </row>
    <row r="62" spans="1:1005" ht="15" x14ac:dyDescent="0.25">
      <c r="A62" s="57">
        <v>45383</v>
      </c>
      <c r="B62" s="15"/>
      <c r="C62" s="15"/>
      <c r="D62" s="13">
        <v>133.5</v>
      </c>
      <c r="E62" s="41">
        <v>345.661</v>
      </c>
      <c r="F62" s="41">
        <v>154.98400000000001</v>
      </c>
      <c r="G62" s="41">
        <v>125.80200000000001</v>
      </c>
      <c r="H62" s="41">
        <v>161.36799999999999</v>
      </c>
      <c r="I62" s="41">
        <v>132.113</v>
      </c>
      <c r="J62" s="41">
        <v>84.825000000000003</v>
      </c>
      <c r="K62" s="41">
        <v>119.20399999999999</v>
      </c>
      <c r="L62" s="41">
        <v>159.661</v>
      </c>
      <c r="M62" s="41">
        <v>141.12799999999999</v>
      </c>
      <c r="N62" s="41">
        <v>98.671999999999997</v>
      </c>
      <c r="O62" s="41">
        <v>158.35499999999999</v>
      </c>
      <c r="P62" s="41">
        <v>145.51400000000001</v>
      </c>
      <c r="Q62" s="41">
        <v>166.72399999999999</v>
      </c>
      <c r="R62" s="41">
        <v>119.663</v>
      </c>
      <c r="S62" s="41">
        <v>118.453</v>
      </c>
      <c r="T62" s="41">
        <v>108.699</v>
      </c>
      <c r="U62" s="41">
        <v>86.543999999999997</v>
      </c>
      <c r="V62" s="41">
        <v>93.332999999999998</v>
      </c>
      <c r="W62" s="41">
        <v>153.16399999999999</v>
      </c>
      <c r="X62" s="41">
        <v>129.898</v>
      </c>
      <c r="Y62" s="41">
        <v>140.376</v>
      </c>
      <c r="Z62" s="41">
        <v>103.41500000000001</v>
      </c>
      <c r="AA62" s="41">
        <v>54.917999999999999</v>
      </c>
      <c r="AB62" s="41">
        <v>127.06399999999999</v>
      </c>
      <c r="AC62" s="41">
        <v>88.948999999999998</v>
      </c>
      <c r="AD62" s="41">
        <v>201.887</v>
      </c>
      <c r="AE62" s="40">
        <v>197.13300000000001</v>
      </c>
      <c r="AF62" s="41">
        <v>75.242000000000004</v>
      </c>
      <c r="AG62" s="41">
        <v>95.177999999999997</v>
      </c>
      <c r="AH62" s="41">
        <v>110.73699999999999</v>
      </c>
      <c r="AI62" s="12">
        <v>88.763000000000005</v>
      </c>
      <c r="AJ62" s="12">
        <v>99.061000000000007</v>
      </c>
      <c r="AK62" s="12">
        <v>171.82400000000001</v>
      </c>
      <c r="AL62" s="12">
        <v>158.82400000000001</v>
      </c>
      <c r="AM62" s="12">
        <v>148.67599999999999</v>
      </c>
    </row>
    <row r="63" spans="1:1005" ht="15" x14ac:dyDescent="0.25">
      <c r="A63" s="57">
        <v>45413</v>
      </c>
      <c r="B63" s="15"/>
      <c r="C63" s="15"/>
      <c r="D63" s="13">
        <v>245.16</v>
      </c>
      <c r="E63" s="41">
        <v>537.52099999999996</v>
      </c>
      <c r="F63" s="41">
        <v>395.93400000000003</v>
      </c>
      <c r="G63" s="41">
        <v>176.488</v>
      </c>
      <c r="H63" s="41">
        <v>173.155</v>
      </c>
      <c r="I63" s="41">
        <v>108.72199999999999</v>
      </c>
      <c r="J63" s="41">
        <v>137.41399999999999</v>
      </c>
      <c r="K63" s="41">
        <v>200.863</v>
      </c>
      <c r="L63" s="41">
        <v>341.29599999999999</v>
      </c>
      <c r="M63" s="41">
        <v>249.471</v>
      </c>
      <c r="N63" s="41">
        <v>166.21700000000001</v>
      </c>
      <c r="O63" s="41">
        <v>250.63900000000001</v>
      </c>
      <c r="P63" s="41">
        <v>495.58699999999999</v>
      </c>
      <c r="Q63" s="41">
        <v>272.58199999999999</v>
      </c>
      <c r="R63" s="41">
        <v>363.31200000000001</v>
      </c>
      <c r="S63" s="41">
        <v>208.90299999999999</v>
      </c>
      <c r="T63" s="41">
        <v>184.744</v>
      </c>
      <c r="U63" s="41">
        <v>65.635999999999996</v>
      </c>
      <c r="V63" s="41">
        <v>89.777000000000001</v>
      </c>
      <c r="W63" s="41">
        <v>133.59899999999999</v>
      </c>
      <c r="X63" s="41">
        <v>286.66000000000003</v>
      </c>
      <c r="Y63" s="41">
        <v>311.20999999999998</v>
      </c>
      <c r="Z63" s="41">
        <v>222.62200000000001</v>
      </c>
      <c r="AA63" s="41">
        <v>139.208</v>
      </c>
      <c r="AB63" s="41">
        <v>211.61600000000001</v>
      </c>
      <c r="AC63" s="41">
        <v>68.876999999999995</v>
      </c>
      <c r="AD63" s="41">
        <v>353.517</v>
      </c>
      <c r="AE63" s="40">
        <v>240.18199999999999</v>
      </c>
      <c r="AF63" s="41">
        <v>103.846</v>
      </c>
      <c r="AG63" s="41">
        <v>219.00700000000001</v>
      </c>
      <c r="AH63" s="41">
        <v>246.08699999999999</v>
      </c>
      <c r="AI63" s="12">
        <v>150.56700000000001</v>
      </c>
      <c r="AJ63" s="12">
        <v>309.00200000000001</v>
      </c>
      <c r="AK63" s="12">
        <v>402.82499999999999</v>
      </c>
      <c r="AL63" s="12">
        <v>408.68200000000002</v>
      </c>
      <c r="AM63" s="12">
        <v>357.47199999999998</v>
      </c>
    </row>
    <row r="64" spans="1:1005" ht="15" x14ac:dyDescent="0.25">
      <c r="A64" s="57">
        <v>45444</v>
      </c>
      <c r="B64" s="15"/>
      <c r="C64" s="15"/>
      <c r="D64" s="15">
        <v>389.71</v>
      </c>
      <c r="E64" s="41">
        <v>1124.817</v>
      </c>
      <c r="F64" s="41">
        <v>285.375</v>
      </c>
      <c r="G64" s="41">
        <v>179.941</v>
      </c>
      <c r="H64" s="41">
        <v>279.75</v>
      </c>
      <c r="I64" s="41">
        <v>299.06299999999999</v>
      </c>
      <c r="J64" s="41">
        <v>479.85199999999998</v>
      </c>
      <c r="K64" s="41">
        <v>82.641999999999996</v>
      </c>
      <c r="L64" s="41">
        <v>498.39800000000002</v>
      </c>
      <c r="M64" s="41">
        <v>210.60900000000001</v>
      </c>
      <c r="N64" s="41">
        <v>600.03700000000003</v>
      </c>
      <c r="O64" s="41">
        <v>706.77300000000002</v>
      </c>
      <c r="P64" s="41">
        <v>877.65700000000004</v>
      </c>
      <c r="Q64" s="41">
        <v>483.608</v>
      </c>
      <c r="R64" s="41">
        <v>772.15800000000002</v>
      </c>
      <c r="S64" s="41">
        <v>257.61</v>
      </c>
      <c r="T64" s="41">
        <v>166.81200000000001</v>
      </c>
      <c r="U64" s="41">
        <v>204.46799999999999</v>
      </c>
      <c r="V64" s="41">
        <v>273.16199999999998</v>
      </c>
      <c r="W64" s="41">
        <v>265.21300000000002</v>
      </c>
      <c r="X64" s="41">
        <v>477.303</v>
      </c>
      <c r="Y64" s="41">
        <v>349.12099999999998</v>
      </c>
      <c r="Z64" s="41">
        <v>88.361999999999995</v>
      </c>
      <c r="AA64" s="41">
        <v>344.23599999999999</v>
      </c>
      <c r="AB64" s="41">
        <v>554.92700000000002</v>
      </c>
      <c r="AC64" s="41">
        <v>291.66699999999997</v>
      </c>
      <c r="AD64" s="41">
        <v>671.71199999999999</v>
      </c>
      <c r="AE64" s="40">
        <v>229.40299999999999</v>
      </c>
      <c r="AF64" s="41">
        <v>114.05500000000001</v>
      </c>
      <c r="AG64" s="41">
        <v>514.38300000000004</v>
      </c>
      <c r="AH64" s="41">
        <v>367.51100000000002</v>
      </c>
      <c r="AI64" s="12">
        <v>229.61</v>
      </c>
      <c r="AJ64" s="12">
        <v>576.029</v>
      </c>
      <c r="AK64" s="12">
        <v>1011.078</v>
      </c>
      <c r="AL64" s="12">
        <v>590.58799999999997</v>
      </c>
      <c r="AM64" s="12">
        <v>590.58799999999997</v>
      </c>
      <c r="ALQ64" s="12" t="e">
        <v>#N/A</v>
      </c>
    </row>
    <row r="65" spans="1:1005" ht="15" x14ac:dyDescent="0.25">
      <c r="A65" s="57">
        <v>45474</v>
      </c>
      <c r="B65" s="15"/>
      <c r="C65" s="15"/>
      <c r="D65" s="15">
        <v>210.17</v>
      </c>
      <c r="E65" s="41">
        <v>375.19600000000003</v>
      </c>
      <c r="F65" s="41">
        <v>104.023</v>
      </c>
      <c r="G65" s="41">
        <v>31.466999999999999</v>
      </c>
      <c r="H65" s="41">
        <v>162.26499999999999</v>
      </c>
      <c r="I65" s="41">
        <v>199.74199999999999</v>
      </c>
      <c r="J65" s="41">
        <v>222.32499999999999</v>
      </c>
      <c r="K65" s="41">
        <v>43.29</v>
      </c>
      <c r="L65" s="41">
        <v>277.911</v>
      </c>
      <c r="M65" s="41">
        <v>42.161999999999999</v>
      </c>
      <c r="N65" s="41">
        <v>606.41</v>
      </c>
      <c r="O65" s="41">
        <v>324.25700000000001</v>
      </c>
      <c r="P65" s="41">
        <v>357.98399999999998</v>
      </c>
      <c r="Q65" s="41">
        <v>459.577</v>
      </c>
      <c r="R65" s="41">
        <v>421.447</v>
      </c>
      <c r="S65" s="41">
        <v>76.762</v>
      </c>
      <c r="T65" s="41">
        <v>43.500999999999998</v>
      </c>
      <c r="U65" s="41">
        <v>92.033000000000001</v>
      </c>
      <c r="V65" s="41">
        <v>109.023</v>
      </c>
      <c r="W65" s="41">
        <v>189.63399999999999</v>
      </c>
      <c r="X65" s="41">
        <v>320.31299999999999</v>
      </c>
      <c r="Y65" s="41">
        <v>90.423000000000002</v>
      </c>
      <c r="Z65" s="41">
        <v>13.7</v>
      </c>
      <c r="AA65" s="41">
        <v>242.40700000000001</v>
      </c>
      <c r="AB65" s="41">
        <v>408.56200000000001</v>
      </c>
      <c r="AC65" s="41">
        <v>229.28800000000001</v>
      </c>
      <c r="AD65" s="41">
        <v>845.09699999999998</v>
      </c>
      <c r="AE65" s="40">
        <v>85.265000000000001</v>
      </c>
      <c r="AF65" s="41">
        <v>43.015000000000001</v>
      </c>
      <c r="AG65" s="41">
        <v>311.33800000000002</v>
      </c>
      <c r="AH65" s="41">
        <v>164.346</v>
      </c>
      <c r="AI65" s="12">
        <v>86.159000000000006</v>
      </c>
      <c r="AJ65" s="12">
        <v>558.79399999999998</v>
      </c>
      <c r="AK65" s="12">
        <v>601.82100000000003</v>
      </c>
      <c r="AL65" s="12">
        <v>310.00900000000001</v>
      </c>
      <c r="AM65" s="12">
        <v>310.00900000000001</v>
      </c>
      <c r="ALQ65" s="12" t="e">
        <v>#N/A</v>
      </c>
    </row>
    <row r="66" spans="1:1005" ht="15" x14ac:dyDescent="0.25">
      <c r="A66" s="57">
        <v>45505</v>
      </c>
      <c r="B66" s="15"/>
      <c r="C66" s="15"/>
      <c r="D66" s="15">
        <v>88.63</v>
      </c>
      <c r="E66" s="41">
        <v>132.661</v>
      </c>
      <c r="F66" s="41">
        <v>73.444000000000003</v>
      </c>
      <c r="G66" s="41">
        <v>30.611000000000001</v>
      </c>
      <c r="H66" s="41">
        <v>68.813999999999993</v>
      </c>
      <c r="I66" s="41">
        <v>64.784999999999997</v>
      </c>
      <c r="J66" s="41">
        <v>96.519000000000005</v>
      </c>
      <c r="K66" s="41">
        <v>27.8</v>
      </c>
      <c r="L66" s="41">
        <v>208.55799999999999</v>
      </c>
      <c r="M66" s="41">
        <v>36.448999999999998</v>
      </c>
      <c r="N66" s="41">
        <v>191.834</v>
      </c>
      <c r="O66" s="41">
        <v>103.503</v>
      </c>
      <c r="P66" s="41">
        <v>175.018</v>
      </c>
      <c r="Q66" s="41">
        <v>151.86199999999999</v>
      </c>
      <c r="R66" s="41">
        <v>141.17699999999999</v>
      </c>
      <c r="S66" s="41">
        <v>43.853999999999999</v>
      </c>
      <c r="T66" s="41">
        <v>27.244</v>
      </c>
      <c r="U66" s="41">
        <v>38.646000000000001</v>
      </c>
      <c r="V66" s="41">
        <v>43.131999999999998</v>
      </c>
      <c r="W66" s="41">
        <v>74.575000000000003</v>
      </c>
      <c r="X66" s="41">
        <v>100.18899999999999</v>
      </c>
      <c r="Y66" s="41">
        <v>51.695</v>
      </c>
      <c r="Z66" s="41">
        <v>32.728000000000002</v>
      </c>
      <c r="AA66" s="41">
        <v>72.275000000000006</v>
      </c>
      <c r="AB66" s="41">
        <v>127.285</v>
      </c>
      <c r="AC66" s="41">
        <v>71.986000000000004</v>
      </c>
      <c r="AD66" s="41">
        <v>225.863</v>
      </c>
      <c r="AE66" s="40">
        <v>44.648000000000003</v>
      </c>
      <c r="AF66" s="41">
        <v>27.565000000000001</v>
      </c>
      <c r="AG66" s="41">
        <v>111.26300000000001</v>
      </c>
      <c r="AH66" s="41">
        <v>61.621000000000002</v>
      </c>
      <c r="AI66" s="12">
        <v>39.345999999999997</v>
      </c>
      <c r="AJ66" s="12">
        <v>240.38800000000001</v>
      </c>
      <c r="AK66" s="12">
        <v>209.18</v>
      </c>
      <c r="AL66" s="12">
        <v>114.26</v>
      </c>
      <c r="AM66" s="12">
        <v>114.26</v>
      </c>
      <c r="ALQ66" s="12" t="e">
        <v>#N/A</v>
      </c>
    </row>
    <row r="67" spans="1:1005" ht="15" x14ac:dyDescent="0.25">
      <c r="A67" s="57">
        <v>45536</v>
      </c>
      <c r="B67" s="15"/>
      <c r="C67" s="15"/>
      <c r="D67" s="15">
        <v>55.11</v>
      </c>
      <c r="E67" s="41">
        <v>80.876999999999995</v>
      </c>
      <c r="F67" s="41">
        <v>49.441000000000003</v>
      </c>
      <c r="G67" s="41">
        <v>26.777999999999999</v>
      </c>
      <c r="H67" s="41">
        <v>50.26</v>
      </c>
      <c r="I67" s="41">
        <v>41.970999999999997</v>
      </c>
      <c r="J67" s="41">
        <v>73.677999999999997</v>
      </c>
      <c r="K67" s="41">
        <v>28.622</v>
      </c>
      <c r="L67" s="41">
        <v>81.706999999999994</v>
      </c>
      <c r="M67" s="41">
        <v>30.542000000000002</v>
      </c>
      <c r="N67" s="41">
        <v>78.281000000000006</v>
      </c>
      <c r="O67" s="41">
        <v>63.552999999999997</v>
      </c>
      <c r="P67" s="41">
        <v>110.16800000000001</v>
      </c>
      <c r="Q67" s="41">
        <v>69.125</v>
      </c>
      <c r="R67" s="41">
        <v>97.903999999999996</v>
      </c>
      <c r="S67" s="41">
        <v>52.732999999999997</v>
      </c>
      <c r="T67" s="41">
        <v>23.443000000000001</v>
      </c>
      <c r="U67" s="41">
        <v>35.951000000000001</v>
      </c>
      <c r="V67" s="41">
        <v>39.701999999999998</v>
      </c>
      <c r="W67" s="41">
        <v>59.155000000000001</v>
      </c>
      <c r="X67" s="41">
        <v>56.05</v>
      </c>
      <c r="Y67" s="41">
        <v>41.84</v>
      </c>
      <c r="Z67" s="41">
        <v>29.484000000000002</v>
      </c>
      <c r="AA67" s="41">
        <v>57.106000000000002</v>
      </c>
      <c r="AB67" s="41">
        <v>57.924999999999997</v>
      </c>
      <c r="AC67" s="41">
        <v>45.965000000000003</v>
      </c>
      <c r="AD67" s="41">
        <v>95.968999999999994</v>
      </c>
      <c r="AE67" s="40">
        <v>34.25</v>
      </c>
      <c r="AF67" s="41">
        <v>31.35</v>
      </c>
      <c r="AG67" s="41">
        <v>78.05</v>
      </c>
      <c r="AH67" s="41">
        <v>42.38</v>
      </c>
      <c r="AI67" s="12">
        <v>26.277999999999999</v>
      </c>
      <c r="AJ67" s="12">
        <v>120.98399999999999</v>
      </c>
      <c r="AK67" s="12">
        <v>114.63800000000001</v>
      </c>
      <c r="AL67" s="12">
        <v>81.016999999999996</v>
      </c>
      <c r="AM67" s="12">
        <v>81.016999999999996</v>
      </c>
      <c r="ALQ67" s="12" t="e">
        <v>#N/A</v>
      </c>
    </row>
    <row r="68" spans="1:1005" ht="15" x14ac:dyDescent="0.25">
      <c r="A68" s="57"/>
      <c r="B68" s="15"/>
      <c r="C68" s="15"/>
      <c r="D68" s="15"/>
      <c r="E68" s="41"/>
      <c r="F68" s="41"/>
      <c r="G68" s="41"/>
      <c r="H68" s="41"/>
      <c r="I68" s="41"/>
      <c r="J68" s="41"/>
      <c r="K68" s="41"/>
      <c r="L68" s="41"/>
      <c r="M68" s="41"/>
      <c r="N68" s="41"/>
      <c r="O68" s="41"/>
      <c r="P68" s="41"/>
      <c r="Q68" s="41"/>
      <c r="R68" s="41"/>
      <c r="S68" s="41"/>
      <c r="T68" s="41"/>
      <c r="U68" s="41"/>
      <c r="V68" s="41"/>
      <c r="W68" s="41"/>
      <c r="X68" s="41"/>
      <c r="Y68" s="41"/>
      <c r="Z68" s="41"/>
      <c r="AA68" s="41"/>
      <c r="AB68" s="41"/>
      <c r="AC68" s="41"/>
      <c r="AD68" s="41"/>
      <c r="AE68" s="40"/>
      <c r="AF68" s="41"/>
      <c r="AG68" s="41"/>
      <c r="AH68" s="41"/>
      <c r="ALQ68" s="12" t="e">
        <v>#N/A</v>
      </c>
    </row>
    <row r="69" spans="1:1005" ht="15" x14ac:dyDescent="0.25">
      <c r="A69" s="57"/>
      <c r="B69" s="15"/>
      <c r="C69" s="15"/>
      <c r="D69" s="15"/>
      <c r="E69" s="41"/>
      <c r="F69" s="41"/>
      <c r="G69" s="41"/>
      <c r="H69" s="41"/>
      <c r="I69" s="41"/>
      <c r="J69" s="41"/>
      <c r="K69" s="41"/>
      <c r="L69" s="41"/>
      <c r="M69" s="41"/>
      <c r="N69" s="41"/>
      <c r="O69" s="41"/>
      <c r="P69" s="41"/>
      <c r="Q69" s="41"/>
      <c r="R69" s="41"/>
      <c r="S69" s="41"/>
      <c r="T69" s="41"/>
      <c r="U69" s="41"/>
      <c r="V69" s="41"/>
      <c r="W69" s="41"/>
      <c r="X69" s="41"/>
      <c r="Y69" s="41"/>
      <c r="Z69" s="41"/>
      <c r="AA69" s="41"/>
      <c r="AB69" s="41"/>
      <c r="AC69" s="41"/>
      <c r="AD69" s="41"/>
      <c r="AE69" s="40"/>
      <c r="AF69" s="41"/>
      <c r="AG69" s="41"/>
      <c r="AH69" s="41"/>
      <c r="ALQ69" s="12" t="e">
        <v>#N/A</v>
      </c>
    </row>
    <row r="70" spans="1:1005" ht="15" x14ac:dyDescent="0.25">
      <c r="A70" s="57"/>
      <c r="B70" s="15"/>
      <c r="C70" s="15"/>
      <c r="D70" s="15"/>
      <c r="E70" s="41"/>
      <c r="F70" s="41"/>
      <c r="G70" s="41"/>
      <c r="H70" s="41"/>
      <c r="I70" s="41"/>
      <c r="J70" s="41"/>
      <c r="K70" s="41"/>
      <c r="L70" s="41"/>
      <c r="M70" s="41"/>
      <c r="N70" s="41"/>
      <c r="O70" s="41"/>
      <c r="P70" s="41"/>
      <c r="Q70" s="41"/>
      <c r="R70" s="41"/>
      <c r="S70" s="41"/>
      <c r="T70" s="41"/>
      <c r="U70" s="41"/>
      <c r="V70" s="41"/>
      <c r="W70" s="41"/>
      <c r="X70" s="41"/>
      <c r="Y70" s="41"/>
      <c r="Z70" s="41"/>
      <c r="AA70" s="41"/>
      <c r="AB70" s="41"/>
      <c r="AC70" s="41"/>
      <c r="AD70" s="41"/>
      <c r="AE70" s="40"/>
      <c r="AF70" s="41"/>
      <c r="AG70" s="41"/>
      <c r="AH70" s="41"/>
      <c r="ALQ70" s="12" t="e">
        <v>#N/A</v>
      </c>
    </row>
    <row r="71" spans="1:1005" ht="15" x14ac:dyDescent="0.25">
      <c r="A71" s="57"/>
      <c r="B71" s="15"/>
      <c r="C71" s="15"/>
      <c r="D71" s="15"/>
      <c r="E71" s="41"/>
      <c r="F71" s="41"/>
      <c r="G71" s="41"/>
      <c r="H71" s="41"/>
      <c r="I71" s="41"/>
      <c r="J71" s="41"/>
      <c r="K71" s="41"/>
      <c r="L71" s="41"/>
      <c r="M71" s="41"/>
      <c r="N71" s="41"/>
      <c r="O71" s="41"/>
      <c r="P71" s="41"/>
      <c r="Q71" s="41"/>
      <c r="R71" s="41"/>
      <c r="S71" s="41"/>
      <c r="T71" s="41"/>
      <c r="U71" s="41"/>
      <c r="V71" s="41"/>
      <c r="W71" s="41"/>
      <c r="X71" s="41"/>
      <c r="Y71" s="41"/>
      <c r="Z71" s="41"/>
      <c r="AA71" s="41"/>
      <c r="AB71" s="41"/>
      <c r="AC71" s="41"/>
      <c r="AD71" s="41"/>
      <c r="AE71" s="40"/>
      <c r="AF71" s="41"/>
      <c r="AG71" s="41"/>
      <c r="AH71" s="41"/>
      <c r="ALQ71" s="12" t="e">
        <v>#N/A</v>
      </c>
    </row>
    <row r="72" spans="1:1005" ht="15" x14ac:dyDescent="0.25">
      <c r="A72" s="57"/>
      <c r="B72" s="15"/>
      <c r="C72" s="15"/>
      <c r="D72" s="15"/>
      <c r="ALQ72" s="12" t="e">
        <v>#N/A</v>
      </c>
    </row>
    <row r="73" spans="1:1005" ht="15" x14ac:dyDescent="0.25">
      <c r="A73" s="57"/>
      <c r="B73" s="15"/>
      <c r="C73" s="15"/>
      <c r="D73" s="15"/>
    </row>
    <row r="74" spans="1:1005" ht="15" x14ac:dyDescent="0.25">
      <c r="A74" s="57"/>
      <c r="B74" s="15"/>
      <c r="C74" s="15"/>
      <c r="D74" s="15"/>
    </row>
    <row r="75" spans="1:1005" ht="15" x14ac:dyDescent="0.25">
      <c r="A75" s="57"/>
      <c r="B75" s="15"/>
      <c r="C75" s="15"/>
      <c r="D75" s="15"/>
    </row>
    <row r="76" spans="1:1005" ht="15" x14ac:dyDescent="0.25">
      <c r="A76" s="57"/>
      <c r="B76" s="15"/>
      <c r="C76" s="15"/>
      <c r="D76" s="15"/>
    </row>
    <row r="77" spans="1:1005" ht="15" x14ac:dyDescent="0.25">
      <c r="A77" s="57"/>
      <c r="B77" s="15"/>
      <c r="C77" s="15"/>
      <c r="D77" s="15"/>
    </row>
    <row r="78" spans="1:1005" ht="15" x14ac:dyDescent="0.25">
      <c r="A78" s="57"/>
      <c r="B78" s="15"/>
      <c r="C78" s="15"/>
      <c r="D78" s="15"/>
    </row>
    <row r="79" spans="1:1005" ht="15" x14ac:dyDescent="0.25">
      <c r="A79" s="57"/>
      <c r="B79" s="15"/>
      <c r="C79" s="15"/>
      <c r="D79" s="15"/>
    </row>
    <row r="80" spans="1:1005" ht="15" x14ac:dyDescent="0.25">
      <c r="A80" s="57"/>
      <c r="B80" s="15"/>
      <c r="C80" s="15"/>
      <c r="D80" s="15"/>
    </row>
  </sheetData>
  <mergeCells count="1">
    <mergeCell ref="B1:AH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tabColor rgb="FFFCCDE5"/>
  </sheetPr>
  <dimension ref="A1:ALQ80"/>
  <sheetViews>
    <sheetView workbookViewId="0">
      <selection activeCell="D4" sqref="D4"/>
    </sheetView>
  </sheetViews>
  <sheetFormatPr defaultColWidth="18.7109375" defaultRowHeight="12.75" customHeight="1" x14ac:dyDescent="0.25"/>
  <cols>
    <col min="1" max="1" width="7.5703125" style="5" customWidth="1"/>
    <col min="2" max="4" width="7.5703125" style="67" customWidth="1"/>
    <col min="5" max="30" width="8" style="12" customWidth="1"/>
    <col min="31" max="31" width="8.140625" style="12" customWidth="1"/>
    <col min="32" max="54" width="8.85546875" style="12" customWidth="1"/>
    <col min="55" max="16384" width="18.7109375" style="12"/>
  </cols>
  <sheetData>
    <row r="1" spans="1:54" s="4" customFormat="1" ht="15" x14ac:dyDescent="0.25">
      <c r="A1" s="59" t="s">
        <v>56</v>
      </c>
      <c r="B1" s="60"/>
      <c r="C1" s="60"/>
      <c r="D1" s="60"/>
      <c r="E1" s="60"/>
      <c r="F1" s="60"/>
      <c r="G1" s="60"/>
      <c r="H1" s="60"/>
      <c r="I1" s="60"/>
      <c r="J1" s="60"/>
      <c r="K1" s="60"/>
      <c r="L1" s="60"/>
      <c r="M1" s="60"/>
      <c r="N1" s="60"/>
      <c r="O1" s="60"/>
      <c r="P1" s="60"/>
      <c r="Q1" s="60"/>
      <c r="R1" s="60"/>
      <c r="S1" s="60"/>
      <c r="T1" s="60"/>
      <c r="U1" s="60"/>
      <c r="V1" s="60"/>
      <c r="W1" s="60"/>
      <c r="X1" s="60"/>
      <c r="Y1" s="60"/>
      <c r="Z1" s="60"/>
      <c r="AA1" s="60"/>
      <c r="AB1" s="60"/>
      <c r="AC1" s="60"/>
      <c r="AD1" s="60"/>
      <c r="AE1" s="60"/>
      <c r="AF1" s="60"/>
      <c r="AG1" s="60"/>
      <c r="AH1" s="60"/>
      <c r="AI1" s="61"/>
      <c r="AJ1" s="61"/>
      <c r="AK1" s="61"/>
      <c r="AL1" s="61"/>
      <c r="AM1" s="61"/>
    </row>
    <row r="2" spans="1:54" s="5" customFormat="1" ht="15" x14ac:dyDescent="0.25">
      <c r="A2" s="59"/>
      <c r="B2" s="61" t="s">
        <v>0</v>
      </c>
      <c r="C2" s="61" t="s">
        <v>1</v>
      </c>
      <c r="D2" s="61" t="s">
        <v>2</v>
      </c>
      <c r="E2" s="61">
        <v>1981</v>
      </c>
      <c r="F2" s="61">
        <v>1982</v>
      </c>
      <c r="G2" s="61">
        <v>1983</v>
      </c>
      <c r="H2" s="61">
        <v>1984</v>
      </c>
      <c r="I2" s="61">
        <v>1985</v>
      </c>
      <c r="J2" s="61">
        <v>1986</v>
      </c>
      <c r="K2" s="61">
        <v>1987</v>
      </c>
      <c r="L2" s="61">
        <v>1988</v>
      </c>
      <c r="M2" s="61">
        <v>1989</v>
      </c>
      <c r="N2" s="61">
        <v>1990</v>
      </c>
      <c r="O2" s="61">
        <v>1991</v>
      </c>
      <c r="P2" s="61">
        <v>1992</v>
      </c>
      <c r="Q2" s="61">
        <v>1993</v>
      </c>
      <c r="R2" s="61">
        <v>1994</v>
      </c>
      <c r="S2" s="61">
        <v>1995</v>
      </c>
      <c r="T2" s="61">
        <v>1996</v>
      </c>
      <c r="U2" s="61">
        <v>1997</v>
      </c>
      <c r="V2" s="61">
        <v>1998</v>
      </c>
      <c r="W2" s="61">
        <v>1999</v>
      </c>
      <c r="X2" s="61">
        <v>2000</v>
      </c>
      <c r="Y2" s="61">
        <v>2001</v>
      </c>
      <c r="Z2" s="61">
        <v>2002</v>
      </c>
      <c r="AA2" s="61">
        <v>2003</v>
      </c>
      <c r="AB2" s="61">
        <v>2004</v>
      </c>
      <c r="AC2" s="61">
        <v>2005</v>
      </c>
      <c r="AD2" s="61">
        <v>2006</v>
      </c>
      <c r="AE2" s="61">
        <v>2007</v>
      </c>
      <c r="AF2" s="61">
        <v>2008</v>
      </c>
      <c r="AG2" s="61">
        <v>2009</v>
      </c>
      <c r="AH2" s="61">
        <v>2010</v>
      </c>
      <c r="AI2" s="61">
        <v>2011</v>
      </c>
      <c r="AJ2" s="61">
        <v>2012</v>
      </c>
      <c r="AK2" s="61">
        <v>2013</v>
      </c>
      <c r="AL2" s="61">
        <v>2014</v>
      </c>
      <c r="AM2" s="61">
        <v>2015</v>
      </c>
      <c r="AN2" s="5">
        <v>2016</v>
      </c>
      <c r="AO2" s="5">
        <v>2017</v>
      </c>
      <c r="AP2" s="5">
        <v>2018</v>
      </c>
      <c r="AQ2" s="5">
        <v>2019</v>
      </c>
      <c r="AR2" s="5">
        <v>2020</v>
      </c>
      <c r="AS2" s="5">
        <v>2021</v>
      </c>
      <c r="AT2" s="5">
        <v>2022</v>
      </c>
      <c r="AU2" s="5">
        <v>2023</v>
      </c>
      <c r="AV2" s="5">
        <v>2024</v>
      </c>
      <c r="AW2" s="5">
        <v>2025</v>
      </c>
      <c r="AX2" s="5">
        <v>2026</v>
      </c>
      <c r="AY2" s="5">
        <v>2027</v>
      </c>
      <c r="AZ2" s="5">
        <v>2028</v>
      </c>
      <c r="BA2" s="5">
        <v>2029</v>
      </c>
      <c r="BB2" s="5">
        <v>2030</v>
      </c>
    </row>
    <row r="3" spans="1:54" s="5" customFormat="1" ht="15" x14ac:dyDescent="0.25">
      <c r="A3" s="62"/>
      <c r="B3" s="63" t="s">
        <v>3</v>
      </c>
      <c r="C3" s="63" t="s">
        <v>4</v>
      </c>
      <c r="D3" s="63" t="s">
        <v>5</v>
      </c>
      <c r="E3" s="63" t="s">
        <v>6</v>
      </c>
      <c r="F3" s="63" t="s">
        <v>7</v>
      </c>
      <c r="G3" s="63" t="s">
        <v>8</v>
      </c>
      <c r="H3" s="63" t="s">
        <v>9</v>
      </c>
      <c r="I3" s="63" t="s">
        <v>10</v>
      </c>
      <c r="J3" s="63" t="s">
        <v>11</v>
      </c>
      <c r="K3" s="63" t="s">
        <v>12</v>
      </c>
      <c r="L3" s="63" t="s">
        <v>13</v>
      </c>
      <c r="M3" s="63" t="s">
        <v>14</v>
      </c>
      <c r="N3" s="63" t="s">
        <v>15</v>
      </c>
      <c r="O3" s="63" t="s">
        <v>16</v>
      </c>
      <c r="P3" s="63" t="s">
        <v>17</v>
      </c>
      <c r="Q3" s="63" t="s">
        <v>18</v>
      </c>
      <c r="R3" s="63" t="s">
        <v>19</v>
      </c>
      <c r="S3" s="63" t="s">
        <v>20</v>
      </c>
      <c r="T3" s="63" t="s">
        <v>21</v>
      </c>
      <c r="U3" s="63" t="s">
        <v>22</v>
      </c>
      <c r="V3" s="63" t="s">
        <v>23</v>
      </c>
      <c r="W3" s="63" t="s">
        <v>24</v>
      </c>
      <c r="X3" s="63" t="s">
        <v>25</v>
      </c>
      <c r="Y3" s="63" t="s">
        <v>26</v>
      </c>
      <c r="Z3" s="63" t="s">
        <v>27</v>
      </c>
      <c r="AA3" s="63" t="s">
        <v>28</v>
      </c>
      <c r="AB3" s="63" t="s">
        <v>29</v>
      </c>
      <c r="AC3" s="63" t="s">
        <v>30</v>
      </c>
      <c r="AD3" s="63" t="s">
        <v>31</v>
      </c>
      <c r="AE3" s="63" t="s">
        <v>32</v>
      </c>
      <c r="AF3" s="63" t="s">
        <v>33</v>
      </c>
      <c r="AG3" s="63" t="s">
        <v>34</v>
      </c>
      <c r="AH3" s="63" t="s">
        <v>35</v>
      </c>
      <c r="AI3" s="63" t="s">
        <v>36</v>
      </c>
      <c r="AJ3" s="63" t="s">
        <v>37</v>
      </c>
      <c r="AK3" s="63" t="s">
        <v>38</v>
      </c>
      <c r="AL3" s="63" t="s">
        <v>39</v>
      </c>
      <c r="AM3" s="63" t="s">
        <v>40</v>
      </c>
      <c r="AN3" s="5" t="s">
        <v>41</v>
      </c>
      <c r="AO3" s="5" t="s">
        <v>42</v>
      </c>
      <c r="AP3" s="5" t="s">
        <v>43</v>
      </c>
      <c r="AQ3" s="5" t="s">
        <v>44</v>
      </c>
      <c r="AR3" s="5" t="s">
        <v>45</v>
      </c>
      <c r="AS3" s="5" t="s">
        <v>46</v>
      </c>
      <c r="AT3" s="5" t="s">
        <v>47</v>
      </c>
      <c r="AU3" s="5" t="s">
        <v>48</v>
      </c>
      <c r="AV3" s="5" t="s">
        <v>49</v>
      </c>
      <c r="AW3" s="5" t="s">
        <v>50</v>
      </c>
      <c r="AX3" s="5" t="s">
        <v>51</v>
      </c>
      <c r="AY3" s="5" t="s">
        <v>52</v>
      </c>
      <c r="AZ3" s="5" t="s">
        <v>53</v>
      </c>
      <c r="BA3" s="5" t="s">
        <v>54</v>
      </c>
      <c r="BB3" s="5" t="s">
        <v>55</v>
      </c>
    </row>
    <row r="4" spans="1:54" ht="15" x14ac:dyDescent="0.25">
      <c r="A4" s="64">
        <v>43617</v>
      </c>
      <c r="B4"/>
      <c r="C4"/>
      <c r="D4" s="17">
        <v>525</v>
      </c>
      <c r="E4" s="17">
        <v>517.65899999999999</v>
      </c>
      <c r="F4" s="17">
        <v>471.96300000000002</v>
      </c>
      <c r="G4" s="17">
        <v>524.35699999999997</v>
      </c>
      <c r="H4" s="65">
        <v>620.04399999999998</v>
      </c>
      <c r="I4" s="65">
        <v>525</v>
      </c>
      <c r="J4" s="65">
        <v>558.77800000000002</v>
      </c>
      <c r="K4" s="65">
        <v>561.26700000000005</v>
      </c>
      <c r="L4" s="65">
        <v>557.745</v>
      </c>
      <c r="M4" s="65">
        <v>517.524</v>
      </c>
      <c r="N4" s="65">
        <v>525.20899999999995</v>
      </c>
      <c r="O4" s="65">
        <v>533.11800000000005</v>
      </c>
      <c r="P4" s="65">
        <v>502.58100000000002</v>
      </c>
      <c r="Q4" s="65">
        <v>531.23500000000001</v>
      </c>
      <c r="R4" s="65">
        <v>544.59</v>
      </c>
      <c r="S4" s="65">
        <v>494.863</v>
      </c>
      <c r="T4" s="65">
        <v>546.65700000000004</v>
      </c>
      <c r="U4" s="65">
        <v>578.55100000000004</v>
      </c>
      <c r="V4" s="65">
        <v>476.286</v>
      </c>
      <c r="W4" s="65">
        <v>505.15499999999997</v>
      </c>
      <c r="X4" s="65">
        <v>498.13200000000001</v>
      </c>
      <c r="Y4" s="65">
        <v>527.21900000000005</v>
      </c>
      <c r="Z4" s="65">
        <v>542.96699999999998</v>
      </c>
      <c r="AA4" s="65">
        <v>557.65800000000002</v>
      </c>
      <c r="AB4" s="65">
        <v>503.90300000000002</v>
      </c>
      <c r="AC4" s="65">
        <v>553.07299999999998</v>
      </c>
      <c r="AD4" s="65">
        <v>512.77200000000005</v>
      </c>
      <c r="AE4" s="65">
        <v>544.745</v>
      </c>
      <c r="AF4" s="65">
        <v>512.77200000000005</v>
      </c>
      <c r="AG4" s="65">
        <v>513.31600000000003</v>
      </c>
      <c r="AH4" s="65">
        <v>521.27200000000005</v>
      </c>
      <c r="AI4" s="12">
        <v>487.92700000000002</v>
      </c>
      <c r="AJ4" s="12">
        <v>544.08100000000002</v>
      </c>
      <c r="AK4" s="12">
        <v>524.72699999999998</v>
      </c>
      <c r="AL4" s="12">
        <v>490.892</v>
      </c>
      <c r="AM4" s="12">
        <v>615.00300000000004</v>
      </c>
    </row>
    <row r="5" spans="1:54" ht="15" x14ac:dyDescent="0.25">
      <c r="A5" s="64">
        <v>43647</v>
      </c>
      <c r="B5"/>
      <c r="C5"/>
      <c r="D5" s="17">
        <v>239</v>
      </c>
      <c r="E5" s="17">
        <v>275.55599999999998</v>
      </c>
      <c r="F5" s="17">
        <v>239</v>
      </c>
      <c r="G5" s="17">
        <v>259.43400000000003</v>
      </c>
      <c r="H5" s="41">
        <v>303.47300000000001</v>
      </c>
      <c r="I5" s="41">
        <v>222.63300000000001</v>
      </c>
      <c r="J5" s="41">
        <v>265.66300000000001</v>
      </c>
      <c r="K5" s="41">
        <v>217.81</v>
      </c>
      <c r="L5" s="41">
        <v>235.94800000000001</v>
      </c>
      <c r="M5" s="41">
        <v>228.71</v>
      </c>
      <c r="N5" s="41">
        <v>259.66000000000003</v>
      </c>
      <c r="O5" s="41">
        <v>271.23899999999998</v>
      </c>
      <c r="P5" s="41">
        <v>258.65100000000001</v>
      </c>
      <c r="Q5" s="41">
        <v>231.506</v>
      </c>
      <c r="R5" s="41">
        <v>199.33500000000001</v>
      </c>
      <c r="S5" s="41">
        <v>316.53399999999999</v>
      </c>
      <c r="T5" s="41">
        <v>260.17500000000001</v>
      </c>
      <c r="U5" s="41">
        <v>232.82400000000001</v>
      </c>
      <c r="V5" s="41">
        <v>275.613</v>
      </c>
      <c r="W5" s="41">
        <v>275.43099999999998</v>
      </c>
      <c r="X5" s="41">
        <v>247.18100000000001</v>
      </c>
      <c r="Y5" s="41">
        <v>237.608</v>
      </c>
      <c r="Z5" s="41">
        <v>216.20699999999999</v>
      </c>
      <c r="AA5" s="41">
        <v>199.71799999999999</v>
      </c>
      <c r="AB5" s="41">
        <v>241.90299999999999</v>
      </c>
      <c r="AC5" s="41">
        <v>216.30500000000001</v>
      </c>
      <c r="AD5" s="41">
        <v>288.673</v>
      </c>
      <c r="AE5" s="41">
        <v>211.904</v>
      </c>
      <c r="AF5" s="41">
        <v>203.46</v>
      </c>
      <c r="AG5" s="41">
        <v>264.20600000000002</v>
      </c>
      <c r="AH5" s="41">
        <v>223.643</v>
      </c>
      <c r="AI5" s="12">
        <v>250.011</v>
      </c>
      <c r="AJ5" s="12">
        <v>216.57900000000001</v>
      </c>
      <c r="AK5" s="12">
        <v>221.02500000000001</v>
      </c>
      <c r="AL5" s="12">
        <v>227.99</v>
      </c>
      <c r="AM5" s="12">
        <v>249.78700000000001</v>
      </c>
    </row>
    <row r="6" spans="1:54" ht="15" x14ac:dyDescent="0.25">
      <c r="A6" s="64">
        <v>43678</v>
      </c>
      <c r="B6"/>
      <c r="C6"/>
      <c r="D6" s="17">
        <v>86</v>
      </c>
      <c r="E6" s="17">
        <v>86.971999999999994</v>
      </c>
      <c r="F6" s="17">
        <v>115.393</v>
      </c>
      <c r="G6" s="17">
        <v>98.27</v>
      </c>
      <c r="H6" s="41">
        <v>113.85</v>
      </c>
      <c r="I6" s="41">
        <v>78.995999999999995</v>
      </c>
      <c r="J6" s="41">
        <v>85.971999999999994</v>
      </c>
      <c r="K6" s="41">
        <v>84.025000000000006</v>
      </c>
      <c r="L6" s="41">
        <v>84.022999999999996</v>
      </c>
      <c r="M6" s="41">
        <v>95.105999999999995</v>
      </c>
      <c r="N6" s="41">
        <v>82.903000000000006</v>
      </c>
      <c r="O6" s="41">
        <v>92.54</v>
      </c>
      <c r="P6" s="41">
        <v>112.614</v>
      </c>
      <c r="Q6" s="41">
        <v>74.388999999999996</v>
      </c>
      <c r="R6" s="41">
        <v>70.116</v>
      </c>
      <c r="S6" s="41">
        <v>93.471999999999994</v>
      </c>
      <c r="T6" s="41">
        <v>77.462999999999994</v>
      </c>
      <c r="U6" s="41">
        <v>91.683999999999997</v>
      </c>
      <c r="V6" s="41">
        <v>88.938000000000002</v>
      </c>
      <c r="W6" s="41">
        <v>104.511</v>
      </c>
      <c r="X6" s="41">
        <v>90.95</v>
      </c>
      <c r="Y6" s="41">
        <v>92.757000000000005</v>
      </c>
      <c r="Z6" s="41">
        <v>72.33</v>
      </c>
      <c r="AA6" s="41">
        <v>76.491</v>
      </c>
      <c r="AB6" s="41">
        <v>83.093000000000004</v>
      </c>
      <c r="AC6" s="41">
        <v>82.947000000000003</v>
      </c>
      <c r="AD6" s="41">
        <v>107.089</v>
      </c>
      <c r="AE6" s="41">
        <v>87.765000000000001</v>
      </c>
      <c r="AF6" s="41">
        <v>76.153999999999996</v>
      </c>
      <c r="AG6" s="41">
        <v>79.900999999999996</v>
      </c>
      <c r="AH6" s="41">
        <v>89.975999999999999</v>
      </c>
      <c r="AI6" s="12">
        <v>77.763000000000005</v>
      </c>
      <c r="AJ6" s="12">
        <v>79.792000000000002</v>
      </c>
      <c r="AK6" s="12">
        <v>89.736999999999995</v>
      </c>
      <c r="AL6" s="12">
        <v>86</v>
      </c>
      <c r="AM6" s="12">
        <v>77.83</v>
      </c>
    </row>
    <row r="7" spans="1:54" ht="15" x14ac:dyDescent="0.25">
      <c r="A7" s="64">
        <v>43709</v>
      </c>
      <c r="B7"/>
      <c r="C7"/>
      <c r="D7" s="17">
        <v>55</v>
      </c>
      <c r="E7" s="17">
        <v>54.216000000000001</v>
      </c>
      <c r="F7" s="17">
        <v>91.031999999999996</v>
      </c>
      <c r="G7" s="17">
        <v>51.640999999999998</v>
      </c>
      <c r="H7" s="41">
        <v>63.637</v>
      </c>
      <c r="I7" s="41">
        <v>66.129000000000005</v>
      </c>
      <c r="J7" s="41">
        <v>73.918000000000006</v>
      </c>
      <c r="K7" s="41">
        <v>55.027999999999999</v>
      </c>
      <c r="L7" s="41">
        <v>63.667999999999999</v>
      </c>
      <c r="M7" s="41">
        <v>55</v>
      </c>
      <c r="N7" s="41">
        <v>55.529000000000003</v>
      </c>
      <c r="O7" s="41">
        <v>52.076999999999998</v>
      </c>
      <c r="P7" s="41">
        <v>68.5</v>
      </c>
      <c r="Q7" s="41">
        <v>61.281999999999996</v>
      </c>
      <c r="R7" s="41">
        <v>53.481999999999999</v>
      </c>
      <c r="S7" s="41">
        <v>54.948</v>
      </c>
      <c r="T7" s="41">
        <v>50.701000000000001</v>
      </c>
      <c r="U7" s="41">
        <v>63.26</v>
      </c>
      <c r="V7" s="41">
        <v>50.277000000000001</v>
      </c>
      <c r="W7" s="41">
        <v>57.277000000000001</v>
      </c>
      <c r="X7" s="41">
        <v>54.92</v>
      </c>
      <c r="Y7" s="41">
        <v>51.302999999999997</v>
      </c>
      <c r="Z7" s="41">
        <v>52.79</v>
      </c>
      <c r="AA7" s="41">
        <v>84.846999999999994</v>
      </c>
      <c r="AB7" s="41">
        <v>59.040999999999997</v>
      </c>
      <c r="AC7" s="41">
        <v>50.848999999999997</v>
      </c>
      <c r="AD7" s="41">
        <v>61.319000000000003</v>
      </c>
      <c r="AE7" s="41">
        <v>65.572999999999993</v>
      </c>
      <c r="AF7" s="41">
        <v>47.628999999999998</v>
      </c>
      <c r="AG7" s="41">
        <v>48.963999999999999</v>
      </c>
      <c r="AH7" s="41">
        <v>49.125999999999998</v>
      </c>
      <c r="AI7" s="12">
        <v>47.360999999999997</v>
      </c>
      <c r="AJ7" s="12">
        <v>50.582999999999998</v>
      </c>
      <c r="AK7" s="12">
        <v>90.412999999999997</v>
      </c>
      <c r="AL7" s="12">
        <v>64.188999999999993</v>
      </c>
      <c r="AM7" s="12">
        <v>52.756999999999998</v>
      </c>
    </row>
    <row r="8" spans="1:54" ht="15" x14ac:dyDescent="0.25">
      <c r="A8" s="64">
        <v>43739</v>
      </c>
      <c r="B8"/>
      <c r="C8"/>
      <c r="D8" s="17">
        <v>49</v>
      </c>
      <c r="E8" s="17">
        <v>47.860999999999997</v>
      </c>
      <c r="F8" s="17">
        <v>55.835000000000001</v>
      </c>
      <c r="G8" s="17">
        <v>42.136000000000003</v>
      </c>
      <c r="H8" s="41">
        <v>52.16</v>
      </c>
      <c r="I8" s="41">
        <v>91.734999999999999</v>
      </c>
      <c r="J8" s="41">
        <v>75.088999999999999</v>
      </c>
      <c r="K8" s="41">
        <v>41.356000000000002</v>
      </c>
      <c r="L8" s="41">
        <v>46.127000000000002</v>
      </c>
      <c r="M8" s="41">
        <v>46.335000000000001</v>
      </c>
      <c r="N8" s="41">
        <v>69.018000000000001</v>
      </c>
      <c r="O8" s="41">
        <v>41.271999999999998</v>
      </c>
      <c r="P8" s="41">
        <v>44.506</v>
      </c>
      <c r="Q8" s="41">
        <v>49.758000000000003</v>
      </c>
      <c r="R8" s="41">
        <v>43.962000000000003</v>
      </c>
      <c r="S8" s="41">
        <v>52.031999999999996</v>
      </c>
      <c r="T8" s="41">
        <v>54.25</v>
      </c>
      <c r="U8" s="41">
        <v>63.503999999999998</v>
      </c>
      <c r="V8" s="41">
        <v>51.478000000000002</v>
      </c>
      <c r="W8" s="41">
        <v>44.344999999999999</v>
      </c>
      <c r="X8" s="41">
        <v>43.180999999999997</v>
      </c>
      <c r="Y8" s="41">
        <v>41.286999999999999</v>
      </c>
      <c r="Z8" s="41">
        <v>56.889000000000003</v>
      </c>
      <c r="AA8" s="41">
        <v>52.46</v>
      </c>
      <c r="AB8" s="41">
        <v>49</v>
      </c>
      <c r="AC8" s="41">
        <v>61.762</v>
      </c>
      <c r="AD8" s="41">
        <v>82.376999999999995</v>
      </c>
      <c r="AE8" s="41">
        <v>56.021000000000001</v>
      </c>
      <c r="AF8" s="41">
        <v>40.496000000000002</v>
      </c>
      <c r="AG8" s="41">
        <v>44.585999999999999</v>
      </c>
      <c r="AH8" s="41">
        <v>43.95</v>
      </c>
      <c r="AI8" s="12">
        <v>43.664000000000001</v>
      </c>
      <c r="AJ8" s="12">
        <v>41.436999999999998</v>
      </c>
      <c r="AK8" s="12">
        <v>75.165000000000006</v>
      </c>
      <c r="AL8" s="12">
        <v>72.849999999999994</v>
      </c>
      <c r="AM8" s="12">
        <v>42.244</v>
      </c>
    </row>
    <row r="9" spans="1:54" ht="15" x14ac:dyDescent="0.25">
      <c r="A9" s="64">
        <v>43770</v>
      </c>
      <c r="B9"/>
      <c r="C9"/>
      <c r="D9" s="17">
        <v>41</v>
      </c>
      <c r="E9" s="17">
        <v>44.375999999999998</v>
      </c>
      <c r="F9" s="17">
        <v>41.057000000000002</v>
      </c>
      <c r="G9" s="17">
        <v>37.469000000000001</v>
      </c>
      <c r="H9" s="41">
        <v>44.143999999999998</v>
      </c>
      <c r="I9" s="41">
        <v>55.634</v>
      </c>
      <c r="J9" s="41">
        <v>54.698999999999998</v>
      </c>
      <c r="K9" s="41">
        <v>39.825000000000003</v>
      </c>
      <c r="L9" s="41">
        <v>37.783999999999999</v>
      </c>
      <c r="M9" s="41">
        <v>38.655999999999999</v>
      </c>
      <c r="N9" s="41">
        <v>59.831000000000003</v>
      </c>
      <c r="O9" s="41">
        <v>38.945</v>
      </c>
      <c r="P9" s="41">
        <v>38.545999999999999</v>
      </c>
      <c r="Q9" s="41">
        <v>40.613999999999997</v>
      </c>
      <c r="R9" s="41">
        <v>41</v>
      </c>
      <c r="S9" s="41">
        <v>40.896000000000001</v>
      </c>
      <c r="T9" s="41">
        <v>42.777000000000001</v>
      </c>
      <c r="U9" s="41">
        <v>46.235999999999997</v>
      </c>
      <c r="V9" s="41">
        <v>44.064999999999998</v>
      </c>
      <c r="W9" s="41">
        <v>37.265999999999998</v>
      </c>
      <c r="X9" s="41">
        <v>38.340000000000003</v>
      </c>
      <c r="Y9" s="41">
        <v>40.549999999999997</v>
      </c>
      <c r="Z9" s="41">
        <v>40.225999999999999</v>
      </c>
      <c r="AA9" s="41">
        <v>39.436999999999998</v>
      </c>
      <c r="AB9" s="41">
        <v>43.311999999999998</v>
      </c>
      <c r="AC9" s="41">
        <v>48.758000000000003</v>
      </c>
      <c r="AD9" s="41">
        <v>57.225000000000001</v>
      </c>
      <c r="AE9" s="41">
        <v>45.396000000000001</v>
      </c>
      <c r="AF9" s="41">
        <v>36.694000000000003</v>
      </c>
      <c r="AG9" s="41">
        <v>42.322000000000003</v>
      </c>
      <c r="AH9" s="41">
        <v>43.279000000000003</v>
      </c>
      <c r="AI9" s="12">
        <v>38.008000000000003</v>
      </c>
      <c r="AJ9" s="12">
        <v>36.232999999999997</v>
      </c>
      <c r="AK9" s="12">
        <v>49.715000000000003</v>
      </c>
      <c r="AL9" s="12">
        <v>47.494</v>
      </c>
      <c r="AM9" s="12">
        <v>39.930999999999997</v>
      </c>
    </row>
    <row r="10" spans="1:54" ht="15" x14ac:dyDescent="0.25">
      <c r="A10" s="64">
        <v>43800</v>
      </c>
      <c r="B10"/>
      <c r="C10"/>
      <c r="D10" s="17">
        <v>37</v>
      </c>
      <c r="E10" s="17">
        <v>38.225999999999999</v>
      </c>
      <c r="F10" s="17">
        <v>37</v>
      </c>
      <c r="G10" s="17">
        <v>36.384999999999998</v>
      </c>
      <c r="H10" s="41">
        <v>38.781999999999996</v>
      </c>
      <c r="I10" s="41">
        <v>40.341000000000001</v>
      </c>
      <c r="J10" s="41">
        <v>42.832000000000001</v>
      </c>
      <c r="K10" s="41">
        <v>36.401000000000003</v>
      </c>
      <c r="L10" s="41">
        <v>35.354999999999997</v>
      </c>
      <c r="M10" s="41">
        <v>35.715000000000003</v>
      </c>
      <c r="N10" s="41">
        <v>44.776000000000003</v>
      </c>
      <c r="O10" s="41">
        <v>36.286000000000001</v>
      </c>
      <c r="P10" s="41">
        <v>36.173999999999999</v>
      </c>
      <c r="Q10" s="41">
        <v>35.947000000000003</v>
      </c>
      <c r="R10" s="41">
        <v>35.981000000000002</v>
      </c>
      <c r="S10" s="41">
        <v>38.158000000000001</v>
      </c>
      <c r="T10" s="41">
        <v>38.374000000000002</v>
      </c>
      <c r="U10" s="41">
        <v>38.396000000000001</v>
      </c>
      <c r="V10" s="41">
        <v>41.401000000000003</v>
      </c>
      <c r="W10" s="41">
        <v>35.000999999999998</v>
      </c>
      <c r="X10" s="41">
        <v>35.156999999999996</v>
      </c>
      <c r="Y10" s="41">
        <v>36.112000000000002</v>
      </c>
      <c r="Z10" s="41">
        <v>35.883000000000003</v>
      </c>
      <c r="AA10" s="41">
        <v>37.171999999999997</v>
      </c>
      <c r="AB10" s="41">
        <v>36.94</v>
      </c>
      <c r="AC10" s="41">
        <v>38.670999999999999</v>
      </c>
      <c r="AD10" s="41">
        <v>42.671999999999997</v>
      </c>
      <c r="AE10" s="41">
        <v>37.170999999999999</v>
      </c>
      <c r="AF10" s="41">
        <v>34.1</v>
      </c>
      <c r="AG10" s="41">
        <v>36.143999999999998</v>
      </c>
      <c r="AH10" s="41">
        <v>38.015000000000001</v>
      </c>
      <c r="AI10" s="12">
        <v>34.768999999999998</v>
      </c>
      <c r="AJ10" s="12">
        <v>34.347000000000001</v>
      </c>
      <c r="AK10" s="12">
        <v>40.07</v>
      </c>
      <c r="AL10" s="12">
        <v>38.094000000000001</v>
      </c>
      <c r="AM10" s="12">
        <v>38.204000000000001</v>
      </c>
    </row>
    <row r="11" spans="1:54" ht="15" x14ac:dyDescent="0.25">
      <c r="A11" s="64">
        <v>43831</v>
      </c>
      <c r="B11"/>
      <c r="C11"/>
      <c r="D11" s="17">
        <v>33</v>
      </c>
      <c r="E11" s="17">
        <v>33.216000000000001</v>
      </c>
      <c r="F11" s="17">
        <v>33</v>
      </c>
      <c r="G11" s="17">
        <v>34.767000000000003</v>
      </c>
      <c r="H11" s="41">
        <v>34.530999999999999</v>
      </c>
      <c r="I11" s="41">
        <v>34.548999999999999</v>
      </c>
      <c r="J11" s="41">
        <v>35.853999999999999</v>
      </c>
      <c r="K11" s="41">
        <v>32.158000000000001</v>
      </c>
      <c r="L11" s="41">
        <v>31.544</v>
      </c>
      <c r="M11" s="41">
        <v>31.844999999999999</v>
      </c>
      <c r="N11" s="41">
        <v>36.159999999999997</v>
      </c>
      <c r="O11" s="41">
        <v>31.736999999999998</v>
      </c>
      <c r="P11" s="41">
        <v>32.591999999999999</v>
      </c>
      <c r="Q11" s="41">
        <v>31.997</v>
      </c>
      <c r="R11" s="41">
        <v>31.866</v>
      </c>
      <c r="S11" s="41">
        <v>33.22</v>
      </c>
      <c r="T11" s="41">
        <v>32.884</v>
      </c>
      <c r="U11" s="41">
        <v>34.148000000000003</v>
      </c>
      <c r="V11" s="41">
        <v>35.448999999999998</v>
      </c>
      <c r="W11" s="41">
        <v>33.344000000000001</v>
      </c>
      <c r="X11" s="41">
        <v>31.312999999999999</v>
      </c>
      <c r="Y11" s="41">
        <v>31.86</v>
      </c>
      <c r="Z11" s="41">
        <v>31.965</v>
      </c>
      <c r="AA11" s="41">
        <v>32.884</v>
      </c>
      <c r="AB11" s="41">
        <v>36.36</v>
      </c>
      <c r="AC11" s="41">
        <v>33.491999999999997</v>
      </c>
      <c r="AD11" s="41">
        <v>37.899000000000001</v>
      </c>
      <c r="AE11" s="41">
        <v>32.204999999999998</v>
      </c>
      <c r="AF11" s="41">
        <v>30.59</v>
      </c>
      <c r="AG11" s="41">
        <v>31.666</v>
      </c>
      <c r="AH11" s="41">
        <v>33.57</v>
      </c>
      <c r="AI11" s="12">
        <v>31.382999999999999</v>
      </c>
      <c r="AJ11" s="12">
        <v>30.69</v>
      </c>
      <c r="AK11" s="12">
        <v>35.173999999999999</v>
      </c>
      <c r="AL11" s="12">
        <v>33.473999999999997</v>
      </c>
      <c r="AM11" s="12">
        <v>34.734000000000002</v>
      </c>
    </row>
    <row r="12" spans="1:54" ht="15" x14ac:dyDescent="0.25">
      <c r="A12" s="64">
        <v>43862</v>
      </c>
      <c r="B12"/>
      <c r="C12"/>
      <c r="D12" s="17">
        <v>29</v>
      </c>
      <c r="E12" s="17">
        <v>28.465</v>
      </c>
      <c r="F12" s="17">
        <v>29</v>
      </c>
      <c r="G12" s="17">
        <v>27.974</v>
      </c>
      <c r="H12" s="41">
        <v>30.175000000000001</v>
      </c>
      <c r="I12" s="41">
        <v>48.133000000000003</v>
      </c>
      <c r="J12" s="41">
        <v>34.164999999999999</v>
      </c>
      <c r="K12" s="41">
        <v>27.433</v>
      </c>
      <c r="L12" s="41">
        <v>27.042999999999999</v>
      </c>
      <c r="M12" s="41">
        <v>27.981000000000002</v>
      </c>
      <c r="N12" s="41">
        <v>32.158999999999999</v>
      </c>
      <c r="O12" s="41">
        <v>28.035</v>
      </c>
      <c r="P12" s="41">
        <v>30.231999999999999</v>
      </c>
      <c r="Q12" s="41">
        <v>27.292000000000002</v>
      </c>
      <c r="R12" s="41">
        <v>32.524000000000001</v>
      </c>
      <c r="S12" s="41">
        <v>31.605</v>
      </c>
      <c r="T12" s="41">
        <v>27.957000000000001</v>
      </c>
      <c r="U12" s="41">
        <v>30.702999999999999</v>
      </c>
      <c r="V12" s="41">
        <v>34.765000000000001</v>
      </c>
      <c r="W12" s="41">
        <v>34.008000000000003</v>
      </c>
      <c r="X12" s="41">
        <v>30.617999999999999</v>
      </c>
      <c r="Y12" s="41">
        <v>27.13</v>
      </c>
      <c r="Z12" s="41">
        <v>33.603999999999999</v>
      </c>
      <c r="AA12" s="41">
        <v>28.332000000000001</v>
      </c>
      <c r="AB12" s="41">
        <v>31.978000000000002</v>
      </c>
      <c r="AC12" s="41">
        <v>28.292000000000002</v>
      </c>
      <c r="AD12" s="41">
        <v>35.593000000000004</v>
      </c>
      <c r="AE12" s="41">
        <v>27.321000000000002</v>
      </c>
      <c r="AF12" s="41">
        <v>27.530999999999999</v>
      </c>
      <c r="AG12" s="41">
        <v>27.048999999999999</v>
      </c>
      <c r="AH12" s="41">
        <v>28.553999999999998</v>
      </c>
      <c r="AI12" s="12">
        <v>27.102</v>
      </c>
      <c r="AJ12" s="12">
        <v>26.288</v>
      </c>
      <c r="AK12" s="12">
        <v>33.340000000000003</v>
      </c>
      <c r="AL12" s="12">
        <v>33.308</v>
      </c>
      <c r="AM12" s="12">
        <v>30.344000000000001</v>
      </c>
    </row>
    <row r="13" spans="1:54" ht="15" x14ac:dyDescent="0.25">
      <c r="A13" s="64">
        <v>43891</v>
      </c>
      <c r="B13"/>
      <c r="C13"/>
      <c r="D13" s="17">
        <v>42</v>
      </c>
      <c r="E13" s="17">
        <v>40</v>
      </c>
      <c r="F13" s="17">
        <v>42</v>
      </c>
      <c r="G13" s="17">
        <v>27.023</v>
      </c>
      <c r="H13" s="41">
        <v>44.600999999999999</v>
      </c>
      <c r="I13" s="41">
        <v>84.215000000000003</v>
      </c>
      <c r="J13" s="41">
        <v>38.024999999999999</v>
      </c>
      <c r="K13" s="41">
        <v>36.659999999999997</v>
      </c>
      <c r="L13" s="41">
        <v>59.822000000000003</v>
      </c>
      <c r="M13" s="41">
        <v>39.438000000000002</v>
      </c>
      <c r="N13" s="41">
        <v>41.386000000000003</v>
      </c>
      <c r="O13" s="41">
        <v>40.344000000000001</v>
      </c>
      <c r="P13" s="41">
        <v>48.171999999999997</v>
      </c>
      <c r="Q13" s="41">
        <v>46.962000000000003</v>
      </c>
      <c r="R13" s="41">
        <v>63.636000000000003</v>
      </c>
      <c r="S13" s="41">
        <v>41.728000000000002</v>
      </c>
      <c r="T13" s="41">
        <v>51.19</v>
      </c>
      <c r="U13" s="41">
        <v>45.95</v>
      </c>
      <c r="V13" s="41">
        <v>45.530999999999999</v>
      </c>
      <c r="W13" s="41">
        <v>37.167000000000002</v>
      </c>
      <c r="X13" s="41">
        <v>42.396999999999998</v>
      </c>
      <c r="Y13" s="41">
        <v>30.844000000000001</v>
      </c>
      <c r="Z13" s="41">
        <v>44.857999999999997</v>
      </c>
      <c r="AA13" s="41">
        <v>64.715000000000003</v>
      </c>
      <c r="AB13" s="41">
        <v>34.845999999999997</v>
      </c>
      <c r="AC13" s="41">
        <v>36.076999999999998</v>
      </c>
      <c r="AD13" s="41">
        <v>81.650999999999996</v>
      </c>
      <c r="AE13" s="41">
        <v>26.827999999999999</v>
      </c>
      <c r="AF13" s="41">
        <v>50.298000000000002</v>
      </c>
      <c r="AG13" s="41">
        <v>30.36</v>
      </c>
      <c r="AH13" s="41">
        <v>44.243000000000002</v>
      </c>
      <c r="AI13" s="12">
        <v>48.276000000000003</v>
      </c>
      <c r="AJ13" s="12">
        <v>34.384</v>
      </c>
      <c r="AK13" s="12">
        <v>34.567999999999998</v>
      </c>
      <c r="AL13" s="12">
        <v>56.183999999999997</v>
      </c>
      <c r="AM13" s="12">
        <v>31.132999999999999</v>
      </c>
    </row>
    <row r="14" spans="1:54" ht="15" x14ac:dyDescent="0.25">
      <c r="A14" s="64">
        <v>43922</v>
      </c>
      <c r="B14"/>
      <c r="C14"/>
      <c r="D14" s="17">
        <v>86</v>
      </c>
      <c r="E14" s="17">
        <v>65.644000000000005</v>
      </c>
      <c r="F14" s="17">
        <v>51.564</v>
      </c>
      <c r="G14" s="17">
        <v>57.804000000000002</v>
      </c>
      <c r="H14" s="41">
        <v>109.996</v>
      </c>
      <c r="I14" s="41">
        <v>146.29400000000001</v>
      </c>
      <c r="J14" s="41">
        <v>118.536</v>
      </c>
      <c r="K14" s="41">
        <v>81.643000000000001</v>
      </c>
      <c r="L14" s="41">
        <v>140.95500000000001</v>
      </c>
      <c r="M14" s="41">
        <v>80.522999999999996</v>
      </c>
      <c r="N14" s="41">
        <v>74.522999999999996</v>
      </c>
      <c r="O14" s="41">
        <v>97.495000000000005</v>
      </c>
      <c r="P14" s="41">
        <v>125.83199999999999</v>
      </c>
      <c r="Q14" s="41">
        <v>92.555999999999997</v>
      </c>
      <c r="R14" s="41">
        <v>80.527000000000001</v>
      </c>
      <c r="S14" s="41">
        <v>99.058000000000007</v>
      </c>
      <c r="T14" s="41">
        <v>104.1</v>
      </c>
      <c r="U14" s="41">
        <v>72.933000000000007</v>
      </c>
      <c r="V14" s="41">
        <v>61.244999999999997</v>
      </c>
      <c r="W14" s="41">
        <v>94.141999999999996</v>
      </c>
      <c r="X14" s="41">
        <v>84.722999999999999</v>
      </c>
      <c r="Y14" s="41">
        <v>71.152000000000001</v>
      </c>
      <c r="Z14" s="41">
        <v>80.319999999999993</v>
      </c>
      <c r="AA14" s="41">
        <v>126.292</v>
      </c>
      <c r="AB14" s="41">
        <v>86</v>
      </c>
      <c r="AC14" s="41">
        <v>108.747</v>
      </c>
      <c r="AD14" s="41">
        <v>121.03400000000001</v>
      </c>
      <c r="AE14" s="41">
        <v>75.501000000000005</v>
      </c>
      <c r="AF14" s="41">
        <v>88.465000000000003</v>
      </c>
      <c r="AG14" s="41">
        <v>74.27</v>
      </c>
      <c r="AH14" s="41">
        <v>94.563999999999993</v>
      </c>
      <c r="AI14" s="12">
        <v>98.757999999999996</v>
      </c>
      <c r="AJ14" s="12">
        <v>64.611000000000004</v>
      </c>
      <c r="AK14" s="12">
        <v>78.236999999999995</v>
      </c>
      <c r="AL14" s="12">
        <v>95.766000000000005</v>
      </c>
      <c r="AM14" s="12">
        <v>66.543000000000006</v>
      </c>
    </row>
    <row r="15" spans="1:54" ht="15" x14ac:dyDescent="0.25">
      <c r="A15" s="64">
        <v>43952</v>
      </c>
      <c r="B15"/>
      <c r="C15"/>
      <c r="D15" s="17">
        <v>245</v>
      </c>
      <c r="E15" s="17">
        <v>211.49</v>
      </c>
      <c r="F15" s="17">
        <v>176.898</v>
      </c>
      <c r="G15" s="17">
        <v>534.63300000000004</v>
      </c>
      <c r="H15" s="41">
        <v>421.73</v>
      </c>
      <c r="I15" s="41">
        <v>368.803</v>
      </c>
      <c r="J15" s="41">
        <v>341.80900000000003</v>
      </c>
      <c r="K15" s="41">
        <v>171.23</v>
      </c>
      <c r="L15" s="41">
        <v>223.34399999999999</v>
      </c>
      <c r="M15" s="41">
        <v>152.79300000000001</v>
      </c>
      <c r="N15" s="41">
        <v>216.238</v>
      </c>
      <c r="O15" s="41">
        <v>231.36500000000001</v>
      </c>
      <c r="P15" s="41">
        <v>348.62799999999999</v>
      </c>
      <c r="Q15" s="41">
        <v>244.05</v>
      </c>
      <c r="R15" s="41">
        <v>245.315</v>
      </c>
      <c r="S15" s="41">
        <v>361.38</v>
      </c>
      <c r="T15" s="41">
        <v>380.4</v>
      </c>
      <c r="U15" s="41">
        <v>226.042</v>
      </c>
      <c r="V15" s="41">
        <v>260.57400000000001</v>
      </c>
      <c r="W15" s="41">
        <v>256.19799999999998</v>
      </c>
      <c r="X15" s="41">
        <v>309.70299999999997</v>
      </c>
      <c r="Y15" s="41">
        <v>97.16</v>
      </c>
      <c r="Z15" s="41">
        <v>212.17099999999999</v>
      </c>
      <c r="AA15" s="41">
        <v>256.40800000000002</v>
      </c>
      <c r="AB15" s="41">
        <v>313.81799999999998</v>
      </c>
      <c r="AC15" s="41">
        <v>245</v>
      </c>
      <c r="AD15" s="41">
        <v>268.39100000000002</v>
      </c>
      <c r="AE15" s="41">
        <v>324.89699999999999</v>
      </c>
      <c r="AF15" s="41">
        <v>302.86099999999999</v>
      </c>
      <c r="AG15" s="41">
        <v>139.446</v>
      </c>
      <c r="AH15" s="41">
        <v>202.31800000000001</v>
      </c>
      <c r="AI15" s="12">
        <v>137.10300000000001</v>
      </c>
      <c r="AJ15" s="12">
        <v>148.19800000000001</v>
      </c>
      <c r="AK15" s="12">
        <v>305.28500000000003</v>
      </c>
      <c r="AL15" s="12">
        <v>224.13399999999999</v>
      </c>
      <c r="AM15" s="12">
        <v>128.887</v>
      </c>
    </row>
    <row r="16" spans="1:54" ht="15" x14ac:dyDescent="0.25">
      <c r="A16" s="64">
        <v>43983</v>
      </c>
      <c r="B16"/>
      <c r="C16"/>
      <c r="D16" s="17">
        <v>295</v>
      </c>
      <c r="E16" s="17">
        <v>354.02800000000002</v>
      </c>
      <c r="F16" s="17">
        <v>411.15</v>
      </c>
      <c r="G16" s="17">
        <v>750.92399999999998</v>
      </c>
      <c r="H16" s="41">
        <v>419.41</v>
      </c>
      <c r="I16" s="41">
        <v>431.81299999999999</v>
      </c>
      <c r="J16" s="41">
        <v>312.49700000000001</v>
      </c>
      <c r="K16" s="41">
        <v>196.172</v>
      </c>
      <c r="L16" s="41">
        <v>168.571</v>
      </c>
      <c r="M16" s="41">
        <v>204.38800000000001</v>
      </c>
      <c r="N16" s="41">
        <v>318.06700000000001</v>
      </c>
      <c r="O16" s="41">
        <v>191.941</v>
      </c>
      <c r="P16" s="41">
        <v>459.15100000000001</v>
      </c>
      <c r="Q16" s="41">
        <v>236.047</v>
      </c>
      <c r="R16" s="41">
        <v>629.42200000000003</v>
      </c>
      <c r="S16" s="41">
        <v>323.73099999999999</v>
      </c>
      <c r="T16" s="41">
        <v>565.36199999999997</v>
      </c>
      <c r="U16" s="41">
        <v>216.87700000000001</v>
      </c>
      <c r="V16" s="41">
        <v>397.52800000000002</v>
      </c>
      <c r="W16" s="41">
        <v>173.387</v>
      </c>
      <c r="X16" s="41">
        <v>224.67599999999999</v>
      </c>
      <c r="Y16" s="41">
        <v>64.555999999999997</v>
      </c>
      <c r="Z16" s="41">
        <v>257.54399999999998</v>
      </c>
      <c r="AA16" s="41">
        <v>162.53800000000001</v>
      </c>
      <c r="AB16" s="41">
        <v>319.64999999999998</v>
      </c>
      <c r="AC16" s="41">
        <v>217.67599999999999</v>
      </c>
      <c r="AD16" s="41">
        <v>203.85300000000001</v>
      </c>
      <c r="AE16" s="41">
        <v>558.56799999999998</v>
      </c>
      <c r="AF16" s="41">
        <v>295</v>
      </c>
      <c r="AG16" s="41">
        <v>279.04599999999999</v>
      </c>
      <c r="AH16" s="41">
        <v>493.46899999999999</v>
      </c>
      <c r="AI16" s="12">
        <v>55.680999999999997</v>
      </c>
      <c r="AJ16" s="12">
        <v>177.61600000000001</v>
      </c>
      <c r="AK16" s="12">
        <v>380.66500000000002</v>
      </c>
      <c r="AL16" s="12">
        <v>360.88499999999999</v>
      </c>
      <c r="AM16" s="12">
        <v>129.006</v>
      </c>
    </row>
    <row r="17" spans="1:39" ht="15" x14ac:dyDescent="0.25">
      <c r="A17" s="64">
        <v>44013</v>
      </c>
      <c r="B17"/>
      <c r="C17"/>
      <c r="D17" s="17">
        <v>104</v>
      </c>
      <c r="E17" s="17">
        <v>188.417</v>
      </c>
      <c r="F17" s="17">
        <v>225.33699999999999</v>
      </c>
      <c r="G17" s="17">
        <v>341.38799999999998</v>
      </c>
      <c r="H17" s="41">
        <v>129.96299999999999</v>
      </c>
      <c r="I17" s="41">
        <v>172.59800000000001</v>
      </c>
      <c r="J17" s="41">
        <v>101.548</v>
      </c>
      <c r="K17" s="41">
        <v>76.403000000000006</v>
      </c>
      <c r="L17" s="41">
        <v>72.989999999999995</v>
      </c>
      <c r="M17" s="41">
        <v>82.006</v>
      </c>
      <c r="N17" s="41">
        <v>143.85900000000001</v>
      </c>
      <c r="O17" s="41">
        <v>75.768000000000001</v>
      </c>
      <c r="P17" s="41">
        <v>204.74299999999999</v>
      </c>
      <c r="Q17" s="41">
        <v>74.650999999999996</v>
      </c>
      <c r="R17" s="41">
        <v>522.45399999999995</v>
      </c>
      <c r="S17" s="41">
        <v>125.839</v>
      </c>
      <c r="T17" s="41">
        <v>195.67</v>
      </c>
      <c r="U17" s="41">
        <v>104</v>
      </c>
      <c r="V17" s="41">
        <v>229.80600000000001</v>
      </c>
      <c r="W17" s="41">
        <v>56.109000000000002</v>
      </c>
      <c r="X17" s="41">
        <v>66.911000000000001</v>
      </c>
      <c r="Y17" s="41">
        <v>28.794</v>
      </c>
      <c r="Z17" s="41">
        <v>76.138000000000005</v>
      </c>
      <c r="AA17" s="41">
        <v>62.250999999999998</v>
      </c>
      <c r="AB17" s="41">
        <v>124.161</v>
      </c>
      <c r="AC17" s="41">
        <v>83.445999999999998</v>
      </c>
      <c r="AD17" s="41">
        <v>74.316000000000003</v>
      </c>
      <c r="AE17" s="41">
        <v>230.44800000000001</v>
      </c>
      <c r="AF17" s="41">
        <v>147.27199999999999</v>
      </c>
      <c r="AG17" s="41">
        <v>82.611000000000004</v>
      </c>
      <c r="AH17" s="41">
        <v>225.77099999999999</v>
      </c>
      <c r="AI17" s="12">
        <v>29.035</v>
      </c>
      <c r="AJ17" s="12">
        <v>63.536000000000001</v>
      </c>
      <c r="AK17" s="12">
        <v>117.232</v>
      </c>
      <c r="AL17" s="12">
        <v>108.27800000000001</v>
      </c>
      <c r="AM17" s="12">
        <v>52.575000000000003</v>
      </c>
    </row>
    <row r="18" spans="1:39" ht="15" x14ac:dyDescent="0.25">
      <c r="A18" s="64">
        <v>44044</v>
      </c>
      <c r="B18"/>
      <c r="C18"/>
      <c r="D18" s="17">
        <v>57</v>
      </c>
      <c r="E18" s="17">
        <v>100.423</v>
      </c>
      <c r="F18" s="17">
        <v>87.798000000000002</v>
      </c>
      <c r="G18" s="17">
        <v>130.512</v>
      </c>
      <c r="H18" s="41">
        <v>60.234999999999999</v>
      </c>
      <c r="I18" s="41">
        <v>68.114999999999995</v>
      </c>
      <c r="J18" s="41">
        <v>58.527000000000001</v>
      </c>
      <c r="K18" s="41">
        <v>46.335999999999999</v>
      </c>
      <c r="L18" s="41">
        <v>55.356999999999999</v>
      </c>
      <c r="M18" s="41">
        <v>44.587000000000003</v>
      </c>
      <c r="N18" s="41">
        <v>63.264000000000003</v>
      </c>
      <c r="O18" s="41">
        <v>59.484000000000002</v>
      </c>
      <c r="P18" s="41">
        <v>73.352000000000004</v>
      </c>
      <c r="Q18" s="41">
        <v>44.014000000000003</v>
      </c>
      <c r="R18" s="41">
        <v>140.25700000000001</v>
      </c>
      <c r="S18" s="41">
        <v>53.945999999999998</v>
      </c>
      <c r="T18" s="41">
        <v>84.716999999999999</v>
      </c>
      <c r="U18" s="41">
        <v>50.273000000000003</v>
      </c>
      <c r="V18" s="41">
        <v>90.373000000000005</v>
      </c>
      <c r="W18" s="41">
        <v>45.893999999999998</v>
      </c>
      <c r="X18" s="41">
        <v>52.048999999999999</v>
      </c>
      <c r="Y18" s="41">
        <v>23.881</v>
      </c>
      <c r="Z18" s="41">
        <v>47.13</v>
      </c>
      <c r="AA18" s="41">
        <v>40.405999999999999</v>
      </c>
      <c r="AB18" s="41">
        <v>60.991</v>
      </c>
      <c r="AC18" s="41">
        <v>58.411000000000001</v>
      </c>
      <c r="AD18" s="41">
        <v>52.777000000000001</v>
      </c>
      <c r="AE18" s="41">
        <v>83.126999999999995</v>
      </c>
      <c r="AF18" s="41">
        <v>57</v>
      </c>
      <c r="AG18" s="41">
        <v>49.838000000000001</v>
      </c>
      <c r="AH18" s="41">
        <v>72.117999999999995</v>
      </c>
      <c r="AI18" s="12">
        <v>28.131</v>
      </c>
      <c r="AJ18" s="12">
        <v>45.127000000000002</v>
      </c>
      <c r="AK18" s="12">
        <v>60.404000000000003</v>
      </c>
      <c r="AL18" s="12">
        <v>48.146999999999998</v>
      </c>
      <c r="AM18" s="12">
        <v>34.82</v>
      </c>
    </row>
    <row r="19" spans="1:39" ht="15" x14ac:dyDescent="0.25">
      <c r="A19" s="64">
        <v>44075</v>
      </c>
      <c r="B19"/>
      <c r="C19"/>
      <c r="D19" s="17">
        <v>42</v>
      </c>
      <c r="E19" s="17">
        <v>77.441999999999993</v>
      </c>
      <c r="F19" s="17">
        <v>42.914999999999999</v>
      </c>
      <c r="G19" s="17">
        <v>70.108000000000004</v>
      </c>
      <c r="H19" s="41">
        <v>57.585000000000001</v>
      </c>
      <c r="I19" s="41">
        <v>64.408000000000001</v>
      </c>
      <c r="J19" s="41">
        <v>42.444000000000003</v>
      </c>
      <c r="K19" s="41">
        <v>42.072000000000003</v>
      </c>
      <c r="L19" s="41">
        <v>36.625</v>
      </c>
      <c r="M19" s="41">
        <v>35.511000000000003</v>
      </c>
      <c r="N19" s="41">
        <v>38.280999999999999</v>
      </c>
      <c r="O19" s="41">
        <v>45.081000000000003</v>
      </c>
      <c r="P19" s="41">
        <v>57.985999999999997</v>
      </c>
      <c r="Q19" s="41">
        <v>37.801000000000002</v>
      </c>
      <c r="R19" s="41">
        <v>64.466999999999999</v>
      </c>
      <c r="S19" s="41">
        <v>39.658999999999999</v>
      </c>
      <c r="T19" s="41">
        <v>58.975999999999999</v>
      </c>
      <c r="U19" s="41">
        <v>33.383000000000003</v>
      </c>
      <c r="V19" s="41">
        <v>48.218000000000004</v>
      </c>
      <c r="W19" s="41">
        <v>35.091999999999999</v>
      </c>
      <c r="X19" s="41">
        <v>33.792000000000002</v>
      </c>
      <c r="Y19" s="41">
        <v>23.832000000000001</v>
      </c>
      <c r="Z19" s="41">
        <v>61.448</v>
      </c>
      <c r="AA19" s="41">
        <v>38.261000000000003</v>
      </c>
      <c r="AB19" s="41">
        <v>39.064999999999998</v>
      </c>
      <c r="AC19" s="41">
        <v>41.232999999999997</v>
      </c>
      <c r="AD19" s="41">
        <v>46.578000000000003</v>
      </c>
      <c r="AE19" s="41">
        <v>47.976999999999997</v>
      </c>
      <c r="AF19" s="41">
        <v>37.902999999999999</v>
      </c>
      <c r="AG19" s="41">
        <v>30.858000000000001</v>
      </c>
      <c r="AH19" s="41">
        <v>42</v>
      </c>
      <c r="AI19" s="12">
        <v>23.507999999999999</v>
      </c>
      <c r="AJ19" s="12">
        <v>61.039000000000001</v>
      </c>
      <c r="AK19" s="12">
        <v>50.857999999999997</v>
      </c>
      <c r="AL19" s="12">
        <v>36.633000000000003</v>
      </c>
      <c r="AM19" s="12">
        <v>27.934000000000001</v>
      </c>
    </row>
    <row r="20" spans="1:39" ht="15" x14ac:dyDescent="0.25">
      <c r="A20" s="64">
        <v>44105</v>
      </c>
      <c r="B20"/>
      <c r="C20"/>
      <c r="D20" s="17">
        <v>41.66</v>
      </c>
      <c r="E20" s="17">
        <v>51.637999999999998</v>
      </c>
      <c r="F20" s="17">
        <v>38.536000000000001</v>
      </c>
      <c r="G20" s="17">
        <v>63.61</v>
      </c>
      <c r="H20" s="41">
        <v>90.283000000000001</v>
      </c>
      <c r="I20" s="41">
        <v>72.733000000000004</v>
      </c>
      <c r="J20" s="41">
        <v>36.273000000000003</v>
      </c>
      <c r="K20" s="41">
        <v>34.393999999999998</v>
      </c>
      <c r="L20" s="41">
        <v>36.042000000000002</v>
      </c>
      <c r="M20" s="41">
        <v>54.238</v>
      </c>
      <c r="N20" s="41">
        <v>34.517000000000003</v>
      </c>
      <c r="O20" s="41">
        <v>33.094000000000001</v>
      </c>
      <c r="P20" s="41">
        <v>52.469000000000001</v>
      </c>
      <c r="Q20" s="41">
        <v>35.594999999999999</v>
      </c>
      <c r="R20" s="41">
        <v>61.505000000000003</v>
      </c>
      <c r="S20" s="41">
        <v>49.110999999999997</v>
      </c>
      <c r="T20" s="41">
        <v>65.147999999999996</v>
      </c>
      <c r="U20" s="41">
        <v>41.844999999999999</v>
      </c>
      <c r="V20" s="41">
        <v>41.253999999999998</v>
      </c>
      <c r="W20" s="41">
        <v>32.049999999999997</v>
      </c>
      <c r="X20" s="41">
        <v>31.946999999999999</v>
      </c>
      <c r="Y20" s="41">
        <v>33.19</v>
      </c>
      <c r="Z20" s="41">
        <v>41.56</v>
      </c>
      <c r="AA20" s="41">
        <v>37.798000000000002</v>
      </c>
      <c r="AB20" s="41">
        <v>54.807000000000002</v>
      </c>
      <c r="AC20" s="41">
        <v>66.593000000000004</v>
      </c>
      <c r="AD20" s="41">
        <v>45.24</v>
      </c>
      <c r="AE20" s="41">
        <v>44.704000000000001</v>
      </c>
      <c r="AF20" s="41">
        <v>39.603000000000002</v>
      </c>
      <c r="AG20" s="41">
        <v>32.881</v>
      </c>
      <c r="AH20" s="41">
        <v>43.125</v>
      </c>
      <c r="AI20" s="12">
        <v>23.088000000000001</v>
      </c>
      <c r="AJ20" s="12">
        <v>55.176000000000002</v>
      </c>
      <c r="AK20" s="12">
        <v>65.667000000000002</v>
      </c>
      <c r="AL20" s="12">
        <v>33.298000000000002</v>
      </c>
      <c r="AM20" s="12">
        <v>29.963000000000001</v>
      </c>
    </row>
    <row r="21" spans="1:39" ht="15" x14ac:dyDescent="0.25">
      <c r="A21" s="64">
        <v>44136</v>
      </c>
      <c r="B21"/>
      <c r="C21"/>
      <c r="D21" s="17">
        <v>33.67</v>
      </c>
      <c r="E21" s="17">
        <v>36.512999999999998</v>
      </c>
      <c r="F21" s="17">
        <v>32.804000000000002</v>
      </c>
      <c r="G21" s="17">
        <v>52.003999999999998</v>
      </c>
      <c r="H21" s="41">
        <v>51.225000000000001</v>
      </c>
      <c r="I21" s="41">
        <v>50.241</v>
      </c>
      <c r="J21" s="41">
        <v>34.003</v>
      </c>
      <c r="K21" s="41">
        <v>26.782</v>
      </c>
      <c r="L21" s="41">
        <v>29.010999999999999</v>
      </c>
      <c r="M21" s="41">
        <v>44.89</v>
      </c>
      <c r="N21" s="41">
        <v>31.655000000000001</v>
      </c>
      <c r="O21" s="41">
        <v>27.875</v>
      </c>
      <c r="P21" s="41">
        <v>40.963000000000001</v>
      </c>
      <c r="Q21" s="41">
        <v>32.216999999999999</v>
      </c>
      <c r="R21" s="41">
        <v>46.98</v>
      </c>
      <c r="S21" s="41">
        <v>37.531999999999996</v>
      </c>
      <c r="T21" s="41">
        <v>45.609000000000002</v>
      </c>
      <c r="U21" s="41">
        <v>34.35</v>
      </c>
      <c r="V21" s="41">
        <v>33.22</v>
      </c>
      <c r="W21" s="41">
        <v>27.834</v>
      </c>
      <c r="X21" s="41">
        <v>30.852</v>
      </c>
      <c r="Y21" s="41">
        <v>21.204999999999998</v>
      </c>
      <c r="Z21" s="41">
        <v>30.08</v>
      </c>
      <c r="AA21" s="41">
        <v>32.837000000000003</v>
      </c>
      <c r="AB21" s="41">
        <v>41.146999999999998</v>
      </c>
      <c r="AC21" s="41">
        <v>44.408999999999999</v>
      </c>
      <c r="AD21" s="41">
        <v>33.871000000000002</v>
      </c>
      <c r="AE21" s="41">
        <v>38.710999999999999</v>
      </c>
      <c r="AF21" s="41">
        <v>36.277999999999999</v>
      </c>
      <c r="AG21" s="41">
        <v>31.832999999999998</v>
      </c>
      <c r="AH21" s="41">
        <v>35.731000000000002</v>
      </c>
      <c r="AI21" s="12">
        <v>19.574999999999999</v>
      </c>
      <c r="AJ21" s="12">
        <v>34.034999999999997</v>
      </c>
      <c r="AK21" s="12">
        <v>40.475000000000001</v>
      </c>
      <c r="AL21" s="12">
        <v>30.89</v>
      </c>
      <c r="AM21" s="12">
        <v>27.521999999999998</v>
      </c>
    </row>
    <row r="22" spans="1:39" ht="15" x14ac:dyDescent="0.25">
      <c r="A22" s="64">
        <v>44166</v>
      </c>
      <c r="B22"/>
      <c r="C22"/>
      <c r="D22" s="17">
        <v>27.74</v>
      </c>
      <c r="E22" s="17">
        <v>32.484000000000002</v>
      </c>
      <c r="F22" s="17">
        <v>31.542000000000002</v>
      </c>
      <c r="G22" s="17">
        <v>45.313000000000002</v>
      </c>
      <c r="H22" s="41">
        <v>37.488</v>
      </c>
      <c r="I22" s="41">
        <v>38.832999999999998</v>
      </c>
      <c r="J22" s="41">
        <v>30.652999999999999</v>
      </c>
      <c r="K22" s="41">
        <v>24.661000000000001</v>
      </c>
      <c r="L22" s="41">
        <v>26.460999999999999</v>
      </c>
      <c r="M22" s="41">
        <v>32.454999999999998</v>
      </c>
      <c r="N22" s="41">
        <v>29.03</v>
      </c>
      <c r="O22" s="41">
        <v>25.885000000000002</v>
      </c>
      <c r="P22" s="41">
        <v>35.975000000000001</v>
      </c>
      <c r="Q22" s="41">
        <v>27.754000000000001</v>
      </c>
      <c r="R22" s="41">
        <v>42.77</v>
      </c>
      <c r="S22" s="41">
        <v>33.237000000000002</v>
      </c>
      <c r="T22" s="41">
        <v>37.93</v>
      </c>
      <c r="U22" s="41">
        <v>31.937999999999999</v>
      </c>
      <c r="V22" s="41">
        <v>30.847999999999999</v>
      </c>
      <c r="W22" s="41">
        <v>25.094999999999999</v>
      </c>
      <c r="X22" s="41">
        <v>27.009</v>
      </c>
      <c r="Y22" s="41">
        <v>18.366</v>
      </c>
      <c r="Z22" s="41">
        <v>28.225999999999999</v>
      </c>
      <c r="AA22" s="41">
        <v>27.35</v>
      </c>
      <c r="AB22" s="41">
        <v>31.824000000000002</v>
      </c>
      <c r="AC22" s="41">
        <v>32.450000000000003</v>
      </c>
      <c r="AD22" s="41">
        <v>27.510999999999999</v>
      </c>
      <c r="AE22" s="41">
        <v>35.555999999999997</v>
      </c>
      <c r="AF22" s="41">
        <v>30.452999999999999</v>
      </c>
      <c r="AG22" s="41">
        <v>27.366</v>
      </c>
      <c r="AH22" s="41">
        <v>32.305</v>
      </c>
      <c r="AI22" s="12">
        <v>18.283000000000001</v>
      </c>
      <c r="AJ22" s="12">
        <v>27.47</v>
      </c>
      <c r="AK22" s="12">
        <v>32.531999999999996</v>
      </c>
      <c r="AL22" s="12">
        <v>29.231000000000002</v>
      </c>
      <c r="AM22" s="12">
        <v>22.68</v>
      </c>
    </row>
    <row r="23" spans="1:39" ht="15" x14ac:dyDescent="0.25">
      <c r="A23" s="64">
        <v>44197</v>
      </c>
      <c r="B23"/>
      <c r="C23"/>
      <c r="D23" s="17">
        <v>26.51</v>
      </c>
      <c r="E23" s="17">
        <v>29.184000000000001</v>
      </c>
      <c r="F23" s="17">
        <v>30.17</v>
      </c>
      <c r="G23" s="17">
        <v>40.558999999999997</v>
      </c>
      <c r="H23" s="41">
        <v>32.543999999999997</v>
      </c>
      <c r="I23" s="41">
        <v>32.917999999999999</v>
      </c>
      <c r="J23" s="41">
        <v>27.292999999999999</v>
      </c>
      <c r="K23" s="41">
        <v>22.187999999999999</v>
      </c>
      <c r="L23" s="41">
        <v>23.809000000000001</v>
      </c>
      <c r="M23" s="41">
        <v>26.154</v>
      </c>
      <c r="N23" s="41">
        <v>25.568000000000001</v>
      </c>
      <c r="O23" s="41">
        <v>23.616</v>
      </c>
      <c r="P23" s="41">
        <v>32.271000000000001</v>
      </c>
      <c r="Q23" s="41">
        <v>24.786999999999999</v>
      </c>
      <c r="R23" s="41">
        <v>37.365000000000002</v>
      </c>
      <c r="S23" s="41">
        <v>28.585999999999999</v>
      </c>
      <c r="T23" s="41">
        <v>34.073</v>
      </c>
      <c r="U23" s="41">
        <v>27.597000000000001</v>
      </c>
      <c r="V23" s="41">
        <v>29.885000000000002</v>
      </c>
      <c r="W23" s="41">
        <v>22.532</v>
      </c>
      <c r="X23" s="41">
        <v>24.068000000000001</v>
      </c>
      <c r="Y23" s="41">
        <v>16.690000000000001</v>
      </c>
      <c r="Z23" s="41">
        <v>25.138999999999999</v>
      </c>
      <c r="AA23" s="41">
        <v>27.881</v>
      </c>
      <c r="AB23" s="41">
        <v>27.728000000000002</v>
      </c>
      <c r="AC23" s="41">
        <v>29.221</v>
      </c>
      <c r="AD23" s="41">
        <v>24.044</v>
      </c>
      <c r="AE23" s="41">
        <v>32.143999999999998</v>
      </c>
      <c r="AF23" s="41">
        <v>26.837</v>
      </c>
      <c r="AG23" s="41">
        <v>24.263000000000002</v>
      </c>
      <c r="AH23" s="41">
        <v>29.364000000000001</v>
      </c>
      <c r="AI23" s="12">
        <v>16.501000000000001</v>
      </c>
      <c r="AJ23" s="12">
        <v>24.298999999999999</v>
      </c>
      <c r="AK23" s="12">
        <v>28.834</v>
      </c>
      <c r="AL23" s="12">
        <v>26.765999999999998</v>
      </c>
      <c r="AM23" s="12">
        <v>19.722999999999999</v>
      </c>
    </row>
    <row r="24" spans="1:39" ht="15" x14ac:dyDescent="0.25">
      <c r="A24" s="64">
        <v>44228</v>
      </c>
      <c r="B24"/>
      <c r="C24"/>
      <c r="D24" s="17">
        <v>24.89</v>
      </c>
      <c r="E24" s="17">
        <v>24.643000000000001</v>
      </c>
      <c r="F24" s="17">
        <v>23.294</v>
      </c>
      <c r="G24" s="17">
        <v>33.744999999999997</v>
      </c>
      <c r="H24" s="41">
        <v>43.31</v>
      </c>
      <c r="I24" s="41">
        <v>30.23</v>
      </c>
      <c r="J24" s="41">
        <v>22.382999999999999</v>
      </c>
      <c r="K24" s="41">
        <v>18.271999999999998</v>
      </c>
      <c r="L24" s="41">
        <v>20.257999999999999</v>
      </c>
      <c r="M24" s="41">
        <v>22.658999999999999</v>
      </c>
      <c r="N24" s="41">
        <v>21.797999999999998</v>
      </c>
      <c r="O24" s="41">
        <v>21.475999999999999</v>
      </c>
      <c r="P24" s="41">
        <v>26.378</v>
      </c>
      <c r="Q24" s="41">
        <v>25.15</v>
      </c>
      <c r="R24" s="41">
        <v>33.58</v>
      </c>
      <c r="S24" s="41">
        <v>23.308</v>
      </c>
      <c r="T24" s="41">
        <v>29.364999999999998</v>
      </c>
      <c r="U24" s="41">
        <v>26.768000000000001</v>
      </c>
      <c r="V24" s="41">
        <v>29.416</v>
      </c>
      <c r="W24" s="41">
        <v>21.896999999999998</v>
      </c>
      <c r="X24" s="41">
        <v>19.774000000000001</v>
      </c>
      <c r="Y24" s="41">
        <v>19.158999999999999</v>
      </c>
      <c r="Z24" s="41">
        <v>20.867999999999999</v>
      </c>
      <c r="AA24" s="41">
        <v>23.677</v>
      </c>
      <c r="AB24" s="41">
        <v>22.428000000000001</v>
      </c>
      <c r="AC24" s="41">
        <v>26.811</v>
      </c>
      <c r="AD24" s="41">
        <v>19.672999999999998</v>
      </c>
      <c r="AE24" s="41">
        <v>27.463000000000001</v>
      </c>
      <c r="AF24" s="41">
        <v>21.951000000000001</v>
      </c>
      <c r="AG24" s="41">
        <v>19.972999999999999</v>
      </c>
      <c r="AH24" s="41">
        <v>24.312000000000001</v>
      </c>
      <c r="AI24" s="12">
        <v>13.712999999999999</v>
      </c>
      <c r="AJ24" s="12">
        <v>22.966000000000001</v>
      </c>
      <c r="AK24" s="12">
        <v>27.888000000000002</v>
      </c>
      <c r="AL24" s="12">
        <v>22.716000000000001</v>
      </c>
      <c r="AM24" s="12">
        <v>16.465</v>
      </c>
    </row>
    <row r="25" spans="1:39" ht="15" x14ac:dyDescent="0.25">
      <c r="A25" s="64">
        <v>44256</v>
      </c>
      <c r="B25"/>
      <c r="C25"/>
      <c r="D25" s="17">
        <v>40.04</v>
      </c>
      <c r="E25" s="17">
        <v>38.552</v>
      </c>
      <c r="F25" s="17">
        <v>23.893000000000001</v>
      </c>
      <c r="G25" s="17">
        <v>49.923999999999999</v>
      </c>
      <c r="H25" s="41">
        <v>80.349000000000004</v>
      </c>
      <c r="I25" s="41">
        <v>35.753999999999998</v>
      </c>
      <c r="J25" s="41">
        <v>32.692</v>
      </c>
      <c r="K25" s="41">
        <v>48.652000000000001</v>
      </c>
      <c r="L25" s="41">
        <v>32.375999999999998</v>
      </c>
      <c r="M25" s="41">
        <v>32.511000000000003</v>
      </c>
      <c r="N25" s="41">
        <v>34.853000000000002</v>
      </c>
      <c r="O25" s="41">
        <v>37.786000000000001</v>
      </c>
      <c r="P25" s="41">
        <v>47.424999999999997</v>
      </c>
      <c r="Q25" s="41">
        <v>55.597999999999999</v>
      </c>
      <c r="R25" s="41">
        <v>45.360999999999997</v>
      </c>
      <c r="S25" s="41">
        <v>44.98</v>
      </c>
      <c r="T25" s="41">
        <v>46.23</v>
      </c>
      <c r="U25" s="41">
        <v>38.369</v>
      </c>
      <c r="V25" s="41">
        <v>34.39</v>
      </c>
      <c r="W25" s="41">
        <v>33.895000000000003</v>
      </c>
      <c r="X25" s="41">
        <v>24.645</v>
      </c>
      <c r="Y25" s="41">
        <v>30.864000000000001</v>
      </c>
      <c r="Z25" s="41">
        <v>55.448</v>
      </c>
      <c r="AA25" s="41">
        <v>28.132000000000001</v>
      </c>
      <c r="AB25" s="41">
        <v>31.352</v>
      </c>
      <c r="AC25" s="41">
        <v>67.277000000000001</v>
      </c>
      <c r="AD25" s="41">
        <v>20.66</v>
      </c>
      <c r="AE25" s="41">
        <v>51.963999999999999</v>
      </c>
      <c r="AF25" s="41">
        <v>26.643000000000001</v>
      </c>
      <c r="AG25" s="41">
        <v>35.875</v>
      </c>
      <c r="AH25" s="41">
        <v>46.616</v>
      </c>
      <c r="AI25" s="12">
        <v>21.541</v>
      </c>
      <c r="AJ25" s="12">
        <v>25.920999999999999</v>
      </c>
      <c r="AK25" s="12">
        <v>51.212000000000003</v>
      </c>
      <c r="AL25" s="12">
        <v>25.114000000000001</v>
      </c>
      <c r="AM25" s="12">
        <v>27.815000000000001</v>
      </c>
    </row>
    <row r="26" spans="1:39" ht="15" x14ac:dyDescent="0.25">
      <c r="A26" s="64">
        <v>44287</v>
      </c>
      <c r="B26"/>
      <c r="C26"/>
      <c r="D26" s="17">
        <v>88.26</v>
      </c>
      <c r="E26" s="17">
        <v>47.223999999999997</v>
      </c>
      <c r="F26" s="17">
        <v>51.86</v>
      </c>
      <c r="G26" s="17">
        <v>111.13800000000001</v>
      </c>
      <c r="H26" s="41">
        <v>137.47800000000001</v>
      </c>
      <c r="I26" s="41">
        <v>109.604</v>
      </c>
      <c r="J26" s="41">
        <v>74.751000000000005</v>
      </c>
      <c r="K26" s="41">
        <v>119.26300000000001</v>
      </c>
      <c r="L26" s="41">
        <v>69.123000000000005</v>
      </c>
      <c r="M26" s="41">
        <v>61.857999999999997</v>
      </c>
      <c r="N26" s="41">
        <v>87.546999999999997</v>
      </c>
      <c r="O26" s="41">
        <v>107.67</v>
      </c>
      <c r="P26" s="41">
        <v>90.774000000000001</v>
      </c>
      <c r="Q26" s="41">
        <v>71.245000000000005</v>
      </c>
      <c r="R26" s="41">
        <v>102.71</v>
      </c>
      <c r="S26" s="41">
        <v>94.069000000000003</v>
      </c>
      <c r="T26" s="41">
        <v>71.831999999999994</v>
      </c>
      <c r="U26" s="41">
        <v>52.828000000000003</v>
      </c>
      <c r="V26" s="41">
        <v>88.230999999999995</v>
      </c>
      <c r="W26" s="41">
        <v>67.772000000000006</v>
      </c>
      <c r="X26" s="41">
        <v>61.024000000000001</v>
      </c>
      <c r="Y26" s="41">
        <v>60.527000000000001</v>
      </c>
      <c r="Z26" s="41">
        <v>110.402</v>
      </c>
      <c r="AA26" s="41">
        <v>70.951999999999998</v>
      </c>
      <c r="AB26" s="41">
        <v>98.51</v>
      </c>
      <c r="AC26" s="41">
        <v>98.953000000000003</v>
      </c>
      <c r="AD26" s="41">
        <v>66.075999999999993</v>
      </c>
      <c r="AE26" s="41">
        <v>85.971000000000004</v>
      </c>
      <c r="AF26" s="41">
        <v>67.123000000000005</v>
      </c>
      <c r="AG26" s="41">
        <v>81.278000000000006</v>
      </c>
      <c r="AH26" s="41">
        <v>95.251999999999995</v>
      </c>
      <c r="AI26" s="12">
        <v>48.180999999999997</v>
      </c>
      <c r="AJ26" s="12">
        <v>61.991</v>
      </c>
      <c r="AK26" s="12">
        <v>87.853999999999999</v>
      </c>
      <c r="AL26" s="12">
        <v>57.401000000000003</v>
      </c>
      <c r="AM26" s="12">
        <v>48.683</v>
      </c>
    </row>
    <row r="27" spans="1:39" ht="15" x14ac:dyDescent="0.25">
      <c r="A27" s="64">
        <v>44317</v>
      </c>
      <c r="B27"/>
      <c r="C27"/>
      <c r="D27" s="17">
        <v>247.09</v>
      </c>
      <c r="E27" s="17">
        <v>167.66800000000001</v>
      </c>
      <c r="F27" s="17">
        <v>514.61900000000003</v>
      </c>
      <c r="G27" s="17">
        <v>419.428</v>
      </c>
      <c r="H27" s="41">
        <v>356.47199999999998</v>
      </c>
      <c r="I27" s="41">
        <v>327.577</v>
      </c>
      <c r="J27" s="41">
        <v>159.011</v>
      </c>
      <c r="K27" s="41">
        <v>197.928</v>
      </c>
      <c r="L27" s="41">
        <v>133.708</v>
      </c>
      <c r="M27" s="41">
        <v>188.29</v>
      </c>
      <c r="N27" s="41">
        <v>219.49299999999999</v>
      </c>
      <c r="O27" s="41">
        <v>302.16199999999998</v>
      </c>
      <c r="P27" s="41">
        <v>239.92400000000001</v>
      </c>
      <c r="Q27" s="41">
        <v>220.39</v>
      </c>
      <c r="R27" s="41">
        <v>379.12599999999998</v>
      </c>
      <c r="S27" s="41">
        <v>344.23500000000001</v>
      </c>
      <c r="T27" s="41">
        <v>221.46100000000001</v>
      </c>
      <c r="U27" s="41">
        <v>235.03800000000001</v>
      </c>
      <c r="V27" s="41">
        <v>247.798</v>
      </c>
      <c r="W27" s="41">
        <v>267.41199999999998</v>
      </c>
      <c r="X27" s="41">
        <v>81.924999999999997</v>
      </c>
      <c r="Y27" s="41">
        <v>173.428</v>
      </c>
      <c r="Z27" s="41">
        <v>234.21600000000001</v>
      </c>
      <c r="AA27" s="41">
        <v>270.899</v>
      </c>
      <c r="AB27" s="41">
        <v>231.04400000000001</v>
      </c>
      <c r="AC27" s="41">
        <v>246.40600000000001</v>
      </c>
      <c r="AD27" s="41">
        <v>291.75900000000001</v>
      </c>
      <c r="AE27" s="41">
        <v>298.02300000000002</v>
      </c>
      <c r="AF27" s="41">
        <v>129.01499999999999</v>
      </c>
      <c r="AG27" s="41">
        <v>178.137</v>
      </c>
      <c r="AH27" s="41">
        <v>134.429</v>
      </c>
      <c r="AI27" s="12">
        <v>114.904</v>
      </c>
      <c r="AJ27" s="12">
        <v>265.13499999999999</v>
      </c>
      <c r="AK27" s="12">
        <v>210.423</v>
      </c>
      <c r="AL27" s="12">
        <v>117.999</v>
      </c>
      <c r="AM27" s="12">
        <v>167.185</v>
      </c>
    </row>
    <row r="28" spans="1:39" ht="15" x14ac:dyDescent="0.25">
      <c r="A28" s="64">
        <v>44348</v>
      </c>
      <c r="B28"/>
      <c r="C28"/>
      <c r="D28" s="17">
        <v>281.04000000000002</v>
      </c>
      <c r="E28" s="17">
        <v>399.89800000000002</v>
      </c>
      <c r="F28" s="17">
        <v>736.05200000000002</v>
      </c>
      <c r="G28" s="17">
        <v>427.76600000000002</v>
      </c>
      <c r="H28" s="41">
        <v>423.67899999999997</v>
      </c>
      <c r="I28" s="41">
        <v>305.13600000000002</v>
      </c>
      <c r="J28" s="41">
        <v>187.77799999999999</v>
      </c>
      <c r="K28" s="41">
        <v>160.82599999999999</v>
      </c>
      <c r="L28" s="41">
        <v>190.01</v>
      </c>
      <c r="M28" s="41">
        <v>298.33999999999997</v>
      </c>
      <c r="N28" s="41">
        <v>184.81299999999999</v>
      </c>
      <c r="O28" s="41">
        <v>438.19499999999999</v>
      </c>
      <c r="P28" s="41">
        <v>233.27199999999999</v>
      </c>
      <c r="Q28" s="41">
        <v>589.20799999999997</v>
      </c>
      <c r="R28" s="41">
        <v>328.25200000000001</v>
      </c>
      <c r="S28" s="41">
        <v>547.149</v>
      </c>
      <c r="T28" s="41">
        <v>213.81700000000001</v>
      </c>
      <c r="U28" s="41">
        <v>375.52300000000002</v>
      </c>
      <c r="V28" s="41">
        <v>169.06899999999999</v>
      </c>
      <c r="W28" s="41">
        <v>214.72800000000001</v>
      </c>
      <c r="X28" s="41">
        <v>57.222000000000001</v>
      </c>
      <c r="Y28" s="41">
        <v>229.75700000000001</v>
      </c>
      <c r="Z28" s="41">
        <v>153.923</v>
      </c>
      <c r="AA28" s="41">
        <v>305.82900000000001</v>
      </c>
      <c r="AB28" s="41">
        <v>209.47300000000001</v>
      </c>
      <c r="AC28" s="41">
        <v>193.93199999999999</v>
      </c>
      <c r="AD28" s="41">
        <v>524.22900000000004</v>
      </c>
      <c r="AE28" s="41">
        <v>295.52999999999997</v>
      </c>
      <c r="AF28" s="41">
        <v>267.18299999999999</v>
      </c>
      <c r="AG28" s="41">
        <v>465.08300000000003</v>
      </c>
      <c r="AH28" s="41">
        <v>54.988999999999997</v>
      </c>
      <c r="AI28" s="12">
        <v>155.803</v>
      </c>
      <c r="AJ28" s="12">
        <v>354.38900000000001</v>
      </c>
      <c r="AK28" s="12">
        <v>350.55200000000002</v>
      </c>
      <c r="AL28" s="12">
        <v>122.151</v>
      </c>
      <c r="AM28" s="12">
        <v>318.08300000000003</v>
      </c>
    </row>
    <row r="29" spans="1:39" ht="15" x14ac:dyDescent="0.25">
      <c r="A29" s="64">
        <v>44378</v>
      </c>
      <c r="B29"/>
      <c r="C29"/>
      <c r="D29" s="17">
        <v>123.17</v>
      </c>
      <c r="E29" s="17">
        <v>222.34299999999999</v>
      </c>
      <c r="F29" s="17">
        <v>338.51100000000002</v>
      </c>
      <c r="G29" s="17">
        <v>136.33500000000001</v>
      </c>
      <c r="H29" s="41">
        <v>170.79900000000001</v>
      </c>
      <c r="I29" s="41">
        <v>99.55</v>
      </c>
      <c r="J29" s="41">
        <v>73.540000000000006</v>
      </c>
      <c r="K29" s="41">
        <v>69.317999999999998</v>
      </c>
      <c r="L29" s="41">
        <v>76.793000000000006</v>
      </c>
      <c r="M29" s="41">
        <v>137.00800000000001</v>
      </c>
      <c r="N29" s="41">
        <v>72.555999999999997</v>
      </c>
      <c r="O29" s="41">
        <v>206.62100000000001</v>
      </c>
      <c r="P29" s="41">
        <v>74.674999999999997</v>
      </c>
      <c r="Q29" s="41">
        <v>513.21100000000001</v>
      </c>
      <c r="R29" s="41">
        <v>127.955</v>
      </c>
      <c r="S29" s="41">
        <v>198.977</v>
      </c>
      <c r="T29" s="41">
        <v>103.57899999999999</v>
      </c>
      <c r="U29" s="41">
        <v>223.239</v>
      </c>
      <c r="V29" s="41">
        <v>54.32</v>
      </c>
      <c r="W29" s="41">
        <v>63.51</v>
      </c>
      <c r="X29" s="41">
        <v>24.637</v>
      </c>
      <c r="Y29" s="41">
        <v>67.968000000000004</v>
      </c>
      <c r="Z29" s="41">
        <v>58.35</v>
      </c>
      <c r="AA29" s="41">
        <v>124.045</v>
      </c>
      <c r="AB29" s="41">
        <v>79.864999999999995</v>
      </c>
      <c r="AC29" s="41">
        <v>69.787000000000006</v>
      </c>
      <c r="AD29" s="41">
        <v>223.708</v>
      </c>
      <c r="AE29" s="41">
        <v>153.68299999999999</v>
      </c>
      <c r="AF29" s="41">
        <v>79.453999999999994</v>
      </c>
      <c r="AG29" s="41">
        <v>219.19499999999999</v>
      </c>
      <c r="AH29" s="41">
        <v>28.417999999999999</v>
      </c>
      <c r="AI29" s="12">
        <v>55.673999999999999</v>
      </c>
      <c r="AJ29" s="12">
        <v>110.875</v>
      </c>
      <c r="AK29" s="12">
        <v>105.4</v>
      </c>
      <c r="AL29" s="12">
        <v>48.393000000000001</v>
      </c>
      <c r="AM29" s="12">
        <v>184.2</v>
      </c>
    </row>
    <row r="30" spans="1:39" ht="15" x14ac:dyDescent="0.25">
      <c r="A30" s="64">
        <v>44409</v>
      </c>
      <c r="B30"/>
      <c r="C30"/>
      <c r="D30" s="17">
        <v>66.88</v>
      </c>
      <c r="E30" s="17">
        <v>85.869</v>
      </c>
      <c r="F30" s="17">
        <v>128.72200000000001</v>
      </c>
      <c r="G30" s="17">
        <v>63.304000000000002</v>
      </c>
      <c r="H30" s="41">
        <v>67.051000000000002</v>
      </c>
      <c r="I30" s="41">
        <v>57.204000000000001</v>
      </c>
      <c r="J30" s="41">
        <v>44.228999999999999</v>
      </c>
      <c r="K30" s="41">
        <v>51.918999999999997</v>
      </c>
      <c r="L30" s="41">
        <v>41.131999999999998</v>
      </c>
      <c r="M30" s="41">
        <v>59.09</v>
      </c>
      <c r="N30" s="41">
        <v>56.631999999999998</v>
      </c>
      <c r="O30" s="41">
        <v>70.944000000000003</v>
      </c>
      <c r="P30" s="41">
        <v>44.072000000000003</v>
      </c>
      <c r="Q30" s="41">
        <v>137.297</v>
      </c>
      <c r="R30" s="41">
        <v>55.243000000000002</v>
      </c>
      <c r="S30" s="41">
        <v>84.941000000000003</v>
      </c>
      <c r="T30" s="41">
        <v>50.128</v>
      </c>
      <c r="U30" s="41">
        <v>87.067999999999998</v>
      </c>
      <c r="V30" s="41">
        <v>44.255000000000003</v>
      </c>
      <c r="W30" s="41">
        <v>48.38</v>
      </c>
      <c r="X30" s="41">
        <v>20.052</v>
      </c>
      <c r="Y30" s="41">
        <v>41.015000000000001</v>
      </c>
      <c r="Z30" s="41">
        <v>37.220999999999997</v>
      </c>
      <c r="AA30" s="41">
        <v>58.488</v>
      </c>
      <c r="AB30" s="41">
        <v>55.637</v>
      </c>
      <c r="AC30" s="41">
        <v>49.076000000000001</v>
      </c>
      <c r="AD30" s="41">
        <v>80.027000000000001</v>
      </c>
      <c r="AE30" s="41">
        <v>58.567</v>
      </c>
      <c r="AF30" s="41">
        <v>47.603000000000002</v>
      </c>
      <c r="AG30" s="41">
        <v>68.509</v>
      </c>
      <c r="AH30" s="41">
        <v>27.234999999999999</v>
      </c>
      <c r="AI30" s="12">
        <v>39.246000000000002</v>
      </c>
      <c r="AJ30" s="12">
        <v>56.17</v>
      </c>
      <c r="AK30" s="12">
        <v>46.173000000000002</v>
      </c>
      <c r="AL30" s="12">
        <v>31.228999999999999</v>
      </c>
      <c r="AM30" s="12">
        <v>96.221999999999994</v>
      </c>
    </row>
    <row r="31" spans="1:39" ht="15" x14ac:dyDescent="0.25">
      <c r="A31" s="64">
        <v>44440</v>
      </c>
      <c r="B31"/>
      <c r="C31"/>
      <c r="D31" s="17">
        <v>40.659999999999997</v>
      </c>
      <c r="E31" s="17">
        <v>44.283000000000001</v>
      </c>
      <c r="F31" s="17">
        <v>73.328000000000003</v>
      </c>
      <c r="G31" s="17">
        <v>62.526000000000003</v>
      </c>
      <c r="H31" s="41">
        <v>67.686999999999998</v>
      </c>
      <c r="I31" s="41">
        <v>44.204000000000001</v>
      </c>
      <c r="J31" s="41">
        <v>43.006</v>
      </c>
      <c r="K31" s="41">
        <v>35.750999999999998</v>
      </c>
      <c r="L31" s="41">
        <v>34.935000000000002</v>
      </c>
      <c r="M31" s="41">
        <v>37.56</v>
      </c>
      <c r="N31" s="41">
        <v>45.692999999999998</v>
      </c>
      <c r="O31" s="41">
        <v>59.718000000000004</v>
      </c>
      <c r="P31" s="41">
        <v>40.350999999999999</v>
      </c>
      <c r="Q31" s="41">
        <v>66.569999999999993</v>
      </c>
      <c r="R31" s="41">
        <v>43.427999999999997</v>
      </c>
      <c r="S31" s="41">
        <v>61.41</v>
      </c>
      <c r="T31" s="41">
        <v>35.555999999999997</v>
      </c>
      <c r="U31" s="41">
        <v>48.887999999999998</v>
      </c>
      <c r="V31" s="41">
        <v>36.106000000000002</v>
      </c>
      <c r="W31" s="41">
        <v>33.255000000000003</v>
      </c>
      <c r="X31" s="41">
        <v>22.02</v>
      </c>
      <c r="Y31" s="41">
        <v>59.293999999999997</v>
      </c>
      <c r="Z31" s="41">
        <v>37.948</v>
      </c>
      <c r="AA31" s="41">
        <v>38.808</v>
      </c>
      <c r="AB31" s="41">
        <v>41.732999999999997</v>
      </c>
      <c r="AC31" s="41">
        <v>46.377000000000002</v>
      </c>
      <c r="AD31" s="41">
        <v>48.802</v>
      </c>
      <c r="AE31" s="41">
        <v>41.097999999999999</v>
      </c>
      <c r="AF31" s="41">
        <v>31.187999999999999</v>
      </c>
      <c r="AG31" s="41">
        <v>41.973999999999997</v>
      </c>
      <c r="AH31" s="41">
        <v>24.295000000000002</v>
      </c>
      <c r="AI31" s="12">
        <v>57.000999999999998</v>
      </c>
      <c r="AJ31" s="12">
        <v>50.512999999999998</v>
      </c>
      <c r="AK31" s="12">
        <v>37.427</v>
      </c>
      <c r="AL31" s="12">
        <v>26.690999999999999</v>
      </c>
      <c r="AM31" s="12">
        <v>78.805000000000007</v>
      </c>
    </row>
    <row r="32" spans="1:39" ht="15" x14ac:dyDescent="0.25">
      <c r="A32" s="64">
        <v>44470</v>
      </c>
      <c r="B32"/>
      <c r="C32"/>
      <c r="D32" s="17">
        <v>41.66</v>
      </c>
      <c r="E32" s="17">
        <v>37.363999999999997</v>
      </c>
      <c r="F32" s="17">
        <v>62.552</v>
      </c>
      <c r="G32" s="17">
        <v>92.53</v>
      </c>
      <c r="H32" s="41">
        <v>72.102000000000004</v>
      </c>
      <c r="I32" s="41">
        <v>35.5</v>
      </c>
      <c r="J32" s="41">
        <v>33.005000000000003</v>
      </c>
      <c r="K32" s="41">
        <v>33.561999999999998</v>
      </c>
      <c r="L32" s="41">
        <v>51.414999999999999</v>
      </c>
      <c r="M32" s="41">
        <v>31.733000000000001</v>
      </c>
      <c r="N32" s="41">
        <v>31.300999999999998</v>
      </c>
      <c r="O32" s="41">
        <v>50.691000000000003</v>
      </c>
      <c r="P32" s="41">
        <v>35.841999999999999</v>
      </c>
      <c r="Q32" s="41">
        <v>59.82</v>
      </c>
      <c r="R32" s="41">
        <v>50.42</v>
      </c>
      <c r="S32" s="41">
        <v>64.566999999999993</v>
      </c>
      <c r="T32" s="41">
        <v>41.959000000000003</v>
      </c>
      <c r="U32" s="41">
        <v>39.134999999999998</v>
      </c>
      <c r="V32" s="41">
        <v>31.039000000000001</v>
      </c>
      <c r="W32" s="41">
        <v>29.414999999999999</v>
      </c>
      <c r="X32" s="41">
        <v>30.08</v>
      </c>
      <c r="Y32" s="41">
        <v>37.006</v>
      </c>
      <c r="Z32" s="41">
        <v>35.457000000000001</v>
      </c>
      <c r="AA32" s="41">
        <v>52.872</v>
      </c>
      <c r="AB32" s="41">
        <v>64.421999999999997</v>
      </c>
      <c r="AC32" s="41">
        <v>42.459000000000003</v>
      </c>
      <c r="AD32" s="41">
        <v>42.73</v>
      </c>
      <c r="AE32" s="41">
        <v>40.369</v>
      </c>
      <c r="AF32" s="41">
        <v>31.47</v>
      </c>
      <c r="AG32" s="41">
        <v>40.615000000000002</v>
      </c>
      <c r="AH32" s="41">
        <v>22.486000000000001</v>
      </c>
      <c r="AI32" s="12">
        <v>51.847000000000001</v>
      </c>
      <c r="AJ32" s="12">
        <v>62.286000000000001</v>
      </c>
      <c r="AK32" s="12">
        <v>31.931999999999999</v>
      </c>
      <c r="AL32" s="12">
        <v>27.292000000000002</v>
      </c>
      <c r="AM32" s="12">
        <v>48.991</v>
      </c>
    </row>
    <row r="33" spans="1:39" ht="15" x14ac:dyDescent="0.25">
      <c r="A33" s="64">
        <v>44501</v>
      </c>
      <c r="B33" s="66"/>
      <c r="C33" s="66"/>
      <c r="D33" s="17">
        <v>33.67</v>
      </c>
      <c r="E33" s="17">
        <v>31.812999999999999</v>
      </c>
      <c r="F33" s="17">
        <v>51.055</v>
      </c>
      <c r="G33" s="17">
        <v>53.887</v>
      </c>
      <c r="H33" s="41">
        <v>49.652999999999999</v>
      </c>
      <c r="I33" s="41">
        <v>33.314999999999998</v>
      </c>
      <c r="J33" s="41">
        <v>25.716999999999999</v>
      </c>
      <c r="K33" s="41">
        <v>26.882000000000001</v>
      </c>
      <c r="L33" s="41">
        <v>42.621000000000002</v>
      </c>
      <c r="M33" s="41">
        <v>29.184000000000001</v>
      </c>
      <c r="N33" s="41">
        <v>26.393999999999998</v>
      </c>
      <c r="O33" s="41">
        <v>39.51</v>
      </c>
      <c r="P33" s="41">
        <v>32.465000000000003</v>
      </c>
      <c r="Q33" s="41">
        <v>45.57</v>
      </c>
      <c r="R33" s="41">
        <v>38.661999999999999</v>
      </c>
      <c r="S33" s="41">
        <v>45.17</v>
      </c>
      <c r="T33" s="41">
        <v>34.469000000000001</v>
      </c>
      <c r="U33" s="41">
        <v>31.463000000000001</v>
      </c>
      <c r="V33" s="41">
        <v>27.001000000000001</v>
      </c>
      <c r="W33" s="41">
        <v>28.788</v>
      </c>
      <c r="X33" s="41">
        <v>18.736999999999998</v>
      </c>
      <c r="Y33" s="41">
        <v>26.483000000000001</v>
      </c>
      <c r="Z33" s="41">
        <v>30.847000000000001</v>
      </c>
      <c r="AA33" s="41">
        <v>39.738999999999997</v>
      </c>
      <c r="AB33" s="41">
        <v>42.744</v>
      </c>
      <c r="AC33" s="41">
        <v>31.692</v>
      </c>
      <c r="AD33" s="41">
        <v>36.979999999999997</v>
      </c>
      <c r="AE33" s="41">
        <v>37.087000000000003</v>
      </c>
      <c r="AF33" s="41">
        <v>30.573</v>
      </c>
      <c r="AG33" s="41">
        <v>33.573</v>
      </c>
      <c r="AH33" s="41">
        <v>19.068999999999999</v>
      </c>
      <c r="AI33" s="12">
        <v>30.62</v>
      </c>
      <c r="AJ33" s="12">
        <v>37.856000000000002</v>
      </c>
      <c r="AK33" s="12">
        <v>29.742000000000001</v>
      </c>
      <c r="AL33" s="12">
        <v>25.228999999999999</v>
      </c>
      <c r="AM33" s="12">
        <v>33.548999999999999</v>
      </c>
    </row>
    <row r="34" spans="1:39" ht="15" x14ac:dyDescent="0.25">
      <c r="A34" s="64">
        <v>44531</v>
      </c>
      <c r="B34"/>
      <c r="C34"/>
      <c r="D34" s="17">
        <v>27.74</v>
      </c>
      <c r="E34" s="17">
        <v>30.548999999999999</v>
      </c>
      <c r="F34" s="17">
        <v>44.436999999999998</v>
      </c>
      <c r="G34" s="17">
        <v>39.173000000000002</v>
      </c>
      <c r="H34" s="41">
        <v>38.31</v>
      </c>
      <c r="I34" s="41">
        <v>30.015000000000001</v>
      </c>
      <c r="J34" s="41">
        <v>23.559000000000001</v>
      </c>
      <c r="K34" s="41">
        <v>24.303999999999998</v>
      </c>
      <c r="L34" s="41">
        <v>30.49</v>
      </c>
      <c r="M34" s="41">
        <v>26.678000000000001</v>
      </c>
      <c r="N34" s="41">
        <v>24.411000000000001</v>
      </c>
      <c r="O34" s="41">
        <v>34.424999999999997</v>
      </c>
      <c r="P34" s="41">
        <v>27.975999999999999</v>
      </c>
      <c r="Q34" s="41">
        <v>41.442</v>
      </c>
      <c r="R34" s="41">
        <v>34.286000000000001</v>
      </c>
      <c r="S34" s="41">
        <v>37.197000000000003</v>
      </c>
      <c r="T34" s="41">
        <v>32.073999999999998</v>
      </c>
      <c r="U34" s="41">
        <v>29.129000000000001</v>
      </c>
      <c r="V34" s="41">
        <v>24.273</v>
      </c>
      <c r="W34" s="41">
        <v>24.986999999999998</v>
      </c>
      <c r="X34" s="41">
        <v>16.003</v>
      </c>
      <c r="Y34" s="41">
        <v>24.69</v>
      </c>
      <c r="Z34" s="41">
        <v>25.433</v>
      </c>
      <c r="AA34" s="41">
        <v>30.276</v>
      </c>
      <c r="AB34" s="41">
        <v>30.971</v>
      </c>
      <c r="AC34" s="41">
        <v>25.388999999999999</v>
      </c>
      <c r="AD34" s="41">
        <v>33.927</v>
      </c>
      <c r="AE34" s="41">
        <v>31.166</v>
      </c>
      <c r="AF34" s="41">
        <v>26.184000000000001</v>
      </c>
      <c r="AG34" s="41">
        <v>30.251999999999999</v>
      </c>
      <c r="AH34" s="41">
        <v>17.811</v>
      </c>
      <c r="AI34" s="12">
        <v>24.077000000000002</v>
      </c>
      <c r="AJ34" s="12">
        <v>30.119</v>
      </c>
      <c r="AK34" s="12">
        <v>28.114999999999998</v>
      </c>
      <c r="AL34" s="12">
        <v>20.486000000000001</v>
      </c>
      <c r="AM34" s="12">
        <v>29.594999999999999</v>
      </c>
    </row>
    <row r="35" spans="1:39" ht="15" x14ac:dyDescent="0.25">
      <c r="A35" s="64">
        <v>44562</v>
      </c>
      <c r="B35"/>
      <c r="C35"/>
      <c r="D35" s="17">
        <v>26.51</v>
      </c>
      <c r="E35" s="17">
        <v>29.253</v>
      </c>
      <c r="F35" s="17">
        <v>39.765999999999998</v>
      </c>
      <c r="G35" s="17">
        <v>33.917000000000002</v>
      </c>
      <c r="H35" s="41">
        <v>32.475000000000001</v>
      </c>
      <c r="I35" s="41">
        <v>26.724</v>
      </c>
      <c r="J35" s="41">
        <v>21.16</v>
      </c>
      <c r="K35" s="41">
        <v>21.818999999999999</v>
      </c>
      <c r="L35" s="41">
        <v>24.43</v>
      </c>
      <c r="M35" s="41">
        <v>23.469000000000001</v>
      </c>
      <c r="N35" s="41">
        <v>22.239000000000001</v>
      </c>
      <c r="O35" s="41">
        <v>30.844999999999999</v>
      </c>
      <c r="P35" s="41">
        <v>24.991</v>
      </c>
      <c r="Q35" s="41">
        <v>36.182000000000002</v>
      </c>
      <c r="R35" s="41">
        <v>29.527999999999999</v>
      </c>
      <c r="S35" s="41">
        <v>33.363</v>
      </c>
      <c r="T35" s="41">
        <v>27.73</v>
      </c>
      <c r="U35" s="41">
        <v>28.3</v>
      </c>
      <c r="V35" s="41">
        <v>21.766999999999999</v>
      </c>
      <c r="W35" s="41">
        <v>22.135000000000002</v>
      </c>
      <c r="X35" s="41">
        <v>14.555</v>
      </c>
      <c r="Y35" s="41">
        <v>21.934000000000001</v>
      </c>
      <c r="Z35" s="41">
        <v>26.076000000000001</v>
      </c>
      <c r="AA35" s="41">
        <v>26.234000000000002</v>
      </c>
      <c r="AB35" s="41">
        <v>27.86</v>
      </c>
      <c r="AC35" s="41">
        <v>22.079000000000001</v>
      </c>
      <c r="AD35" s="41">
        <v>30.666</v>
      </c>
      <c r="AE35" s="41">
        <v>27.437000000000001</v>
      </c>
      <c r="AF35" s="41">
        <v>23.195</v>
      </c>
      <c r="AG35" s="41">
        <v>27.489000000000001</v>
      </c>
      <c r="AH35" s="41">
        <v>16.074000000000002</v>
      </c>
      <c r="AI35" s="12">
        <v>21.137</v>
      </c>
      <c r="AJ35" s="12">
        <v>26.643000000000001</v>
      </c>
      <c r="AK35" s="12">
        <v>25.753</v>
      </c>
      <c r="AL35" s="12">
        <v>17.742999999999999</v>
      </c>
      <c r="AM35" s="12">
        <v>26.533999999999999</v>
      </c>
    </row>
    <row r="36" spans="1:39" ht="15" x14ac:dyDescent="0.25">
      <c r="A36" s="64">
        <v>44593</v>
      </c>
      <c r="B36"/>
      <c r="C36"/>
      <c r="D36" s="13">
        <v>24.89</v>
      </c>
      <c r="E36" s="41">
        <v>22.577999999999999</v>
      </c>
      <c r="F36" s="41">
        <v>33.084000000000003</v>
      </c>
      <c r="G36" s="41">
        <v>43.423000000000002</v>
      </c>
      <c r="H36" s="41">
        <v>29.812999999999999</v>
      </c>
      <c r="I36" s="41">
        <v>21.931000000000001</v>
      </c>
      <c r="J36" s="41">
        <v>17.425000000000001</v>
      </c>
      <c r="K36" s="41">
        <v>18.529</v>
      </c>
      <c r="L36" s="41">
        <v>21.265000000000001</v>
      </c>
      <c r="M36" s="41">
        <v>20.175999999999998</v>
      </c>
      <c r="N36" s="41">
        <v>20.317</v>
      </c>
      <c r="O36" s="41">
        <v>25.163</v>
      </c>
      <c r="P36" s="41">
        <v>25.323</v>
      </c>
      <c r="Q36" s="41">
        <v>32.558</v>
      </c>
      <c r="R36" s="41">
        <v>24.085000000000001</v>
      </c>
      <c r="S36" s="41">
        <v>28.66</v>
      </c>
      <c r="T36" s="41">
        <v>26.864999999999998</v>
      </c>
      <c r="U36" s="41">
        <v>28.056000000000001</v>
      </c>
      <c r="V36" s="41">
        <v>21.273</v>
      </c>
      <c r="W36" s="41">
        <v>18.155999999999999</v>
      </c>
      <c r="X36" s="41">
        <v>17.414000000000001</v>
      </c>
      <c r="Y36" s="41">
        <v>18.3</v>
      </c>
      <c r="Z36" s="41">
        <v>22.216000000000001</v>
      </c>
      <c r="AA36" s="41">
        <v>21.181000000000001</v>
      </c>
      <c r="AB36" s="41">
        <v>25.620999999999999</v>
      </c>
      <c r="AC36" s="41">
        <v>18.047999999999998</v>
      </c>
      <c r="AD36" s="41">
        <v>26.228000000000002</v>
      </c>
      <c r="AE36" s="41">
        <v>22.466999999999999</v>
      </c>
      <c r="AF36" s="41">
        <v>19.117999999999999</v>
      </c>
      <c r="AG36" s="41">
        <v>22.768000000000001</v>
      </c>
      <c r="AH36" s="41">
        <v>13.361000000000001</v>
      </c>
      <c r="AI36" s="12">
        <v>20.16</v>
      </c>
      <c r="AJ36" s="12">
        <v>25.963999999999999</v>
      </c>
      <c r="AK36" s="12">
        <v>21.895</v>
      </c>
      <c r="AL36" s="12">
        <v>14.831</v>
      </c>
      <c r="AM36" s="12">
        <v>22.236000000000001</v>
      </c>
    </row>
    <row r="37" spans="1:39" ht="15" x14ac:dyDescent="0.25">
      <c r="A37" s="64">
        <v>44621</v>
      </c>
      <c r="B37" s="15"/>
      <c r="C37" s="15"/>
      <c r="D37" s="13">
        <v>40.04</v>
      </c>
      <c r="E37" s="41">
        <v>23.161000000000001</v>
      </c>
      <c r="F37" s="41">
        <v>49.076999999999998</v>
      </c>
      <c r="G37" s="41">
        <v>79.650999999999996</v>
      </c>
      <c r="H37" s="41">
        <v>35.253999999999998</v>
      </c>
      <c r="I37" s="41">
        <v>32.112000000000002</v>
      </c>
      <c r="J37" s="41">
        <v>47.476999999999997</v>
      </c>
      <c r="K37" s="41">
        <v>29.83</v>
      </c>
      <c r="L37" s="41">
        <v>30.931000000000001</v>
      </c>
      <c r="M37" s="41">
        <v>32.735999999999997</v>
      </c>
      <c r="N37" s="41">
        <v>36.31</v>
      </c>
      <c r="O37" s="41">
        <v>45.392000000000003</v>
      </c>
      <c r="P37" s="41">
        <v>55.798000000000002</v>
      </c>
      <c r="Q37" s="41">
        <v>44.154000000000003</v>
      </c>
      <c r="R37" s="41">
        <v>45.808999999999997</v>
      </c>
      <c r="S37" s="41">
        <v>44.42</v>
      </c>
      <c r="T37" s="41">
        <v>38.488999999999997</v>
      </c>
      <c r="U37" s="41">
        <v>32.966000000000001</v>
      </c>
      <c r="V37" s="41">
        <v>33.122999999999998</v>
      </c>
      <c r="W37" s="41">
        <v>22.356000000000002</v>
      </c>
      <c r="X37" s="41">
        <v>28.821999999999999</v>
      </c>
      <c r="Y37" s="41">
        <v>51.734999999999999</v>
      </c>
      <c r="Z37" s="41">
        <v>26.568999999999999</v>
      </c>
      <c r="AA37" s="41">
        <v>29.614000000000001</v>
      </c>
      <c r="AB37" s="41">
        <v>65.665000000000006</v>
      </c>
      <c r="AC37" s="41">
        <v>18.991</v>
      </c>
      <c r="AD37" s="41">
        <v>50.445999999999998</v>
      </c>
      <c r="AE37" s="41">
        <v>26.567</v>
      </c>
      <c r="AF37" s="41">
        <v>34.847000000000001</v>
      </c>
      <c r="AG37" s="41">
        <v>44.622</v>
      </c>
      <c r="AH37" s="41">
        <v>21.137</v>
      </c>
      <c r="AI37" s="12">
        <v>23.137</v>
      </c>
      <c r="AJ37" s="12">
        <v>48.779000000000003</v>
      </c>
      <c r="AK37" s="12">
        <v>24.277999999999999</v>
      </c>
      <c r="AL37" s="12">
        <v>25.919</v>
      </c>
      <c r="AM37" s="12">
        <v>35.64</v>
      </c>
    </row>
    <row r="38" spans="1:39" ht="15" x14ac:dyDescent="0.25">
      <c r="A38" s="64">
        <v>44652</v>
      </c>
      <c r="B38" s="15"/>
      <c r="C38" s="15"/>
      <c r="D38" s="13">
        <v>88.26</v>
      </c>
      <c r="E38" s="41">
        <v>50.762999999999998</v>
      </c>
      <c r="F38" s="41">
        <v>110.14700000000001</v>
      </c>
      <c r="G38" s="41">
        <v>137.31399999999999</v>
      </c>
      <c r="H38" s="41">
        <v>108.899</v>
      </c>
      <c r="I38" s="41">
        <v>74.070999999999998</v>
      </c>
      <c r="J38" s="41">
        <v>117.711</v>
      </c>
      <c r="K38" s="41">
        <v>65.718999999999994</v>
      </c>
      <c r="L38" s="41">
        <v>59.945</v>
      </c>
      <c r="M38" s="41">
        <v>84.751999999999995</v>
      </c>
      <c r="N38" s="41">
        <v>105.285</v>
      </c>
      <c r="O38" s="41">
        <v>87.326999999999998</v>
      </c>
      <c r="P38" s="41">
        <v>71.352000000000004</v>
      </c>
      <c r="Q38" s="41">
        <v>101.008</v>
      </c>
      <c r="R38" s="41">
        <v>95.009</v>
      </c>
      <c r="S38" s="41">
        <v>68.849000000000004</v>
      </c>
      <c r="T38" s="41">
        <v>52.933999999999997</v>
      </c>
      <c r="U38" s="41">
        <v>86.227000000000004</v>
      </c>
      <c r="V38" s="41">
        <v>66.995000000000005</v>
      </c>
      <c r="W38" s="41">
        <v>57.996000000000002</v>
      </c>
      <c r="X38" s="41">
        <v>58.305999999999997</v>
      </c>
      <c r="Y38" s="41">
        <v>105.96299999999999</v>
      </c>
      <c r="Z38" s="41">
        <v>68.814999999999998</v>
      </c>
      <c r="AA38" s="41">
        <v>93.91</v>
      </c>
      <c r="AB38" s="41">
        <v>97.492999999999995</v>
      </c>
      <c r="AC38" s="41">
        <v>63.72</v>
      </c>
      <c r="AD38" s="41">
        <v>84.096999999999994</v>
      </c>
      <c r="AE38" s="41">
        <v>66.260000000000005</v>
      </c>
      <c r="AF38" s="41">
        <v>79.900000000000006</v>
      </c>
      <c r="AG38" s="41">
        <v>93.174000000000007</v>
      </c>
      <c r="AH38" s="41">
        <v>47.73</v>
      </c>
      <c r="AI38" s="12">
        <v>56.887999999999998</v>
      </c>
      <c r="AJ38" s="12">
        <v>85.290999999999997</v>
      </c>
      <c r="AK38" s="12">
        <v>56.534999999999997</v>
      </c>
      <c r="AL38" s="12">
        <v>46.466000000000001</v>
      </c>
      <c r="AM38" s="12">
        <v>43.036000000000001</v>
      </c>
    </row>
    <row r="39" spans="1:39" ht="15" x14ac:dyDescent="0.25">
      <c r="A39" s="64">
        <v>44682</v>
      </c>
      <c r="B39" s="15"/>
      <c r="C39" s="15"/>
      <c r="D39" s="13">
        <v>247.09</v>
      </c>
      <c r="E39" s="41">
        <v>511.435</v>
      </c>
      <c r="F39" s="41">
        <v>418.41800000000001</v>
      </c>
      <c r="G39" s="41">
        <v>352.56200000000001</v>
      </c>
      <c r="H39" s="41">
        <v>327.20400000000001</v>
      </c>
      <c r="I39" s="41">
        <v>158.34399999999999</v>
      </c>
      <c r="J39" s="41">
        <v>196.625</v>
      </c>
      <c r="K39" s="41">
        <v>127.17</v>
      </c>
      <c r="L39" s="41">
        <v>185.215</v>
      </c>
      <c r="M39" s="41">
        <v>216.74600000000001</v>
      </c>
      <c r="N39" s="41">
        <v>299.22399999999999</v>
      </c>
      <c r="O39" s="41">
        <v>230.49700000000001</v>
      </c>
      <c r="P39" s="41">
        <v>220.38800000000001</v>
      </c>
      <c r="Q39" s="41">
        <v>377.11700000000002</v>
      </c>
      <c r="R39" s="41">
        <v>346.83</v>
      </c>
      <c r="S39" s="41">
        <v>213.374</v>
      </c>
      <c r="T39" s="41">
        <v>235.18199999999999</v>
      </c>
      <c r="U39" s="41">
        <v>245.58699999999999</v>
      </c>
      <c r="V39" s="41">
        <v>266.29000000000002</v>
      </c>
      <c r="W39" s="41">
        <v>78.364999999999995</v>
      </c>
      <c r="X39" s="41">
        <v>170.233</v>
      </c>
      <c r="Y39" s="41">
        <v>229.488</v>
      </c>
      <c r="Z39" s="41">
        <v>267.74599999999998</v>
      </c>
      <c r="AA39" s="41">
        <v>224.47499999999999</v>
      </c>
      <c r="AB39" s="41">
        <v>244.649</v>
      </c>
      <c r="AC39" s="41">
        <v>286.512</v>
      </c>
      <c r="AD39" s="41">
        <v>295.262</v>
      </c>
      <c r="AE39" s="41">
        <v>123.077</v>
      </c>
      <c r="AF39" s="41">
        <v>176.244</v>
      </c>
      <c r="AG39" s="41">
        <v>132.81399999999999</v>
      </c>
      <c r="AH39" s="41">
        <v>114.557</v>
      </c>
      <c r="AI39" s="12">
        <v>244.70500000000001</v>
      </c>
      <c r="AJ39" s="12">
        <v>207.21299999999999</v>
      </c>
      <c r="AK39" s="12">
        <v>117.212</v>
      </c>
      <c r="AL39" s="12">
        <v>164.328</v>
      </c>
      <c r="AM39" s="12">
        <v>151.15199999999999</v>
      </c>
    </row>
    <row r="40" spans="1:39" ht="15" x14ac:dyDescent="0.25">
      <c r="A40" s="64">
        <v>44713</v>
      </c>
      <c r="B40" s="15"/>
      <c r="C40" s="15"/>
      <c r="D40" s="13">
        <v>281.04000000000002</v>
      </c>
      <c r="E40" s="41">
        <v>734.55100000000004</v>
      </c>
      <c r="F40" s="41">
        <v>427.24</v>
      </c>
      <c r="G40" s="41">
        <v>425.44200000000001</v>
      </c>
      <c r="H40" s="41">
        <v>304.86799999999999</v>
      </c>
      <c r="I40" s="41">
        <v>187.32900000000001</v>
      </c>
      <c r="J40" s="41">
        <v>160.01</v>
      </c>
      <c r="K40" s="41">
        <v>190.06</v>
      </c>
      <c r="L40" s="41">
        <v>296.08999999999997</v>
      </c>
      <c r="M40" s="41">
        <v>183.107</v>
      </c>
      <c r="N40" s="41">
        <v>436.56599999999997</v>
      </c>
      <c r="O40" s="41">
        <v>237.61600000000001</v>
      </c>
      <c r="P40" s="41">
        <v>589.44100000000003</v>
      </c>
      <c r="Q40" s="41">
        <v>327.40100000000001</v>
      </c>
      <c r="R40" s="41">
        <v>548.79200000000003</v>
      </c>
      <c r="S40" s="41">
        <v>217.87</v>
      </c>
      <c r="T40" s="41">
        <v>375.59699999999998</v>
      </c>
      <c r="U40" s="41">
        <v>167.95</v>
      </c>
      <c r="V40" s="41">
        <v>214.13</v>
      </c>
      <c r="W40" s="41">
        <v>58.694000000000003</v>
      </c>
      <c r="X40" s="41">
        <v>227.21700000000001</v>
      </c>
      <c r="Y40" s="41">
        <v>151.571</v>
      </c>
      <c r="Z40" s="41">
        <v>304.04300000000001</v>
      </c>
      <c r="AA40" s="41">
        <v>211.70500000000001</v>
      </c>
      <c r="AB40" s="41">
        <v>192.97800000000001</v>
      </c>
      <c r="AC40" s="41">
        <v>520.89200000000005</v>
      </c>
      <c r="AD40" s="41">
        <v>294.14400000000001</v>
      </c>
      <c r="AE40" s="41">
        <v>271.42099999999999</v>
      </c>
      <c r="AF40" s="41">
        <v>463.38299999999998</v>
      </c>
      <c r="AG40" s="41">
        <v>54.238</v>
      </c>
      <c r="AH40" s="41">
        <v>155.542</v>
      </c>
      <c r="AI40" s="12">
        <v>358.52300000000002</v>
      </c>
      <c r="AJ40" s="12">
        <v>348.51900000000001</v>
      </c>
      <c r="AK40" s="12">
        <v>121.586</v>
      </c>
      <c r="AL40" s="12">
        <v>315.89499999999998</v>
      </c>
      <c r="AM40" s="12">
        <v>397.33699999999999</v>
      </c>
    </row>
    <row r="41" spans="1:39" ht="15" x14ac:dyDescent="0.25">
      <c r="A41" s="64">
        <v>44743</v>
      </c>
      <c r="B41" s="15"/>
      <c r="C41" s="15"/>
      <c r="D41" s="13">
        <v>123.17</v>
      </c>
      <c r="E41" s="41">
        <v>338.04899999999998</v>
      </c>
      <c r="F41" s="41">
        <v>135.93299999999999</v>
      </c>
      <c r="G41" s="41">
        <v>177.495</v>
      </c>
      <c r="H41" s="41">
        <v>99.328000000000003</v>
      </c>
      <c r="I41" s="41">
        <v>73.253</v>
      </c>
      <c r="J41" s="41">
        <v>68.81</v>
      </c>
      <c r="K41" s="41">
        <v>77.363</v>
      </c>
      <c r="L41" s="41">
        <v>136.047</v>
      </c>
      <c r="M41" s="41">
        <v>71.45</v>
      </c>
      <c r="N41" s="41">
        <v>205.892</v>
      </c>
      <c r="O41" s="41">
        <v>76.305000000000007</v>
      </c>
      <c r="P41" s="41">
        <v>513.30600000000004</v>
      </c>
      <c r="Q41" s="41">
        <v>127.39400000000001</v>
      </c>
      <c r="R41" s="41">
        <v>199.447</v>
      </c>
      <c r="S41" s="41">
        <v>106.035</v>
      </c>
      <c r="T41" s="41">
        <v>223.32300000000001</v>
      </c>
      <c r="U41" s="41">
        <v>53.546999999999997</v>
      </c>
      <c r="V41" s="41">
        <v>63.118000000000002</v>
      </c>
      <c r="W41" s="41">
        <v>24.024999999999999</v>
      </c>
      <c r="X41" s="41">
        <v>66.864999999999995</v>
      </c>
      <c r="Y41" s="41">
        <v>56.844000000000001</v>
      </c>
      <c r="Z41" s="41">
        <v>123.164</v>
      </c>
      <c r="AA41" s="41">
        <v>80.314999999999998</v>
      </c>
      <c r="AB41" s="41">
        <v>69.111999999999995</v>
      </c>
      <c r="AC41" s="41">
        <v>222.61</v>
      </c>
      <c r="AD41" s="41">
        <v>152.9</v>
      </c>
      <c r="AE41" s="41">
        <v>82.462000000000003</v>
      </c>
      <c r="AF41" s="41">
        <v>218.56399999999999</v>
      </c>
      <c r="AG41" s="41">
        <v>27.509</v>
      </c>
      <c r="AH41" s="41">
        <v>55.484000000000002</v>
      </c>
      <c r="AI41" s="12">
        <v>112.378</v>
      </c>
      <c r="AJ41" s="12">
        <v>104.297</v>
      </c>
      <c r="AK41" s="12">
        <v>47.871000000000002</v>
      </c>
      <c r="AL41" s="12">
        <v>183.04300000000001</v>
      </c>
      <c r="AM41" s="12">
        <v>228.71600000000001</v>
      </c>
    </row>
    <row r="42" spans="1:39" ht="15" x14ac:dyDescent="0.25">
      <c r="A42" s="64">
        <v>44774</v>
      </c>
      <c r="B42" s="15"/>
      <c r="C42" s="15"/>
      <c r="D42" s="13">
        <v>66.88</v>
      </c>
      <c r="E42" s="41">
        <v>128.42699999999999</v>
      </c>
      <c r="F42" s="41">
        <v>62.948</v>
      </c>
      <c r="G42" s="41">
        <v>68.638999999999996</v>
      </c>
      <c r="H42" s="41">
        <v>56.997999999999998</v>
      </c>
      <c r="I42" s="41">
        <v>43.95</v>
      </c>
      <c r="J42" s="41">
        <v>51.445999999999998</v>
      </c>
      <c r="K42" s="41">
        <v>40.631999999999998</v>
      </c>
      <c r="L42" s="41">
        <v>58.390999999999998</v>
      </c>
      <c r="M42" s="41">
        <v>55.597000000000001</v>
      </c>
      <c r="N42" s="41">
        <v>70.466999999999999</v>
      </c>
      <c r="O42" s="41">
        <v>43.823999999999998</v>
      </c>
      <c r="P42" s="41">
        <v>137.36099999999999</v>
      </c>
      <c r="Q42" s="41">
        <v>54.756</v>
      </c>
      <c r="R42" s="41">
        <v>85.238</v>
      </c>
      <c r="S42" s="41">
        <v>50.609000000000002</v>
      </c>
      <c r="T42" s="41">
        <v>87.138999999999996</v>
      </c>
      <c r="U42" s="41">
        <v>43.545000000000002</v>
      </c>
      <c r="V42" s="41">
        <v>48.03</v>
      </c>
      <c r="W42" s="41">
        <v>19.233000000000001</v>
      </c>
      <c r="X42" s="41">
        <v>40.154000000000003</v>
      </c>
      <c r="Y42" s="41">
        <v>35.895000000000003</v>
      </c>
      <c r="Z42" s="41">
        <v>57.764000000000003</v>
      </c>
      <c r="AA42" s="41">
        <v>55.244</v>
      </c>
      <c r="AB42" s="41">
        <v>48.463999999999999</v>
      </c>
      <c r="AC42" s="41">
        <v>79.349000000000004</v>
      </c>
      <c r="AD42" s="41">
        <v>57.956000000000003</v>
      </c>
      <c r="AE42" s="41">
        <v>48.381999999999998</v>
      </c>
      <c r="AF42" s="41">
        <v>68.097999999999999</v>
      </c>
      <c r="AG42" s="41">
        <v>26.291</v>
      </c>
      <c r="AH42" s="41">
        <v>39.042000000000002</v>
      </c>
      <c r="AI42" s="12">
        <v>55.771000000000001</v>
      </c>
      <c r="AJ42" s="12">
        <v>45.26</v>
      </c>
      <c r="AK42" s="12">
        <v>30.719000000000001</v>
      </c>
      <c r="AL42" s="12">
        <v>95.33</v>
      </c>
      <c r="AM42" s="12">
        <v>86.825999999999993</v>
      </c>
    </row>
    <row r="43" spans="1:39" ht="15" x14ac:dyDescent="0.25">
      <c r="A43" s="64">
        <v>44805</v>
      </c>
      <c r="B43" s="15"/>
      <c r="C43" s="15"/>
      <c r="D43" s="13">
        <v>40.659999999999997</v>
      </c>
      <c r="E43" s="41">
        <v>73.082999999999998</v>
      </c>
      <c r="F43" s="41">
        <v>62.186</v>
      </c>
      <c r="G43" s="41">
        <v>67.16</v>
      </c>
      <c r="H43" s="41">
        <v>44.018999999999998</v>
      </c>
      <c r="I43" s="41">
        <v>42.762</v>
      </c>
      <c r="J43" s="41">
        <v>35.375</v>
      </c>
      <c r="K43" s="41">
        <v>33.399000000000001</v>
      </c>
      <c r="L43" s="41">
        <v>36.988999999999997</v>
      </c>
      <c r="M43" s="41">
        <v>44.805999999999997</v>
      </c>
      <c r="N43" s="41">
        <v>59.26</v>
      </c>
      <c r="O43" s="41">
        <v>39.832999999999998</v>
      </c>
      <c r="P43" s="41">
        <v>66.622</v>
      </c>
      <c r="Q43" s="41">
        <v>42.987000000000002</v>
      </c>
      <c r="R43" s="41">
        <v>61.646000000000001</v>
      </c>
      <c r="S43" s="41">
        <v>35.454999999999998</v>
      </c>
      <c r="T43" s="41">
        <v>48.947000000000003</v>
      </c>
      <c r="U43" s="41">
        <v>35.493000000000002</v>
      </c>
      <c r="V43" s="41">
        <v>32.96</v>
      </c>
      <c r="W43" s="41">
        <v>20.99</v>
      </c>
      <c r="X43" s="41">
        <v>58.396000000000001</v>
      </c>
      <c r="Y43" s="41">
        <v>36.765999999999998</v>
      </c>
      <c r="Z43" s="41">
        <v>38.198</v>
      </c>
      <c r="AA43" s="41">
        <v>40.837000000000003</v>
      </c>
      <c r="AB43" s="41">
        <v>45.795999999999999</v>
      </c>
      <c r="AC43" s="41">
        <v>48.234999999999999</v>
      </c>
      <c r="AD43" s="41">
        <v>40.573999999999998</v>
      </c>
      <c r="AE43" s="41">
        <v>31.609000000000002</v>
      </c>
      <c r="AF43" s="41">
        <v>41.648000000000003</v>
      </c>
      <c r="AG43" s="41">
        <v>23.443000000000001</v>
      </c>
      <c r="AH43" s="41">
        <v>56.767000000000003</v>
      </c>
      <c r="AI43" s="12">
        <v>49.314</v>
      </c>
      <c r="AJ43" s="12">
        <v>36.622999999999998</v>
      </c>
      <c r="AK43" s="12">
        <v>26.227</v>
      </c>
      <c r="AL43" s="12">
        <v>78.007999999999996</v>
      </c>
      <c r="AM43" s="12">
        <v>43.811999999999998</v>
      </c>
    </row>
    <row r="44" spans="1:39" ht="15" x14ac:dyDescent="0.25">
      <c r="A44" s="64">
        <v>44835</v>
      </c>
      <c r="B44" s="15"/>
      <c r="C44" s="15"/>
      <c r="D44" s="13">
        <v>41.66</v>
      </c>
      <c r="E44" s="41">
        <v>62.32</v>
      </c>
      <c r="F44" s="41">
        <v>92.186999999999998</v>
      </c>
      <c r="G44" s="41">
        <v>73.381</v>
      </c>
      <c r="H44" s="41">
        <v>35.334000000000003</v>
      </c>
      <c r="I44" s="41">
        <v>32.795999999999999</v>
      </c>
      <c r="J44" s="41">
        <v>33.237000000000002</v>
      </c>
      <c r="K44" s="41">
        <v>50.832999999999998</v>
      </c>
      <c r="L44" s="41">
        <v>31.228999999999999</v>
      </c>
      <c r="M44" s="41">
        <v>30.6</v>
      </c>
      <c r="N44" s="41">
        <v>50.268000000000001</v>
      </c>
      <c r="O44" s="41">
        <v>35.463999999999999</v>
      </c>
      <c r="P44" s="41">
        <v>59.863</v>
      </c>
      <c r="Q44" s="41">
        <v>49.963999999999999</v>
      </c>
      <c r="R44" s="41">
        <v>64.793000000000006</v>
      </c>
      <c r="S44" s="41">
        <v>41.481999999999999</v>
      </c>
      <c r="T44" s="41">
        <v>39.192</v>
      </c>
      <c r="U44" s="41">
        <v>30.494</v>
      </c>
      <c r="V44" s="41">
        <v>29.157</v>
      </c>
      <c r="W44" s="41">
        <v>29.545000000000002</v>
      </c>
      <c r="X44" s="41">
        <v>36.326999999999998</v>
      </c>
      <c r="Y44" s="41">
        <v>34.427</v>
      </c>
      <c r="Z44" s="41">
        <v>52.253999999999998</v>
      </c>
      <c r="AA44" s="41">
        <v>64.561000000000007</v>
      </c>
      <c r="AB44" s="41">
        <v>41.94</v>
      </c>
      <c r="AC44" s="41">
        <v>42.195999999999998</v>
      </c>
      <c r="AD44" s="41">
        <v>39.869</v>
      </c>
      <c r="AE44" s="41">
        <v>31.695</v>
      </c>
      <c r="AF44" s="41">
        <v>40.290999999999997</v>
      </c>
      <c r="AG44" s="41">
        <v>21.681999999999999</v>
      </c>
      <c r="AH44" s="41">
        <v>51.652999999999999</v>
      </c>
      <c r="AI44" s="12">
        <v>61.762999999999998</v>
      </c>
      <c r="AJ44" s="12">
        <v>31.181000000000001</v>
      </c>
      <c r="AK44" s="12">
        <v>26.869</v>
      </c>
      <c r="AL44" s="12">
        <v>48.298000000000002</v>
      </c>
      <c r="AM44" s="12">
        <v>36.622</v>
      </c>
    </row>
    <row r="45" spans="1:39" ht="15" x14ac:dyDescent="0.25">
      <c r="A45" s="64">
        <v>44866</v>
      </c>
      <c r="B45" s="15"/>
      <c r="C45" s="15"/>
      <c r="D45" s="13">
        <v>33.67</v>
      </c>
      <c r="E45" s="41">
        <v>50.844999999999999</v>
      </c>
      <c r="F45" s="41">
        <v>53.619</v>
      </c>
      <c r="G45" s="41">
        <v>50.893999999999998</v>
      </c>
      <c r="H45" s="41">
        <v>33.156999999999996</v>
      </c>
      <c r="I45" s="41">
        <v>25.536000000000001</v>
      </c>
      <c r="J45" s="41">
        <v>26.640999999999998</v>
      </c>
      <c r="K45" s="41">
        <v>42.756</v>
      </c>
      <c r="L45" s="41">
        <v>28.731999999999999</v>
      </c>
      <c r="M45" s="41">
        <v>25.738</v>
      </c>
      <c r="N45" s="41">
        <v>39.152000000000001</v>
      </c>
      <c r="O45" s="41">
        <v>32.253999999999998</v>
      </c>
      <c r="P45" s="41">
        <v>45.610999999999997</v>
      </c>
      <c r="Q45" s="41">
        <v>38.287999999999997</v>
      </c>
      <c r="R45" s="41">
        <v>45.363999999999997</v>
      </c>
      <c r="S45" s="41">
        <v>34.503</v>
      </c>
      <c r="T45" s="41">
        <v>31.513000000000002</v>
      </c>
      <c r="U45" s="41">
        <v>26.55</v>
      </c>
      <c r="V45" s="41">
        <v>28.577000000000002</v>
      </c>
      <c r="W45" s="41">
        <v>18.242000000000001</v>
      </c>
      <c r="X45" s="41">
        <v>25.981999999999999</v>
      </c>
      <c r="Y45" s="41">
        <v>29.920999999999999</v>
      </c>
      <c r="Z45" s="41">
        <v>39.222999999999999</v>
      </c>
      <c r="AA45" s="41">
        <v>43.037999999999997</v>
      </c>
      <c r="AB45" s="41">
        <v>31.263999999999999</v>
      </c>
      <c r="AC45" s="41">
        <v>36.506</v>
      </c>
      <c r="AD45" s="41">
        <v>36.637</v>
      </c>
      <c r="AE45" s="41">
        <v>30.972999999999999</v>
      </c>
      <c r="AF45" s="41">
        <v>33.298999999999999</v>
      </c>
      <c r="AG45" s="41">
        <v>18.356999999999999</v>
      </c>
      <c r="AH45" s="41">
        <v>30.472999999999999</v>
      </c>
      <c r="AI45" s="12">
        <v>37.783999999999999</v>
      </c>
      <c r="AJ45" s="12">
        <v>29.128</v>
      </c>
      <c r="AK45" s="12">
        <v>24.86</v>
      </c>
      <c r="AL45" s="12">
        <v>33.003999999999998</v>
      </c>
      <c r="AM45" s="12">
        <v>31.125</v>
      </c>
    </row>
    <row r="46" spans="1:39" ht="15" x14ac:dyDescent="0.25">
      <c r="A46" s="64">
        <v>44896</v>
      </c>
      <c r="B46" s="15"/>
      <c r="C46" s="15"/>
      <c r="D46" s="13">
        <v>27.74</v>
      </c>
      <c r="E46" s="41">
        <v>44.243000000000002</v>
      </c>
      <c r="F46" s="41">
        <v>38.923999999999999</v>
      </c>
      <c r="G46" s="41">
        <v>39.06</v>
      </c>
      <c r="H46" s="41">
        <v>29.870999999999999</v>
      </c>
      <c r="I46" s="41">
        <v>23.376999999999999</v>
      </c>
      <c r="J46" s="41">
        <v>24.042999999999999</v>
      </c>
      <c r="K46" s="41">
        <v>30.294</v>
      </c>
      <c r="L46" s="41">
        <v>26.222999999999999</v>
      </c>
      <c r="M46" s="41">
        <v>23.771000000000001</v>
      </c>
      <c r="N46" s="41">
        <v>34.094000000000001</v>
      </c>
      <c r="O46" s="41">
        <v>27.715</v>
      </c>
      <c r="P46" s="41">
        <v>41.481999999999999</v>
      </c>
      <c r="Q46" s="41">
        <v>33.942999999999998</v>
      </c>
      <c r="R46" s="41">
        <v>37.378999999999998</v>
      </c>
      <c r="S46" s="41">
        <v>32.118000000000002</v>
      </c>
      <c r="T46" s="41">
        <v>29.178000000000001</v>
      </c>
      <c r="U46" s="41">
        <v>23.818000000000001</v>
      </c>
      <c r="V46" s="41">
        <v>24.754000000000001</v>
      </c>
      <c r="W46" s="41">
        <v>15.427</v>
      </c>
      <c r="X46" s="41">
        <v>24.152999999999999</v>
      </c>
      <c r="Y46" s="41">
        <v>24.513999999999999</v>
      </c>
      <c r="Z46" s="41">
        <v>29.803000000000001</v>
      </c>
      <c r="AA46" s="41">
        <v>30.84</v>
      </c>
      <c r="AB46" s="41">
        <v>24.974</v>
      </c>
      <c r="AC46" s="41">
        <v>33.475000000000001</v>
      </c>
      <c r="AD46" s="41">
        <v>30.747</v>
      </c>
      <c r="AE46" s="41">
        <v>26.451000000000001</v>
      </c>
      <c r="AF46" s="41">
        <v>29.984000000000002</v>
      </c>
      <c r="AG46" s="41">
        <v>17.134</v>
      </c>
      <c r="AH46" s="41">
        <v>23.937000000000001</v>
      </c>
      <c r="AI46" s="12">
        <v>29.558</v>
      </c>
      <c r="AJ46" s="12">
        <v>27.486999999999998</v>
      </c>
      <c r="AK46" s="12">
        <v>20.138999999999999</v>
      </c>
      <c r="AL46" s="12">
        <v>29.045000000000002</v>
      </c>
      <c r="AM46" s="12">
        <v>29.66</v>
      </c>
    </row>
    <row r="47" spans="1:39" ht="15" x14ac:dyDescent="0.25">
      <c r="A47" s="64">
        <v>44927</v>
      </c>
      <c r="B47" s="15"/>
      <c r="C47" s="15"/>
      <c r="D47" s="13">
        <v>26.51</v>
      </c>
      <c r="E47" s="41">
        <v>39.588000000000001</v>
      </c>
      <c r="F47" s="41">
        <v>33.688000000000002</v>
      </c>
      <c r="G47" s="41">
        <v>32.875999999999998</v>
      </c>
      <c r="H47" s="41">
        <v>26.591999999999999</v>
      </c>
      <c r="I47" s="41">
        <v>20.992999999999999</v>
      </c>
      <c r="J47" s="41">
        <v>21.556000000000001</v>
      </c>
      <c r="K47" s="41">
        <v>24</v>
      </c>
      <c r="L47" s="41">
        <v>23.055</v>
      </c>
      <c r="M47" s="41">
        <v>21.651</v>
      </c>
      <c r="N47" s="41">
        <v>30.542000000000002</v>
      </c>
      <c r="O47" s="41">
        <v>24.693000000000001</v>
      </c>
      <c r="P47" s="41">
        <v>36.216000000000001</v>
      </c>
      <c r="Q47" s="41">
        <v>29.22</v>
      </c>
      <c r="R47" s="41">
        <v>33.529000000000003</v>
      </c>
      <c r="S47" s="41">
        <v>27.613</v>
      </c>
      <c r="T47" s="41">
        <v>28.341999999999999</v>
      </c>
      <c r="U47" s="41">
        <v>21.327999999999999</v>
      </c>
      <c r="V47" s="41">
        <v>21.916</v>
      </c>
      <c r="W47" s="41">
        <v>13.888999999999999</v>
      </c>
      <c r="X47" s="41">
        <v>21.422999999999998</v>
      </c>
      <c r="Y47" s="41">
        <v>25.187000000000001</v>
      </c>
      <c r="Z47" s="41">
        <v>25.800999999999998</v>
      </c>
      <c r="AA47" s="41">
        <v>27.605</v>
      </c>
      <c r="AB47" s="41">
        <v>21.699000000000002</v>
      </c>
      <c r="AC47" s="41">
        <v>30.25</v>
      </c>
      <c r="AD47" s="41">
        <v>27.053999999999998</v>
      </c>
      <c r="AE47" s="41">
        <v>23.524999999999999</v>
      </c>
      <c r="AF47" s="41">
        <v>27.242000000000001</v>
      </c>
      <c r="AG47" s="41">
        <v>15.451000000000001</v>
      </c>
      <c r="AH47" s="41">
        <v>21.006</v>
      </c>
      <c r="AI47" s="12">
        <v>26.027999999999999</v>
      </c>
      <c r="AJ47" s="12">
        <v>25.155000000000001</v>
      </c>
      <c r="AK47" s="12">
        <v>17.425999999999998</v>
      </c>
      <c r="AL47" s="12">
        <v>26.021000000000001</v>
      </c>
      <c r="AM47" s="12">
        <v>28.724</v>
      </c>
    </row>
    <row r="48" spans="1:39" ht="15" x14ac:dyDescent="0.25">
      <c r="A48" s="64">
        <v>44958</v>
      </c>
      <c r="B48" s="15"/>
      <c r="C48" s="15"/>
      <c r="D48" s="13">
        <v>24.89</v>
      </c>
      <c r="E48" s="41">
        <v>32.935000000000002</v>
      </c>
      <c r="F48" s="41">
        <v>43.137999999999998</v>
      </c>
      <c r="G48" s="41">
        <v>30.102</v>
      </c>
      <c r="H48" s="41">
        <v>21.829000000000001</v>
      </c>
      <c r="I48" s="41">
        <v>17.286000000000001</v>
      </c>
      <c r="J48" s="41">
        <v>18.327999999999999</v>
      </c>
      <c r="K48" s="41">
        <v>20.780999999999999</v>
      </c>
      <c r="L48" s="41">
        <v>19.843</v>
      </c>
      <c r="M48" s="41">
        <v>19.821999999999999</v>
      </c>
      <c r="N48" s="41">
        <v>24.911000000000001</v>
      </c>
      <c r="O48" s="41">
        <v>24.664999999999999</v>
      </c>
      <c r="P48" s="41">
        <v>32.588999999999999</v>
      </c>
      <c r="Q48" s="41">
        <v>23.829000000000001</v>
      </c>
      <c r="R48" s="41">
        <v>28.795999999999999</v>
      </c>
      <c r="S48" s="41">
        <v>26.643999999999998</v>
      </c>
      <c r="T48" s="41">
        <v>28.084</v>
      </c>
      <c r="U48" s="41">
        <v>20.901</v>
      </c>
      <c r="V48" s="41">
        <v>17.974</v>
      </c>
      <c r="W48" s="41">
        <v>16.928999999999998</v>
      </c>
      <c r="X48" s="41">
        <v>17.881</v>
      </c>
      <c r="Y48" s="41">
        <v>21.513999999999999</v>
      </c>
      <c r="Z48" s="41">
        <v>20.826000000000001</v>
      </c>
      <c r="AA48" s="41">
        <v>25.268000000000001</v>
      </c>
      <c r="AB48" s="41">
        <v>17.731000000000002</v>
      </c>
      <c r="AC48" s="41">
        <v>25.873000000000001</v>
      </c>
      <c r="AD48" s="41">
        <v>22.149000000000001</v>
      </c>
      <c r="AE48" s="41">
        <v>19.27</v>
      </c>
      <c r="AF48" s="41">
        <v>22.571999999999999</v>
      </c>
      <c r="AG48" s="41">
        <v>12.839</v>
      </c>
      <c r="AH48" s="41">
        <v>20.048999999999999</v>
      </c>
      <c r="AI48" s="12">
        <v>25.423999999999999</v>
      </c>
      <c r="AJ48" s="12">
        <v>21.425999999999998</v>
      </c>
      <c r="AK48" s="12">
        <v>14.565</v>
      </c>
      <c r="AL48" s="12">
        <v>21.821000000000002</v>
      </c>
      <c r="AM48" s="12">
        <v>22.076000000000001</v>
      </c>
    </row>
    <row r="49" spans="1:1005" ht="15" x14ac:dyDescent="0.25">
      <c r="A49" s="64">
        <v>44986</v>
      </c>
      <c r="B49" s="15"/>
      <c r="C49" s="15"/>
      <c r="D49" s="13">
        <v>40.04</v>
      </c>
      <c r="E49" s="41">
        <v>48.881999999999998</v>
      </c>
      <c r="F49" s="41">
        <v>79.322000000000003</v>
      </c>
      <c r="G49" s="41">
        <v>35.581000000000003</v>
      </c>
      <c r="H49" s="41">
        <v>31.945</v>
      </c>
      <c r="I49" s="41">
        <v>47.226999999999997</v>
      </c>
      <c r="J49" s="41">
        <v>29.576000000000001</v>
      </c>
      <c r="K49" s="41">
        <v>30.244</v>
      </c>
      <c r="L49" s="41">
        <v>32.320999999999998</v>
      </c>
      <c r="M49" s="41">
        <v>35.682000000000002</v>
      </c>
      <c r="N49" s="41">
        <v>45.042000000000002</v>
      </c>
      <c r="O49" s="41">
        <v>54.856000000000002</v>
      </c>
      <c r="P49" s="41">
        <v>44.191000000000003</v>
      </c>
      <c r="Q49" s="41">
        <v>45.433</v>
      </c>
      <c r="R49" s="41">
        <v>44.554000000000002</v>
      </c>
      <c r="S49" s="41">
        <v>37.469000000000001</v>
      </c>
      <c r="T49" s="41">
        <v>32.997</v>
      </c>
      <c r="U49" s="41">
        <v>32.692999999999998</v>
      </c>
      <c r="V49" s="41">
        <v>22.164000000000001</v>
      </c>
      <c r="W49" s="41">
        <v>27.721</v>
      </c>
      <c r="X49" s="41">
        <v>51.161999999999999</v>
      </c>
      <c r="Y49" s="41">
        <v>25.79</v>
      </c>
      <c r="Z49" s="41">
        <v>29.216000000000001</v>
      </c>
      <c r="AA49" s="41">
        <v>64.308999999999997</v>
      </c>
      <c r="AB49" s="41">
        <v>18.661000000000001</v>
      </c>
      <c r="AC49" s="41">
        <v>49.970999999999997</v>
      </c>
      <c r="AD49" s="41">
        <v>26.234000000000002</v>
      </c>
      <c r="AE49" s="41">
        <v>34.427999999999997</v>
      </c>
      <c r="AF49" s="41">
        <v>44.353999999999999</v>
      </c>
      <c r="AG49" s="41">
        <v>20.545999999999999</v>
      </c>
      <c r="AH49" s="41">
        <v>23.015000000000001</v>
      </c>
      <c r="AI49" s="12">
        <v>45.929000000000002</v>
      </c>
      <c r="AJ49" s="12">
        <v>23.79</v>
      </c>
      <c r="AK49" s="12">
        <v>25.588999999999999</v>
      </c>
      <c r="AL49" s="12">
        <v>35.116999999999997</v>
      </c>
      <c r="AM49" s="12">
        <v>22.588999999999999</v>
      </c>
    </row>
    <row r="50" spans="1:1005" ht="15" x14ac:dyDescent="0.25">
      <c r="A50" s="64">
        <v>45017</v>
      </c>
      <c r="B50" s="15"/>
      <c r="C50" s="15"/>
      <c r="D50" s="13">
        <v>88.26</v>
      </c>
      <c r="E50" s="41">
        <v>109.91500000000001</v>
      </c>
      <c r="F50" s="41">
        <v>137.059</v>
      </c>
      <c r="G50" s="41">
        <v>100.675</v>
      </c>
      <c r="H50" s="41">
        <v>73.891000000000005</v>
      </c>
      <c r="I50" s="41">
        <v>117.471</v>
      </c>
      <c r="J50" s="41">
        <v>65.442999999999998</v>
      </c>
      <c r="K50" s="41">
        <v>58.485999999999997</v>
      </c>
      <c r="L50" s="41">
        <v>84.183999999999997</v>
      </c>
      <c r="M50" s="41">
        <v>104.21299999999999</v>
      </c>
      <c r="N50" s="41">
        <v>86.935000000000002</v>
      </c>
      <c r="O50" s="41">
        <v>67.977000000000004</v>
      </c>
      <c r="P50" s="41">
        <v>100.989</v>
      </c>
      <c r="Q50" s="41">
        <v>94.554000000000002</v>
      </c>
      <c r="R50" s="41">
        <v>69.015000000000001</v>
      </c>
      <c r="S50" s="41">
        <v>50.914999999999999</v>
      </c>
      <c r="T50" s="41">
        <v>86.265000000000001</v>
      </c>
      <c r="U50" s="41">
        <v>66.486000000000004</v>
      </c>
      <c r="V50" s="41">
        <v>57.802999999999997</v>
      </c>
      <c r="W50" s="41">
        <v>55.896000000000001</v>
      </c>
      <c r="X50" s="41">
        <v>105.29600000000001</v>
      </c>
      <c r="Y50" s="41">
        <v>67.703999999999994</v>
      </c>
      <c r="Z50" s="41">
        <v>93.305999999999997</v>
      </c>
      <c r="AA50" s="41">
        <v>92.774000000000001</v>
      </c>
      <c r="AB50" s="41">
        <v>63.167000000000002</v>
      </c>
      <c r="AC50" s="41">
        <v>83.52</v>
      </c>
      <c r="AD50" s="41">
        <v>65.808999999999997</v>
      </c>
      <c r="AE50" s="41">
        <v>78.695999999999998</v>
      </c>
      <c r="AF50" s="41">
        <v>92.899000000000001</v>
      </c>
      <c r="AG50" s="41">
        <v>47.036000000000001</v>
      </c>
      <c r="AH50" s="41">
        <v>56.71</v>
      </c>
      <c r="AI50" s="12">
        <v>84.617999999999995</v>
      </c>
      <c r="AJ50" s="12">
        <v>55.966999999999999</v>
      </c>
      <c r="AK50" s="12">
        <v>46.101999999999997</v>
      </c>
      <c r="AL50" s="12">
        <v>42.491999999999997</v>
      </c>
      <c r="AM50" s="12">
        <v>49.921999999999997</v>
      </c>
    </row>
    <row r="51" spans="1:1005" ht="15" x14ac:dyDescent="0.25">
      <c r="A51" s="64">
        <v>45047</v>
      </c>
      <c r="B51" s="15"/>
      <c r="C51" s="15"/>
      <c r="D51" s="13">
        <v>247.09</v>
      </c>
      <c r="E51" s="41">
        <v>418.14800000000002</v>
      </c>
      <c r="F51" s="41">
        <v>352.34399999999999</v>
      </c>
      <c r="G51" s="41">
        <v>330.16399999999999</v>
      </c>
      <c r="H51" s="41">
        <v>158.24799999999999</v>
      </c>
      <c r="I51" s="41">
        <v>196.48</v>
      </c>
      <c r="J51" s="41">
        <v>126.887</v>
      </c>
      <c r="K51" s="41">
        <v>176.09299999999999</v>
      </c>
      <c r="L51" s="41">
        <v>216.14500000000001</v>
      </c>
      <c r="M51" s="41">
        <v>297.88</v>
      </c>
      <c r="N51" s="41">
        <v>230.12700000000001</v>
      </c>
      <c r="O51" s="41">
        <v>213.34</v>
      </c>
      <c r="P51" s="41">
        <v>377.18700000000001</v>
      </c>
      <c r="Q51" s="41">
        <v>346.178</v>
      </c>
      <c r="R51" s="41">
        <v>213.66399999999999</v>
      </c>
      <c r="S51" s="41">
        <v>225.99</v>
      </c>
      <c r="T51" s="41">
        <v>245.65700000000001</v>
      </c>
      <c r="U51" s="41">
        <v>265.60899999999998</v>
      </c>
      <c r="V51" s="41">
        <v>78.225999999999999</v>
      </c>
      <c r="W51" s="41">
        <v>158.85300000000001</v>
      </c>
      <c r="X51" s="41">
        <v>228.821</v>
      </c>
      <c r="Y51" s="41">
        <v>266.22699999999998</v>
      </c>
      <c r="Z51" s="41">
        <v>223.958</v>
      </c>
      <c r="AA51" s="41">
        <v>242.72399999999999</v>
      </c>
      <c r="AB51" s="41">
        <v>285.67</v>
      </c>
      <c r="AC51" s="41">
        <v>294.40800000000002</v>
      </c>
      <c r="AD51" s="41">
        <v>122.629</v>
      </c>
      <c r="AE51" s="41">
        <v>168.411</v>
      </c>
      <c r="AF51" s="41">
        <v>132.607</v>
      </c>
      <c r="AG51" s="41">
        <v>113.833</v>
      </c>
      <c r="AH51" s="41">
        <v>244.50399999999999</v>
      </c>
      <c r="AI51" s="12">
        <v>200.32400000000001</v>
      </c>
      <c r="AJ51" s="12">
        <v>116.709</v>
      </c>
      <c r="AK51" s="12">
        <v>163.94200000000001</v>
      </c>
      <c r="AL51" s="12">
        <v>150.48699999999999</v>
      </c>
      <c r="AM51" s="12">
        <v>507.166</v>
      </c>
    </row>
    <row r="52" spans="1:1005" ht="15" x14ac:dyDescent="0.25">
      <c r="A52" s="64">
        <v>45078</v>
      </c>
      <c r="B52" s="15"/>
      <c r="C52" s="15"/>
      <c r="D52" s="13">
        <v>281.04000000000002</v>
      </c>
      <c r="E52" s="41">
        <v>427.12299999999999</v>
      </c>
      <c r="F52" s="41">
        <v>425.303</v>
      </c>
      <c r="G52" s="41">
        <v>304.68700000000001</v>
      </c>
      <c r="H52" s="41">
        <v>187.24799999999999</v>
      </c>
      <c r="I52" s="41">
        <v>159.90899999999999</v>
      </c>
      <c r="J52" s="41">
        <v>189.845</v>
      </c>
      <c r="K52" s="41">
        <v>297.26100000000002</v>
      </c>
      <c r="L52" s="41">
        <v>182.73500000000001</v>
      </c>
      <c r="M52" s="41">
        <v>435.89299999999997</v>
      </c>
      <c r="N52" s="41">
        <v>237.40299999999999</v>
      </c>
      <c r="O52" s="41">
        <v>575.91800000000001</v>
      </c>
      <c r="P52" s="41">
        <v>327.43299999999999</v>
      </c>
      <c r="Q52" s="41">
        <v>548.47799999999995</v>
      </c>
      <c r="R52" s="41">
        <v>218</v>
      </c>
      <c r="S52" s="41">
        <v>374.60399999999998</v>
      </c>
      <c r="T52" s="41">
        <v>167.98500000000001</v>
      </c>
      <c r="U52" s="41">
        <v>213.8</v>
      </c>
      <c r="V52" s="41">
        <v>58.631</v>
      </c>
      <c r="W52" s="41">
        <v>235.02799999999999</v>
      </c>
      <c r="X52" s="41">
        <v>151.18899999999999</v>
      </c>
      <c r="Y52" s="41">
        <v>303.19099999999997</v>
      </c>
      <c r="Z52" s="41">
        <v>211.39099999999999</v>
      </c>
      <c r="AA52" s="41">
        <v>196.13200000000001</v>
      </c>
      <c r="AB52" s="41">
        <v>520.38800000000003</v>
      </c>
      <c r="AC52" s="41">
        <v>293.74900000000002</v>
      </c>
      <c r="AD52" s="41">
        <v>271.12200000000001</v>
      </c>
      <c r="AE52" s="41">
        <v>460.11900000000003</v>
      </c>
      <c r="AF52" s="41">
        <v>54.134</v>
      </c>
      <c r="AG52" s="41">
        <v>155.05699999999999</v>
      </c>
      <c r="AH52" s="41">
        <v>358.39499999999998</v>
      </c>
      <c r="AI52" s="12">
        <v>349.34800000000001</v>
      </c>
      <c r="AJ52" s="12">
        <v>121.24299999999999</v>
      </c>
      <c r="AK52" s="12">
        <v>315.62900000000002</v>
      </c>
      <c r="AL52" s="12">
        <v>396.81900000000002</v>
      </c>
      <c r="AM52" s="12">
        <v>728.47199999999998</v>
      </c>
    </row>
    <row r="53" spans="1:1005" ht="15" x14ac:dyDescent="0.25">
      <c r="A53" s="64">
        <v>45108</v>
      </c>
      <c r="B53" s="15"/>
      <c r="C53" s="15"/>
      <c r="D53" s="13">
        <v>123.17</v>
      </c>
      <c r="E53" s="41">
        <v>135.83799999999999</v>
      </c>
      <c r="F53" s="41">
        <v>177.37</v>
      </c>
      <c r="G53" s="41">
        <v>104.014</v>
      </c>
      <c r="H53" s="41">
        <v>73.179000000000002</v>
      </c>
      <c r="I53" s="41">
        <v>68.721999999999994</v>
      </c>
      <c r="J53" s="41">
        <v>77.206000000000003</v>
      </c>
      <c r="K53" s="41">
        <v>140.40600000000001</v>
      </c>
      <c r="L53" s="41">
        <v>71.221000000000004</v>
      </c>
      <c r="M53" s="41">
        <v>205.59200000000001</v>
      </c>
      <c r="N53" s="41">
        <v>76.141999999999996</v>
      </c>
      <c r="O53" s="41">
        <v>525.17499999999995</v>
      </c>
      <c r="P53" s="41">
        <v>127.413</v>
      </c>
      <c r="Q53" s="41">
        <v>199.29400000000001</v>
      </c>
      <c r="R53" s="41">
        <v>106.126</v>
      </c>
      <c r="S53" s="41">
        <v>230.3</v>
      </c>
      <c r="T53" s="41">
        <v>53.575000000000003</v>
      </c>
      <c r="U53" s="41">
        <v>62.88</v>
      </c>
      <c r="V53" s="41">
        <v>23.952999999999999</v>
      </c>
      <c r="W53" s="41">
        <v>68.662999999999997</v>
      </c>
      <c r="X53" s="41">
        <v>56.576999999999998</v>
      </c>
      <c r="Y53" s="41">
        <v>122.70099999999999</v>
      </c>
      <c r="Z53" s="41">
        <v>80.063000000000002</v>
      </c>
      <c r="AA53" s="41">
        <v>70.625</v>
      </c>
      <c r="AB53" s="41">
        <v>222.39099999999999</v>
      </c>
      <c r="AC53" s="41">
        <v>152.67099999999999</v>
      </c>
      <c r="AD53" s="41">
        <v>82.245999999999995</v>
      </c>
      <c r="AE53" s="41">
        <v>227.41399999999999</v>
      </c>
      <c r="AF53" s="41">
        <v>27.385999999999999</v>
      </c>
      <c r="AG53" s="41">
        <v>55.116999999999997</v>
      </c>
      <c r="AH53" s="41">
        <v>112.309</v>
      </c>
      <c r="AI53" s="12">
        <v>107.395</v>
      </c>
      <c r="AJ53" s="12">
        <v>47.542999999999999</v>
      </c>
      <c r="AK53" s="12">
        <v>182.85900000000001</v>
      </c>
      <c r="AL53" s="12">
        <v>228.398</v>
      </c>
      <c r="AM53" s="12">
        <v>335.34500000000003</v>
      </c>
    </row>
    <row r="54" spans="1:1005" ht="15" x14ac:dyDescent="0.25">
      <c r="A54" s="64">
        <v>45139</v>
      </c>
      <c r="B54" s="15"/>
      <c r="C54" s="15"/>
      <c r="D54" s="13">
        <v>66.88</v>
      </c>
      <c r="E54" s="41">
        <v>62.863</v>
      </c>
      <c r="F54" s="41">
        <v>68.522999999999996</v>
      </c>
      <c r="G54" s="41">
        <v>57.33</v>
      </c>
      <c r="H54" s="41">
        <v>43.877000000000002</v>
      </c>
      <c r="I54" s="41">
        <v>51.356000000000002</v>
      </c>
      <c r="J54" s="41">
        <v>40.494999999999997</v>
      </c>
      <c r="K54" s="41">
        <v>59.322000000000003</v>
      </c>
      <c r="L54" s="41">
        <v>55.37</v>
      </c>
      <c r="M54" s="41">
        <v>70.253</v>
      </c>
      <c r="N54" s="41">
        <v>43.676000000000002</v>
      </c>
      <c r="O54" s="41">
        <v>142.32300000000001</v>
      </c>
      <c r="P54" s="41">
        <v>54.771000000000001</v>
      </c>
      <c r="Q54" s="41">
        <v>85.114000000000004</v>
      </c>
      <c r="R54" s="41">
        <v>50.686</v>
      </c>
      <c r="S54" s="41">
        <v>89.674000000000007</v>
      </c>
      <c r="T54" s="41">
        <v>43.569000000000003</v>
      </c>
      <c r="U54" s="41">
        <v>47.816000000000003</v>
      </c>
      <c r="V54" s="41">
        <v>19.123000000000001</v>
      </c>
      <c r="W54" s="41">
        <v>40.137</v>
      </c>
      <c r="X54" s="41">
        <v>35.661999999999999</v>
      </c>
      <c r="Y54" s="41">
        <v>57.371000000000002</v>
      </c>
      <c r="Z54" s="41">
        <v>55.02</v>
      </c>
      <c r="AA54" s="41">
        <v>48.956000000000003</v>
      </c>
      <c r="AB54" s="41">
        <v>79.194000000000003</v>
      </c>
      <c r="AC54" s="41">
        <v>57.768000000000001</v>
      </c>
      <c r="AD54" s="41">
        <v>48.182000000000002</v>
      </c>
      <c r="AE54" s="41">
        <v>69.834999999999994</v>
      </c>
      <c r="AF54" s="41">
        <v>26.163</v>
      </c>
      <c r="AG54" s="41">
        <v>38.704999999999998</v>
      </c>
      <c r="AH54" s="41">
        <v>55.704000000000001</v>
      </c>
      <c r="AI54" s="12">
        <v>45.445999999999998</v>
      </c>
      <c r="AJ54" s="12">
        <v>30.4</v>
      </c>
      <c r="AK54" s="12">
        <v>95.171000000000006</v>
      </c>
      <c r="AL54" s="12">
        <v>86.56</v>
      </c>
      <c r="AM54" s="12">
        <v>127.715</v>
      </c>
    </row>
    <row r="55" spans="1:1005" ht="15" x14ac:dyDescent="0.25">
      <c r="A55" s="64">
        <v>45170</v>
      </c>
      <c r="B55" s="15"/>
      <c r="C55" s="15"/>
      <c r="D55" s="13">
        <v>40.659999999999997</v>
      </c>
      <c r="E55" s="41">
        <v>62.103000000000002</v>
      </c>
      <c r="F55" s="41">
        <v>67.051000000000002</v>
      </c>
      <c r="G55" s="41">
        <v>44.756999999999998</v>
      </c>
      <c r="H55" s="41">
        <v>42.691000000000003</v>
      </c>
      <c r="I55" s="41">
        <v>35.299999999999997</v>
      </c>
      <c r="J55" s="41">
        <v>33.274999999999999</v>
      </c>
      <c r="K55" s="41">
        <v>37.045999999999999</v>
      </c>
      <c r="L55" s="41">
        <v>44.619</v>
      </c>
      <c r="M55" s="41">
        <v>59.052999999999997</v>
      </c>
      <c r="N55" s="41">
        <v>39.701999999999998</v>
      </c>
      <c r="O55" s="41">
        <v>67.352000000000004</v>
      </c>
      <c r="P55" s="41">
        <v>43</v>
      </c>
      <c r="Q55" s="41">
        <v>61.536999999999999</v>
      </c>
      <c r="R55" s="41">
        <v>35.523000000000003</v>
      </c>
      <c r="S55" s="41">
        <v>49.465000000000003</v>
      </c>
      <c r="T55" s="41">
        <v>35.512</v>
      </c>
      <c r="U55" s="41">
        <v>32.78</v>
      </c>
      <c r="V55" s="41">
        <v>20.878</v>
      </c>
      <c r="W55" s="41">
        <v>57.761000000000003</v>
      </c>
      <c r="X55" s="41">
        <v>36.56</v>
      </c>
      <c r="Y55" s="41">
        <v>37.865000000000002</v>
      </c>
      <c r="Z55" s="41">
        <v>40.645000000000003</v>
      </c>
      <c r="AA55" s="41">
        <v>45.46</v>
      </c>
      <c r="AB55" s="41">
        <v>48.103999999999999</v>
      </c>
      <c r="AC55" s="41">
        <v>40.408999999999999</v>
      </c>
      <c r="AD55" s="41">
        <v>31.437999999999999</v>
      </c>
      <c r="AE55" s="41">
        <v>41.969000000000001</v>
      </c>
      <c r="AF55" s="41">
        <v>23.326000000000001</v>
      </c>
      <c r="AG55" s="41">
        <v>56.408999999999999</v>
      </c>
      <c r="AH55" s="41">
        <v>49.247</v>
      </c>
      <c r="AI55" s="12">
        <v>36.511000000000003</v>
      </c>
      <c r="AJ55" s="12">
        <v>25.936</v>
      </c>
      <c r="AK55" s="12">
        <v>77.858999999999995</v>
      </c>
      <c r="AL55" s="12">
        <v>43.591999999999999</v>
      </c>
      <c r="AM55" s="12">
        <v>72.762</v>
      </c>
    </row>
    <row r="56" spans="1:1005" ht="15" x14ac:dyDescent="0.25">
      <c r="A56" s="64">
        <v>45200</v>
      </c>
      <c r="B56" s="15"/>
      <c r="C56" s="15"/>
      <c r="D56" s="13">
        <v>41.66</v>
      </c>
      <c r="E56" s="41">
        <v>92.103999999999999</v>
      </c>
      <c r="F56" s="41">
        <v>73.28</v>
      </c>
      <c r="G56" s="41">
        <v>35.564</v>
      </c>
      <c r="H56" s="41">
        <v>32.734999999999999</v>
      </c>
      <c r="I56" s="41">
        <v>33.170999999999999</v>
      </c>
      <c r="J56" s="41">
        <v>50.706000000000003</v>
      </c>
      <c r="K56" s="41">
        <v>31.167999999999999</v>
      </c>
      <c r="L56" s="41">
        <v>30.45</v>
      </c>
      <c r="M56" s="41">
        <v>50.076999999999998</v>
      </c>
      <c r="N56" s="41">
        <v>35.338000000000001</v>
      </c>
      <c r="O56" s="41">
        <v>60.423999999999999</v>
      </c>
      <c r="P56" s="41">
        <v>49.973999999999997</v>
      </c>
      <c r="Q56" s="41">
        <v>64.685000000000002</v>
      </c>
      <c r="R56" s="41">
        <v>41.548999999999999</v>
      </c>
      <c r="S56" s="41">
        <v>39.453000000000003</v>
      </c>
      <c r="T56" s="41">
        <v>30.512</v>
      </c>
      <c r="U56" s="41">
        <v>28.989000000000001</v>
      </c>
      <c r="V56" s="41">
        <v>29.443999999999999</v>
      </c>
      <c r="W56" s="41">
        <v>36.781999999999996</v>
      </c>
      <c r="X56" s="41">
        <v>34.249000000000002</v>
      </c>
      <c r="Y56" s="41">
        <v>51.914000000000001</v>
      </c>
      <c r="Z56" s="41">
        <v>64.356999999999999</v>
      </c>
      <c r="AA56" s="41">
        <v>42.292000000000002</v>
      </c>
      <c r="AB56" s="41">
        <v>42.070999999999998</v>
      </c>
      <c r="AC56" s="41">
        <v>39.710999999999999</v>
      </c>
      <c r="AD56" s="41">
        <v>31.545000000000002</v>
      </c>
      <c r="AE56" s="41">
        <v>40.387999999999998</v>
      </c>
      <c r="AF56" s="41">
        <v>21.573</v>
      </c>
      <c r="AG56" s="41">
        <v>51.338999999999999</v>
      </c>
      <c r="AH56" s="41">
        <v>61.703000000000003</v>
      </c>
      <c r="AI56" s="12">
        <v>31.033000000000001</v>
      </c>
      <c r="AJ56" s="12">
        <v>26.59</v>
      </c>
      <c r="AK56" s="12">
        <v>48.164999999999999</v>
      </c>
      <c r="AL56" s="12">
        <v>36.420999999999999</v>
      </c>
      <c r="AM56" s="12">
        <v>62.061999999999998</v>
      </c>
    </row>
    <row r="57" spans="1:1005" ht="15" x14ac:dyDescent="0.25">
      <c r="A57" s="64">
        <v>45231</v>
      </c>
      <c r="B57" s="15"/>
      <c r="C57" s="15"/>
      <c r="D57" s="13">
        <v>33.67</v>
      </c>
      <c r="E57" s="41">
        <v>53.552999999999997</v>
      </c>
      <c r="F57" s="41">
        <v>50.796999999999997</v>
      </c>
      <c r="G57" s="41">
        <v>33.319000000000003</v>
      </c>
      <c r="H57" s="41">
        <v>25.481999999999999</v>
      </c>
      <c r="I57" s="41">
        <v>26.587</v>
      </c>
      <c r="J57" s="41">
        <v>42.66</v>
      </c>
      <c r="K57" s="41">
        <v>28.588000000000001</v>
      </c>
      <c r="L57" s="41">
        <v>25.594000000000001</v>
      </c>
      <c r="M57" s="41">
        <v>38.99</v>
      </c>
      <c r="N57" s="41">
        <v>32.142000000000003</v>
      </c>
      <c r="O57" s="41">
        <v>45.764000000000003</v>
      </c>
      <c r="P57" s="41">
        <v>38.298999999999999</v>
      </c>
      <c r="Q57" s="41">
        <v>45.273000000000003</v>
      </c>
      <c r="R57" s="41">
        <v>34.558999999999997</v>
      </c>
      <c r="S57" s="41">
        <v>31.567</v>
      </c>
      <c r="T57" s="41">
        <v>26.565999999999999</v>
      </c>
      <c r="U57" s="41">
        <v>28.442</v>
      </c>
      <c r="V57" s="41">
        <v>18.146999999999998</v>
      </c>
      <c r="W57" s="41">
        <v>25.922000000000001</v>
      </c>
      <c r="X57" s="41">
        <v>29.763999999999999</v>
      </c>
      <c r="Y57" s="41">
        <v>38.936</v>
      </c>
      <c r="Z57" s="41">
        <v>42.871000000000002</v>
      </c>
      <c r="AA57" s="41">
        <v>31.846</v>
      </c>
      <c r="AB57" s="41">
        <v>36.393000000000001</v>
      </c>
      <c r="AC57" s="41">
        <v>36.494</v>
      </c>
      <c r="AD57" s="41">
        <v>30.83</v>
      </c>
      <c r="AE57" s="41">
        <v>33.521999999999998</v>
      </c>
      <c r="AF57" s="41">
        <v>18.260000000000002</v>
      </c>
      <c r="AG57" s="41">
        <v>30.239000000000001</v>
      </c>
      <c r="AH57" s="41">
        <v>37.732999999999997</v>
      </c>
      <c r="AI57" s="12">
        <v>28.93</v>
      </c>
      <c r="AJ57" s="12">
        <v>24.614000000000001</v>
      </c>
      <c r="AK57" s="12">
        <v>32.896999999999998</v>
      </c>
      <c r="AL57" s="12">
        <v>30.963999999999999</v>
      </c>
      <c r="AM57" s="12">
        <v>50.618000000000002</v>
      </c>
    </row>
    <row r="58" spans="1:1005" ht="15" x14ac:dyDescent="0.25">
      <c r="A58" s="64">
        <v>45261</v>
      </c>
      <c r="B58" s="15"/>
      <c r="C58" s="15"/>
      <c r="D58" s="13">
        <v>27.74</v>
      </c>
      <c r="E58" s="41">
        <v>38.862000000000002</v>
      </c>
      <c r="F58" s="41">
        <v>38.972000000000001</v>
      </c>
      <c r="G58" s="41">
        <v>30.076000000000001</v>
      </c>
      <c r="H58" s="41">
        <v>23.323</v>
      </c>
      <c r="I58" s="41">
        <v>23.986000000000001</v>
      </c>
      <c r="J58" s="41">
        <v>30.196999999999999</v>
      </c>
      <c r="K58" s="41">
        <v>26.178999999999998</v>
      </c>
      <c r="L58" s="41">
        <v>23.634</v>
      </c>
      <c r="M58" s="41">
        <v>33.942999999999998</v>
      </c>
      <c r="N58" s="41">
        <v>27.608000000000001</v>
      </c>
      <c r="O58" s="41">
        <v>41.636000000000003</v>
      </c>
      <c r="P58" s="41">
        <v>33.954000000000001</v>
      </c>
      <c r="Q58" s="41">
        <v>37.292999999999999</v>
      </c>
      <c r="R58" s="41">
        <v>32.173999999999999</v>
      </c>
      <c r="S58" s="41">
        <v>29.172000000000001</v>
      </c>
      <c r="T58" s="41">
        <v>23.834</v>
      </c>
      <c r="U58" s="41">
        <v>24.603999999999999</v>
      </c>
      <c r="V58" s="41">
        <v>15.337</v>
      </c>
      <c r="W58" s="41">
        <v>24.036999999999999</v>
      </c>
      <c r="X58" s="41">
        <v>24.347000000000001</v>
      </c>
      <c r="Y58" s="41">
        <v>29.536000000000001</v>
      </c>
      <c r="Z58" s="41">
        <v>30.690999999999999</v>
      </c>
      <c r="AA58" s="41">
        <v>25.041</v>
      </c>
      <c r="AB58" s="41">
        <v>33.368000000000002</v>
      </c>
      <c r="AC58" s="41">
        <v>30.611999999999998</v>
      </c>
      <c r="AD58" s="41">
        <v>26.315000000000001</v>
      </c>
      <c r="AE58" s="41">
        <v>30.100999999999999</v>
      </c>
      <c r="AF58" s="41">
        <v>17.041</v>
      </c>
      <c r="AG58" s="41">
        <v>23.713000000000001</v>
      </c>
      <c r="AH58" s="41">
        <v>29.509</v>
      </c>
      <c r="AI58" s="12">
        <v>27.29</v>
      </c>
      <c r="AJ58" s="12">
        <v>19.908999999999999</v>
      </c>
      <c r="AK58" s="12">
        <v>28.937999999999999</v>
      </c>
      <c r="AL58" s="12">
        <v>29.484000000000002</v>
      </c>
      <c r="AM58" s="12">
        <v>44.036000000000001</v>
      </c>
    </row>
    <row r="59" spans="1:1005" ht="15" x14ac:dyDescent="0.25">
      <c r="A59" s="64">
        <v>45292</v>
      </c>
      <c r="B59" s="15"/>
      <c r="C59" s="15"/>
      <c r="D59" s="13">
        <v>26.51</v>
      </c>
      <c r="E59" s="41">
        <v>33.631</v>
      </c>
      <c r="F59" s="41">
        <v>32.799999999999997</v>
      </c>
      <c r="G59" s="41">
        <v>26.76</v>
      </c>
      <c r="H59" s="41">
        <v>20.942</v>
      </c>
      <c r="I59" s="41">
        <v>21.501000000000001</v>
      </c>
      <c r="J59" s="41">
        <v>23.911999999999999</v>
      </c>
      <c r="K59" s="41">
        <v>22.946000000000002</v>
      </c>
      <c r="L59" s="41">
        <v>21.524000000000001</v>
      </c>
      <c r="M59" s="41">
        <v>30.402999999999999</v>
      </c>
      <c r="N59" s="41">
        <v>24.594999999999999</v>
      </c>
      <c r="O59" s="41">
        <v>36.241999999999997</v>
      </c>
      <c r="P59" s="41">
        <v>29.228999999999999</v>
      </c>
      <c r="Q59" s="41">
        <v>33.450000000000003</v>
      </c>
      <c r="R59" s="41">
        <v>27.661000000000001</v>
      </c>
      <c r="S59" s="41">
        <v>28.181999999999999</v>
      </c>
      <c r="T59" s="41">
        <v>21.341999999999999</v>
      </c>
      <c r="U59" s="41">
        <v>21.777999999999999</v>
      </c>
      <c r="V59" s="41">
        <v>13.805</v>
      </c>
      <c r="W59" s="41">
        <v>21.303000000000001</v>
      </c>
      <c r="X59" s="41">
        <v>25.021999999999998</v>
      </c>
      <c r="Y59" s="41">
        <v>25.555</v>
      </c>
      <c r="Z59" s="41">
        <v>27.466000000000001</v>
      </c>
      <c r="AA59" s="41">
        <v>21.687000000000001</v>
      </c>
      <c r="AB59" s="41">
        <v>30.15</v>
      </c>
      <c r="AC59" s="41">
        <v>26.928999999999998</v>
      </c>
      <c r="AD59" s="41">
        <v>23.396999999999998</v>
      </c>
      <c r="AE59" s="41">
        <v>27.364000000000001</v>
      </c>
      <c r="AF59" s="41">
        <v>15.365</v>
      </c>
      <c r="AG59" s="41">
        <v>20.79</v>
      </c>
      <c r="AH59" s="41">
        <v>25.983000000000001</v>
      </c>
      <c r="AI59" s="12">
        <v>25.135000000000002</v>
      </c>
      <c r="AJ59" s="12">
        <v>17.213999999999999</v>
      </c>
      <c r="AK59" s="12">
        <v>25.92</v>
      </c>
      <c r="AL59" s="12">
        <v>28.548999999999999</v>
      </c>
      <c r="AM59" s="12">
        <v>39.398000000000003</v>
      </c>
    </row>
    <row r="60" spans="1:1005" ht="15" x14ac:dyDescent="0.25">
      <c r="A60" s="64">
        <v>45323</v>
      </c>
      <c r="B60" s="15"/>
      <c r="C60" s="15"/>
      <c r="D60" s="13">
        <v>24.89</v>
      </c>
      <c r="E60" s="41">
        <v>45.506</v>
      </c>
      <c r="F60" s="41">
        <v>31.045999999999999</v>
      </c>
      <c r="G60" s="41">
        <v>22.690999999999999</v>
      </c>
      <c r="H60" s="41">
        <v>17.951000000000001</v>
      </c>
      <c r="I60" s="41">
        <v>19.021999999999998</v>
      </c>
      <c r="J60" s="41">
        <v>21.521000000000001</v>
      </c>
      <c r="K60" s="41">
        <v>20.395</v>
      </c>
      <c r="L60" s="41">
        <v>20.495999999999999</v>
      </c>
      <c r="M60" s="41">
        <v>25.681999999999999</v>
      </c>
      <c r="N60" s="41">
        <v>25.731999999999999</v>
      </c>
      <c r="O60" s="41">
        <v>33.622</v>
      </c>
      <c r="P60" s="41">
        <v>24.64</v>
      </c>
      <c r="Q60" s="41">
        <v>29.791</v>
      </c>
      <c r="R60" s="41">
        <v>27.646999999999998</v>
      </c>
      <c r="S60" s="41">
        <v>29.007000000000001</v>
      </c>
      <c r="T60" s="41">
        <v>21.745999999999999</v>
      </c>
      <c r="U60" s="41">
        <v>18.477</v>
      </c>
      <c r="V60" s="41">
        <v>17.402000000000001</v>
      </c>
      <c r="W60" s="41">
        <v>18.361999999999998</v>
      </c>
      <c r="X60" s="41">
        <v>22.187000000000001</v>
      </c>
      <c r="Y60" s="41">
        <v>21.327999999999999</v>
      </c>
      <c r="Z60" s="41">
        <v>26.058</v>
      </c>
      <c r="AA60" s="41">
        <v>18.321000000000002</v>
      </c>
      <c r="AB60" s="41">
        <v>26.937000000000001</v>
      </c>
      <c r="AC60" s="41">
        <v>22.794</v>
      </c>
      <c r="AD60" s="41">
        <v>19.858000000000001</v>
      </c>
      <c r="AE60" s="41">
        <v>23.440999999999999</v>
      </c>
      <c r="AF60" s="41">
        <v>13.202</v>
      </c>
      <c r="AG60" s="41">
        <v>20.663</v>
      </c>
      <c r="AH60" s="41">
        <v>26.25</v>
      </c>
      <c r="AI60" s="12">
        <v>21.989000000000001</v>
      </c>
      <c r="AJ60" s="12">
        <v>14.938000000000001</v>
      </c>
      <c r="AK60" s="12">
        <v>22.65</v>
      </c>
      <c r="AL60" s="12">
        <v>22.693000000000001</v>
      </c>
      <c r="AM60" s="12">
        <v>33.966999999999999</v>
      </c>
    </row>
    <row r="61" spans="1:1005" ht="15" x14ac:dyDescent="0.25">
      <c r="A61" s="64">
        <v>45352</v>
      </c>
      <c r="B61" s="15"/>
      <c r="C61" s="15"/>
      <c r="D61" s="13">
        <v>40.04</v>
      </c>
      <c r="E61" s="41">
        <v>81.698999999999998</v>
      </c>
      <c r="F61" s="41">
        <v>35.393000000000001</v>
      </c>
      <c r="G61" s="41">
        <v>32.06</v>
      </c>
      <c r="H61" s="41">
        <v>48.344000000000001</v>
      </c>
      <c r="I61" s="41">
        <v>30.123000000000001</v>
      </c>
      <c r="J61" s="41">
        <v>30.338000000000001</v>
      </c>
      <c r="K61" s="41">
        <v>32.026000000000003</v>
      </c>
      <c r="L61" s="41">
        <v>37.24</v>
      </c>
      <c r="M61" s="41">
        <v>45.42</v>
      </c>
      <c r="N61" s="41">
        <v>55.268999999999998</v>
      </c>
      <c r="O61" s="41">
        <v>44.000999999999998</v>
      </c>
      <c r="P61" s="41">
        <v>47.093000000000004</v>
      </c>
      <c r="Q61" s="41">
        <v>45.411999999999999</v>
      </c>
      <c r="R61" s="41">
        <v>38.311</v>
      </c>
      <c r="S61" s="41">
        <v>32.859000000000002</v>
      </c>
      <c r="T61" s="41">
        <v>33.216999999999999</v>
      </c>
      <c r="U61" s="41">
        <v>22.530999999999999</v>
      </c>
      <c r="V61" s="41">
        <v>28.097000000000001</v>
      </c>
      <c r="W61" s="41">
        <v>51.04</v>
      </c>
      <c r="X61" s="41">
        <v>25.634</v>
      </c>
      <c r="Y61" s="41">
        <v>29.31</v>
      </c>
      <c r="Z61" s="41">
        <v>65.355000000000004</v>
      </c>
      <c r="AA61" s="41">
        <v>18.576000000000001</v>
      </c>
      <c r="AB61" s="41">
        <v>50.335999999999999</v>
      </c>
      <c r="AC61" s="41">
        <v>26.667000000000002</v>
      </c>
      <c r="AD61" s="41">
        <v>34.929000000000002</v>
      </c>
      <c r="AE61" s="41">
        <v>44.366999999999997</v>
      </c>
      <c r="AF61" s="41">
        <v>21.34</v>
      </c>
      <c r="AG61" s="41">
        <v>22.719000000000001</v>
      </c>
      <c r="AH61" s="41">
        <v>48.262</v>
      </c>
      <c r="AI61" s="12">
        <v>23.559000000000001</v>
      </c>
      <c r="AJ61" s="12">
        <v>25.850999999999999</v>
      </c>
      <c r="AK61" s="12">
        <v>35.295999999999999</v>
      </c>
      <c r="AL61" s="12">
        <v>22.425999999999998</v>
      </c>
      <c r="AM61" s="12">
        <v>48.683999999999997</v>
      </c>
    </row>
    <row r="62" spans="1:1005" ht="15" x14ac:dyDescent="0.25">
      <c r="A62" s="64">
        <v>45383</v>
      </c>
      <c r="B62" s="15"/>
      <c r="C62" s="15"/>
      <c r="D62" s="13">
        <v>88.26</v>
      </c>
      <c r="E62" s="41">
        <v>139.256</v>
      </c>
      <c r="F62" s="41">
        <v>109.63</v>
      </c>
      <c r="G62" s="41">
        <v>73.945999999999998</v>
      </c>
      <c r="H62" s="41">
        <v>119.095</v>
      </c>
      <c r="I62" s="41">
        <v>66.382999999999996</v>
      </c>
      <c r="J62" s="41">
        <v>59.094999999999999</v>
      </c>
      <c r="K62" s="41">
        <v>83.867999999999995</v>
      </c>
      <c r="L62" s="41">
        <v>106.91800000000001</v>
      </c>
      <c r="M62" s="41">
        <v>88.468999999999994</v>
      </c>
      <c r="N62" s="41">
        <v>70.701999999999998</v>
      </c>
      <c r="O62" s="41">
        <v>100.85299999999999</v>
      </c>
      <c r="P62" s="41">
        <v>96.465000000000003</v>
      </c>
      <c r="Q62" s="41">
        <v>70.918000000000006</v>
      </c>
      <c r="R62" s="41">
        <v>52.713000000000001</v>
      </c>
      <c r="S62" s="41">
        <v>86.167000000000002</v>
      </c>
      <c r="T62" s="41">
        <v>69.753</v>
      </c>
      <c r="U62" s="41">
        <v>58.625</v>
      </c>
      <c r="V62" s="41">
        <v>57.582999999999998</v>
      </c>
      <c r="W62" s="41">
        <v>105.256</v>
      </c>
      <c r="X62" s="41">
        <v>69.653999999999996</v>
      </c>
      <c r="Y62" s="41">
        <v>95.451999999999998</v>
      </c>
      <c r="Z62" s="41">
        <v>97.322000000000003</v>
      </c>
      <c r="AA62" s="41">
        <v>63.009</v>
      </c>
      <c r="AB62" s="41">
        <v>86.691999999999993</v>
      </c>
      <c r="AC62" s="41">
        <v>67.025999999999996</v>
      </c>
      <c r="AD62" s="41">
        <v>79.932000000000002</v>
      </c>
      <c r="AE62" s="41">
        <v>93.021000000000001</v>
      </c>
      <c r="AF62" s="41">
        <v>48.225000000000001</v>
      </c>
      <c r="AG62" s="41">
        <v>57.841000000000001</v>
      </c>
      <c r="AH62" s="41">
        <v>84.753</v>
      </c>
      <c r="AI62" s="12">
        <v>55.67</v>
      </c>
      <c r="AJ62" s="12">
        <v>47.537999999999997</v>
      </c>
      <c r="AK62" s="12">
        <v>43.865000000000002</v>
      </c>
      <c r="AL62" s="12">
        <v>50.917000000000002</v>
      </c>
      <c r="AM62" s="12">
        <v>109.49299999999999</v>
      </c>
    </row>
    <row r="63" spans="1:1005" ht="15" x14ac:dyDescent="0.25">
      <c r="A63" s="64">
        <v>45413</v>
      </c>
      <c r="B63" s="15"/>
      <c r="C63" s="15"/>
      <c r="D63" s="13">
        <v>247.09</v>
      </c>
      <c r="E63" s="41">
        <v>358.87400000000002</v>
      </c>
      <c r="F63" s="41">
        <v>328.63900000000001</v>
      </c>
      <c r="G63" s="41">
        <v>158.71899999999999</v>
      </c>
      <c r="H63" s="41">
        <v>200.977</v>
      </c>
      <c r="I63" s="41">
        <v>130.983</v>
      </c>
      <c r="J63" s="41">
        <v>184.667</v>
      </c>
      <c r="K63" s="41">
        <v>216.27099999999999</v>
      </c>
      <c r="L63" s="41">
        <v>309.464</v>
      </c>
      <c r="M63" s="41">
        <v>238.047</v>
      </c>
      <c r="N63" s="41">
        <v>219.87700000000001</v>
      </c>
      <c r="O63" s="41">
        <v>378.30200000000002</v>
      </c>
      <c r="P63" s="41">
        <v>358.38400000000001</v>
      </c>
      <c r="Q63" s="41">
        <v>221.291</v>
      </c>
      <c r="R63" s="41">
        <v>235.542</v>
      </c>
      <c r="S63" s="41">
        <v>246.51400000000001</v>
      </c>
      <c r="T63" s="41">
        <v>271.26900000000001</v>
      </c>
      <c r="U63" s="41">
        <v>80.459000000000003</v>
      </c>
      <c r="V63" s="41">
        <v>169.82499999999999</v>
      </c>
      <c r="W63" s="41">
        <v>229.15299999999999</v>
      </c>
      <c r="X63" s="41">
        <v>276.57600000000002</v>
      </c>
      <c r="Y63" s="41">
        <v>228.65299999999999</v>
      </c>
      <c r="Z63" s="41">
        <v>244.49299999999999</v>
      </c>
      <c r="AA63" s="41">
        <v>286.06299999999999</v>
      </c>
      <c r="AB63" s="41">
        <v>301.81099999999998</v>
      </c>
      <c r="AC63" s="41">
        <v>129.17599999999999</v>
      </c>
      <c r="AD63" s="41">
        <v>176.62700000000001</v>
      </c>
      <c r="AE63" s="41">
        <v>132.864</v>
      </c>
      <c r="AF63" s="41">
        <v>116.79</v>
      </c>
      <c r="AG63" s="41">
        <v>258.52499999999998</v>
      </c>
      <c r="AH63" s="41">
        <v>206.68899999999999</v>
      </c>
      <c r="AI63" s="12">
        <v>116.648</v>
      </c>
      <c r="AJ63" s="12">
        <v>170.703</v>
      </c>
      <c r="AK63" s="12">
        <v>162.946</v>
      </c>
      <c r="AL63" s="12">
        <v>537.33199999999999</v>
      </c>
      <c r="AM63" s="12">
        <v>418.13</v>
      </c>
    </row>
    <row r="64" spans="1:1005" ht="15" x14ac:dyDescent="0.25">
      <c r="A64" s="64">
        <v>45444</v>
      </c>
      <c r="B64" s="15"/>
      <c r="C64" s="15"/>
      <c r="D64" s="15">
        <v>281.04000000000002</v>
      </c>
      <c r="E64" s="41">
        <v>425.303</v>
      </c>
      <c r="F64" s="41">
        <v>304.68700000000001</v>
      </c>
      <c r="G64" s="41">
        <v>187.24799999999999</v>
      </c>
      <c r="H64" s="41">
        <v>159.90899999999999</v>
      </c>
      <c r="I64" s="41">
        <v>189.845</v>
      </c>
      <c r="J64" s="41">
        <v>297.26100000000002</v>
      </c>
      <c r="K64" s="41">
        <v>182.73500000000001</v>
      </c>
      <c r="L64" s="41">
        <v>435.89299999999997</v>
      </c>
      <c r="M64" s="41">
        <v>237.40299999999999</v>
      </c>
      <c r="N64" s="41">
        <v>575.91800000000001</v>
      </c>
      <c r="O64" s="41">
        <v>327.43299999999999</v>
      </c>
      <c r="P64" s="41">
        <v>548.47799999999995</v>
      </c>
      <c r="Q64" s="41">
        <v>218</v>
      </c>
      <c r="R64" s="41">
        <v>374.60399999999998</v>
      </c>
      <c r="S64" s="41">
        <v>167.98500000000001</v>
      </c>
      <c r="T64" s="41">
        <v>213.8</v>
      </c>
      <c r="U64" s="41">
        <v>58.631</v>
      </c>
      <c r="V64" s="41">
        <v>235.02799999999999</v>
      </c>
      <c r="W64" s="41">
        <v>151.18899999999999</v>
      </c>
      <c r="X64" s="41">
        <v>303.19099999999997</v>
      </c>
      <c r="Y64" s="41">
        <v>211.39099999999999</v>
      </c>
      <c r="Z64" s="41">
        <v>196.13200000000001</v>
      </c>
      <c r="AA64" s="41">
        <v>520.38800000000003</v>
      </c>
      <c r="AB64" s="41">
        <v>293.74900000000002</v>
      </c>
      <c r="AC64" s="41">
        <v>271.12200000000001</v>
      </c>
      <c r="AD64" s="41">
        <v>460.11900000000003</v>
      </c>
      <c r="AE64" s="41">
        <v>54.134</v>
      </c>
      <c r="AF64" s="41">
        <v>155.05699999999999</v>
      </c>
      <c r="AG64" s="41">
        <v>358.39499999999998</v>
      </c>
      <c r="AH64" s="41">
        <v>349.34800000000001</v>
      </c>
      <c r="AI64" s="12">
        <v>121.24299999999999</v>
      </c>
      <c r="AJ64" s="12">
        <v>315.62900000000002</v>
      </c>
      <c r="AK64" s="12">
        <v>396.81900000000002</v>
      </c>
      <c r="AL64" s="12">
        <v>728.47199999999998</v>
      </c>
      <c r="AM64" s="12">
        <v>728.47199999999998</v>
      </c>
      <c r="ALQ64" s="12" t="e">
        <v>#N/A</v>
      </c>
    </row>
    <row r="65" spans="1:1005" ht="15" x14ac:dyDescent="0.25">
      <c r="A65" s="64">
        <v>45474</v>
      </c>
      <c r="B65" s="15"/>
      <c r="C65" s="15"/>
      <c r="D65" s="15">
        <v>123.17</v>
      </c>
      <c r="E65" s="41">
        <v>177.37</v>
      </c>
      <c r="F65" s="41">
        <v>104.014</v>
      </c>
      <c r="G65" s="41">
        <v>73.179000000000002</v>
      </c>
      <c r="H65" s="41">
        <v>68.721999999999994</v>
      </c>
      <c r="I65" s="41">
        <v>77.206000000000003</v>
      </c>
      <c r="J65" s="41">
        <v>140.40600000000001</v>
      </c>
      <c r="K65" s="41">
        <v>71.221000000000004</v>
      </c>
      <c r="L65" s="41">
        <v>205.59200000000001</v>
      </c>
      <c r="M65" s="41">
        <v>76.141999999999996</v>
      </c>
      <c r="N65" s="41">
        <v>525.17499999999995</v>
      </c>
      <c r="O65" s="41">
        <v>127.413</v>
      </c>
      <c r="P65" s="41">
        <v>199.29400000000001</v>
      </c>
      <c r="Q65" s="41">
        <v>106.126</v>
      </c>
      <c r="R65" s="41">
        <v>230.3</v>
      </c>
      <c r="S65" s="41">
        <v>53.575000000000003</v>
      </c>
      <c r="T65" s="41">
        <v>62.88</v>
      </c>
      <c r="U65" s="41">
        <v>23.952999999999999</v>
      </c>
      <c r="V65" s="41">
        <v>68.662999999999997</v>
      </c>
      <c r="W65" s="41">
        <v>56.576999999999998</v>
      </c>
      <c r="X65" s="41">
        <v>122.70099999999999</v>
      </c>
      <c r="Y65" s="41">
        <v>80.063000000000002</v>
      </c>
      <c r="Z65" s="41">
        <v>70.625</v>
      </c>
      <c r="AA65" s="41">
        <v>222.39099999999999</v>
      </c>
      <c r="AB65" s="41">
        <v>152.67099999999999</v>
      </c>
      <c r="AC65" s="41">
        <v>82.245999999999995</v>
      </c>
      <c r="AD65" s="41">
        <v>227.41399999999999</v>
      </c>
      <c r="AE65" s="41">
        <v>27.385999999999999</v>
      </c>
      <c r="AF65" s="41">
        <v>55.116999999999997</v>
      </c>
      <c r="AG65" s="41">
        <v>112.309</v>
      </c>
      <c r="AH65" s="41">
        <v>107.395</v>
      </c>
      <c r="AI65" s="12">
        <v>47.542999999999999</v>
      </c>
      <c r="AJ65" s="12">
        <v>182.85900000000001</v>
      </c>
      <c r="AK65" s="12">
        <v>228.398</v>
      </c>
      <c r="AL65" s="12">
        <v>335.34500000000003</v>
      </c>
      <c r="AM65" s="12">
        <v>335.34500000000003</v>
      </c>
      <c r="ALQ65" s="12" t="e">
        <v>#N/A</v>
      </c>
    </row>
    <row r="66" spans="1:1005" ht="15" x14ac:dyDescent="0.25">
      <c r="A66" s="64">
        <v>45505</v>
      </c>
      <c r="B66" s="15"/>
      <c r="C66" s="15"/>
      <c r="D66" s="15">
        <v>66.88</v>
      </c>
      <c r="E66" s="41">
        <v>68.522999999999996</v>
      </c>
      <c r="F66" s="41">
        <v>57.33</v>
      </c>
      <c r="G66" s="41">
        <v>43.877000000000002</v>
      </c>
      <c r="H66" s="41">
        <v>51.356000000000002</v>
      </c>
      <c r="I66" s="41">
        <v>40.494999999999997</v>
      </c>
      <c r="J66" s="41">
        <v>59.322000000000003</v>
      </c>
      <c r="K66" s="41">
        <v>55.37</v>
      </c>
      <c r="L66" s="41">
        <v>70.253</v>
      </c>
      <c r="M66" s="41">
        <v>43.676000000000002</v>
      </c>
      <c r="N66" s="41">
        <v>142.32300000000001</v>
      </c>
      <c r="O66" s="41">
        <v>54.771000000000001</v>
      </c>
      <c r="P66" s="41">
        <v>85.114000000000004</v>
      </c>
      <c r="Q66" s="41">
        <v>50.686</v>
      </c>
      <c r="R66" s="41">
        <v>89.674000000000007</v>
      </c>
      <c r="S66" s="41">
        <v>43.569000000000003</v>
      </c>
      <c r="T66" s="41">
        <v>47.816000000000003</v>
      </c>
      <c r="U66" s="41">
        <v>19.123000000000001</v>
      </c>
      <c r="V66" s="41">
        <v>40.137</v>
      </c>
      <c r="W66" s="41">
        <v>35.661999999999999</v>
      </c>
      <c r="X66" s="41">
        <v>57.371000000000002</v>
      </c>
      <c r="Y66" s="41">
        <v>55.02</v>
      </c>
      <c r="Z66" s="41">
        <v>48.956000000000003</v>
      </c>
      <c r="AA66" s="41">
        <v>79.194000000000003</v>
      </c>
      <c r="AB66" s="41">
        <v>57.768000000000001</v>
      </c>
      <c r="AC66" s="41">
        <v>48.182000000000002</v>
      </c>
      <c r="AD66" s="41">
        <v>69.834999999999994</v>
      </c>
      <c r="AE66" s="41">
        <v>26.163</v>
      </c>
      <c r="AF66" s="41">
        <v>38.704999999999998</v>
      </c>
      <c r="AG66" s="41">
        <v>55.704000000000001</v>
      </c>
      <c r="AH66" s="41">
        <v>45.445999999999998</v>
      </c>
      <c r="AI66" s="12">
        <v>30.4</v>
      </c>
      <c r="AJ66" s="12">
        <v>95.171000000000006</v>
      </c>
      <c r="AK66" s="12">
        <v>86.56</v>
      </c>
      <c r="AL66" s="12">
        <v>127.715</v>
      </c>
      <c r="AM66" s="12">
        <v>127.715</v>
      </c>
      <c r="ALQ66" s="12" t="e">
        <v>#N/A</v>
      </c>
    </row>
    <row r="67" spans="1:1005" ht="15" x14ac:dyDescent="0.25">
      <c r="A67" s="64">
        <v>45536</v>
      </c>
      <c r="B67" s="15"/>
      <c r="C67" s="15"/>
      <c r="D67" s="15">
        <v>40.659999999999997</v>
      </c>
      <c r="E67" s="41">
        <v>67.051000000000002</v>
      </c>
      <c r="F67" s="41">
        <v>44.756999999999998</v>
      </c>
      <c r="G67" s="41">
        <v>42.691000000000003</v>
      </c>
      <c r="H67" s="41">
        <v>35.299999999999997</v>
      </c>
      <c r="I67" s="41">
        <v>33.274999999999999</v>
      </c>
      <c r="J67" s="41">
        <v>37.045999999999999</v>
      </c>
      <c r="K67" s="41">
        <v>44.619</v>
      </c>
      <c r="L67" s="41">
        <v>59.052999999999997</v>
      </c>
      <c r="M67" s="41">
        <v>39.701999999999998</v>
      </c>
      <c r="N67" s="41">
        <v>67.352000000000004</v>
      </c>
      <c r="O67" s="41">
        <v>43</v>
      </c>
      <c r="P67" s="41">
        <v>61.536999999999999</v>
      </c>
      <c r="Q67" s="41">
        <v>35.523000000000003</v>
      </c>
      <c r="R67" s="41">
        <v>49.465000000000003</v>
      </c>
      <c r="S67" s="41">
        <v>35.512</v>
      </c>
      <c r="T67" s="41">
        <v>32.78</v>
      </c>
      <c r="U67" s="41">
        <v>20.878</v>
      </c>
      <c r="V67" s="41">
        <v>57.761000000000003</v>
      </c>
      <c r="W67" s="41">
        <v>36.56</v>
      </c>
      <c r="X67" s="41">
        <v>37.865000000000002</v>
      </c>
      <c r="Y67" s="41">
        <v>40.645000000000003</v>
      </c>
      <c r="Z67" s="41">
        <v>45.46</v>
      </c>
      <c r="AA67" s="41">
        <v>48.103999999999999</v>
      </c>
      <c r="AB67" s="41">
        <v>40.408999999999999</v>
      </c>
      <c r="AC67" s="41">
        <v>31.437999999999999</v>
      </c>
      <c r="AD67" s="41">
        <v>41.969000000000001</v>
      </c>
      <c r="AE67" s="41">
        <v>23.326000000000001</v>
      </c>
      <c r="AF67" s="41">
        <v>56.408999999999999</v>
      </c>
      <c r="AG67" s="41">
        <v>49.247</v>
      </c>
      <c r="AH67" s="41">
        <v>36.511000000000003</v>
      </c>
      <c r="AI67" s="12">
        <v>25.936</v>
      </c>
      <c r="AJ67" s="12">
        <v>77.858999999999995</v>
      </c>
      <c r="AK67" s="12">
        <v>43.591999999999999</v>
      </c>
      <c r="AL67" s="12">
        <v>72.762</v>
      </c>
      <c r="AM67" s="12">
        <v>72.762</v>
      </c>
      <c r="ALQ67" s="12" t="e">
        <v>#N/A</v>
      </c>
    </row>
    <row r="68" spans="1:1005" ht="15" x14ac:dyDescent="0.25">
      <c r="A68" s="64"/>
      <c r="B68" s="15"/>
      <c r="C68" s="15"/>
      <c r="D68" s="15"/>
      <c r="E68" s="41"/>
      <c r="F68" s="41"/>
      <c r="G68" s="41"/>
      <c r="H68" s="41"/>
      <c r="I68" s="41"/>
      <c r="J68" s="41"/>
      <c r="K68" s="41"/>
      <c r="L68" s="41"/>
      <c r="M68" s="41"/>
      <c r="N68" s="41"/>
      <c r="O68" s="41"/>
      <c r="P68" s="41"/>
      <c r="Q68" s="41"/>
      <c r="R68" s="41"/>
      <c r="S68" s="41"/>
      <c r="T68" s="41"/>
      <c r="U68" s="41"/>
      <c r="V68" s="41"/>
      <c r="W68" s="41"/>
      <c r="X68" s="41"/>
      <c r="Y68" s="41"/>
      <c r="Z68" s="41"/>
      <c r="AA68" s="41"/>
      <c r="AB68" s="41"/>
      <c r="AC68" s="41"/>
      <c r="AD68" s="41"/>
      <c r="AE68" s="41"/>
      <c r="AF68" s="41"/>
      <c r="AG68" s="41"/>
      <c r="AH68" s="41"/>
      <c r="ALQ68" s="12" t="e">
        <v>#N/A</v>
      </c>
    </row>
    <row r="69" spans="1:1005" ht="15" x14ac:dyDescent="0.25">
      <c r="A69" s="64"/>
      <c r="B69" s="15"/>
      <c r="C69" s="15"/>
      <c r="D69" s="15"/>
      <c r="E69" s="41"/>
      <c r="F69" s="41"/>
      <c r="G69" s="41"/>
      <c r="H69" s="41"/>
      <c r="I69" s="41"/>
      <c r="J69" s="41"/>
      <c r="K69" s="41"/>
      <c r="L69" s="41"/>
      <c r="M69" s="41"/>
      <c r="N69" s="41"/>
      <c r="O69" s="41"/>
      <c r="P69" s="41"/>
      <c r="Q69" s="41"/>
      <c r="R69" s="41"/>
      <c r="S69" s="41"/>
      <c r="T69" s="41"/>
      <c r="U69" s="41"/>
      <c r="V69" s="41"/>
      <c r="W69" s="41"/>
      <c r="X69" s="41"/>
      <c r="Y69" s="41"/>
      <c r="Z69" s="41"/>
      <c r="AA69" s="41"/>
      <c r="AB69" s="41"/>
      <c r="AC69" s="41"/>
      <c r="AD69" s="41"/>
      <c r="AE69" s="41"/>
      <c r="AF69" s="41"/>
      <c r="AG69" s="41"/>
      <c r="AH69" s="41"/>
      <c r="ALQ69" s="12" t="e">
        <v>#N/A</v>
      </c>
    </row>
    <row r="70" spans="1:1005" ht="15" x14ac:dyDescent="0.25">
      <c r="A70" s="64"/>
      <c r="B70" s="15"/>
      <c r="C70" s="15"/>
      <c r="D70" s="15"/>
      <c r="E70" s="41"/>
      <c r="F70" s="41"/>
      <c r="G70" s="41"/>
      <c r="H70" s="41"/>
      <c r="I70" s="41"/>
      <c r="J70" s="41"/>
      <c r="K70" s="41"/>
      <c r="L70" s="41"/>
      <c r="M70" s="41"/>
      <c r="N70" s="41"/>
      <c r="O70" s="41"/>
      <c r="P70" s="41"/>
      <c r="Q70" s="41"/>
      <c r="R70" s="41"/>
      <c r="S70" s="41"/>
      <c r="T70" s="41"/>
      <c r="U70" s="41"/>
      <c r="V70" s="41"/>
      <c r="W70" s="41"/>
      <c r="X70" s="41"/>
      <c r="Y70" s="41"/>
      <c r="Z70" s="41"/>
      <c r="AA70" s="41"/>
      <c r="AB70" s="41"/>
      <c r="AC70" s="41"/>
      <c r="AD70" s="41"/>
      <c r="AE70" s="41"/>
      <c r="AF70" s="41"/>
      <c r="AG70" s="41"/>
      <c r="AH70" s="41"/>
      <c r="ALQ70" s="12" t="e">
        <v>#N/A</v>
      </c>
    </row>
    <row r="71" spans="1:1005" ht="15" x14ac:dyDescent="0.25">
      <c r="A71" s="64"/>
      <c r="B71" s="15"/>
      <c r="C71" s="15"/>
      <c r="D71" s="15"/>
      <c r="E71" s="41"/>
      <c r="F71" s="41"/>
      <c r="G71" s="41"/>
      <c r="H71" s="41"/>
      <c r="I71" s="41"/>
      <c r="J71" s="41"/>
      <c r="K71" s="41"/>
      <c r="L71" s="41"/>
      <c r="M71" s="41"/>
      <c r="N71" s="41"/>
      <c r="O71" s="41"/>
      <c r="P71" s="41"/>
      <c r="Q71" s="41"/>
      <c r="R71" s="41"/>
      <c r="S71" s="41"/>
      <c r="T71" s="41"/>
      <c r="U71" s="41"/>
      <c r="V71" s="41"/>
      <c r="W71" s="41"/>
      <c r="X71" s="41"/>
      <c r="Y71" s="41"/>
      <c r="Z71" s="41"/>
      <c r="AA71" s="41"/>
      <c r="AB71" s="41"/>
      <c r="AC71" s="41"/>
      <c r="AD71" s="41"/>
      <c r="AE71" s="41"/>
      <c r="AF71" s="41"/>
      <c r="AG71" s="41"/>
      <c r="AH71" s="41"/>
      <c r="ALQ71" s="12" t="e">
        <v>#N/A</v>
      </c>
    </row>
    <row r="72" spans="1:1005" ht="15" x14ac:dyDescent="0.25">
      <c r="A72" s="64"/>
      <c r="B72" s="15"/>
      <c r="C72" s="15"/>
      <c r="D72" s="15"/>
      <c r="ALQ72" s="12" t="e">
        <v>#N/A</v>
      </c>
    </row>
    <row r="73" spans="1:1005" ht="15" x14ac:dyDescent="0.25">
      <c r="A73" s="64"/>
      <c r="B73" s="15"/>
      <c r="C73" s="15"/>
      <c r="D73" s="15"/>
    </row>
    <row r="74" spans="1:1005" ht="15" x14ac:dyDescent="0.25">
      <c r="A74" s="64"/>
      <c r="B74" s="15"/>
      <c r="C74" s="15"/>
      <c r="D74" s="15"/>
    </row>
    <row r="75" spans="1:1005" ht="15" x14ac:dyDescent="0.25">
      <c r="A75" s="64"/>
      <c r="B75" s="15"/>
      <c r="C75" s="15"/>
      <c r="D75" s="15"/>
    </row>
    <row r="76" spans="1:1005" ht="15" x14ac:dyDescent="0.25">
      <c r="A76" s="64"/>
      <c r="B76" s="15"/>
      <c r="C76" s="15"/>
      <c r="D76" s="15"/>
    </row>
    <row r="77" spans="1:1005" ht="15" x14ac:dyDescent="0.25">
      <c r="A77" s="64"/>
      <c r="B77" s="15"/>
      <c r="C77" s="15"/>
      <c r="D77" s="15"/>
    </row>
    <row r="78" spans="1:1005" ht="15" x14ac:dyDescent="0.25">
      <c r="A78" s="64"/>
      <c r="B78" s="15"/>
      <c r="C78" s="15"/>
      <c r="D78" s="15"/>
    </row>
    <row r="79" spans="1:1005" ht="15" x14ac:dyDescent="0.25">
      <c r="A79" s="64"/>
      <c r="B79" s="15"/>
      <c r="C79" s="15"/>
      <c r="D79" s="15"/>
    </row>
    <row r="80" spans="1:1005" ht="15" x14ac:dyDescent="0.25">
      <c r="A80" s="64"/>
      <c r="B80" s="15"/>
      <c r="C80" s="15"/>
      <c r="D80" s="15"/>
    </row>
  </sheetData>
  <mergeCells count="1">
    <mergeCell ref="B1:AH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rgb="FFD9D9D9"/>
  </sheetPr>
  <dimension ref="A1:ALQ80"/>
  <sheetViews>
    <sheetView zoomScaleNormal="100" workbookViewId="0">
      <selection activeCell="D4" sqref="D4"/>
    </sheetView>
  </sheetViews>
  <sheetFormatPr defaultColWidth="18.7109375" defaultRowHeight="12.75" customHeight="1" x14ac:dyDescent="0.25"/>
  <cols>
    <col min="1" max="4" width="7.5703125" style="5" customWidth="1"/>
    <col min="5" max="30" width="8" style="4" customWidth="1"/>
    <col min="31" max="31" width="8.42578125" style="77" customWidth="1"/>
    <col min="32" max="54" width="8.85546875" style="4" customWidth="1"/>
    <col min="55" max="16384" width="18.7109375" style="4"/>
  </cols>
  <sheetData>
    <row r="1" spans="1:54" ht="15" x14ac:dyDescent="0.25">
      <c r="A1" s="68"/>
      <c r="B1" s="69"/>
      <c r="C1" s="69"/>
      <c r="D1" s="69"/>
      <c r="E1" s="69"/>
      <c r="F1" s="69"/>
      <c r="G1" s="69"/>
      <c r="H1" s="69"/>
      <c r="I1" s="69"/>
      <c r="J1" s="69"/>
      <c r="K1" s="69"/>
      <c r="L1" s="69"/>
      <c r="M1" s="69"/>
      <c r="N1" s="69"/>
      <c r="O1" s="69"/>
      <c r="P1" s="69"/>
      <c r="Q1" s="69"/>
      <c r="R1" s="69"/>
      <c r="S1" s="69"/>
      <c r="T1" s="69"/>
      <c r="U1" s="69"/>
      <c r="V1" s="69"/>
      <c r="W1" s="69"/>
      <c r="X1" s="69"/>
      <c r="Y1" s="69"/>
      <c r="Z1" s="69"/>
      <c r="AA1" s="69"/>
      <c r="AB1" s="69"/>
      <c r="AC1" s="69"/>
      <c r="AD1" s="69"/>
      <c r="AE1" s="69"/>
      <c r="AF1" s="69"/>
      <c r="AG1" s="69"/>
      <c r="AH1" s="69"/>
      <c r="AI1" s="70"/>
      <c r="AJ1" s="70"/>
      <c r="AK1" s="70"/>
      <c r="AL1" s="70"/>
      <c r="AM1" s="70"/>
    </row>
    <row r="2" spans="1:54" s="5" customFormat="1" ht="15" x14ac:dyDescent="0.25">
      <c r="A2" s="68"/>
      <c r="B2" s="70" t="s">
        <v>0</v>
      </c>
      <c r="C2" s="70" t="s">
        <v>1</v>
      </c>
      <c r="D2" s="70" t="s">
        <v>2</v>
      </c>
      <c r="E2" s="70">
        <v>1981</v>
      </c>
      <c r="F2" s="70">
        <v>1982</v>
      </c>
      <c r="G2" s="70">
        <v>1983</v>
      </c>
      <c r="H2" s="70">
        <v>1984</v>
      </c>
      <c r="I2" s="70">
        <v>1985</v>
      </c>
      <c r="J2" s="70">
        <v>1986</v>
      </c>
      <c r="K2" s="70">
        <v>1987</v>
      </c>
      <c r="L2" s="70">
        <v>1988</v>
      </c>
      <c r="M2" s="70">
        <v>1989</v>
      </c>
      <c r="N2" s="70">
        <v>1990</v>
      </c>
      <c r="O2" s="70">
        <v>1991</v>
      </c>
      <c r="P2" s="70">
        <v>1992</v>
      </c>
      <c r="Q2" s="70">
        <v>1993</v>
      </c>
      <c r="R2" s="70">
        <v>1994</v>
      </c>
      <c r="S2" s="70">
        <v>1995</v>
      </c>
      <c r="T2" s="70">
        <v>1996</v>
      </c>
      <c r="U2" s="70">
        <v>1997</v>
      </c>
      <c r="V2" s="70">
        <v>1998</v>
      </c>
      <c r="W2" s="70">
        <v>1999</v>
      </c>
      <c r="X2" s="70">
        <v>2000</v>
      </c>
      <c r="Y2" s="70">
        <v>2001</v>
      </c>
      <c r="Z2" s="70">
        <v>2002</v>
      </c>
      <c r="AA2" s="70">
        <v>2003</v>
      </c>
      <c r="AB2" s="70">
        <v>2004</v>
      </c>
      <c r="AC2" s="70">
        <v>2005</v>
      </c>
      <c r="AD2" s="70">
        <v>2006</v>
      </c>
      <c r="AE2" s="71">
        <v>2007</v>
      </c>
      <c r="AF2" s="70">
        <v>2008</v>
      </c>
      <c r="AG2" s="70">
        <v>2009</v>
      </c>
      <c r="AH2" s="70">
        <v>2010</v>
      </c>
      <c r="AI2" s="70">
        <v>2011</v>
      </c>
      <c r="AJ2" s="70">
        <v>2012</v>
      </c>
      <c r="AK2" s="70">
        <v>2013</v>
      </c>
      <c r="AL2" s="70">
        <v>2014</v>
      </c>
      <c r="AM2" s="70">
        <v>2015</v>
      </c>
      <c r="AN2" s="5">
        <v>2016</v>
      </c>
      <c r="AO2" s="5">
        <v>2017</v>
      </c>
      <c r="AP2" s="5">
        <v>2018</v>
      </c>
      <c r="AQ2" s="5">
        <v>2019</v>
      </c>
      <c r="AR2" s="5">
        <v>2020</v>
      </c>
      <c r="AS2" s="5">
        <v>2021</v>
      </c>
      <c r="AT2" s="5">
        <v>2022</v>
      </c>
      <c r="AU2" s="5">
        <v>2023</v>
      </c>
      <c r="AV2" s="5">
        <v>2024</v>
      </c>
      <c r="AW2" s="5">
        <v>2025</v>
      </c>
      <c r="AX2" s="5">
        <v>2026</v>
      </c>
      <c r="AY2" s="5">
        <v>2027</v>
      </c>
      <c r="AZ2" s="5">
        <v>2028</v>
      </c>
      <c r="BA2" s="5">
        <v>2029</v>
      </c>
      <c r="BB2" s="5">
        <v>2030</v>
      </c>
    </row>
    <row r="3" spans="1:54" s="5" customFormat="1" ht="15" x14ac:dyDescent="0.25">
      <c r="A3" s="72"/>
      <c r="B3" s="73" t="s">
        <v>3</v>
      </c>
      <c r="C3" s="73" t="s">
        <v>4</v>
      </c>
      <c r="D3" s="73" t="s">
        <v>5</v>
      </c>
      <c r="E3" s="73" t="s">
        <v>6</v>
      </c>
      <c r="F3" s="73" t="s">
        <v>7</v>
      </c>
      <c r="G3" s="73" t="s">
        <v>8</v>
      </c>
      <c r="H3" s="73" t="s">
        <v>9</v>
      </c>
      <c r="I3" s="73" t="s">
        <v>10</v>
      </c>
      <c r="J3" s="73" t="s">
        <v>11</v>
      </c>
      <c r="K3" s="73" t="s">
        <v>12</v>
      </c>
      <c r="L3" s="73" t="s">
        <v>13</v>
      </c>
      <c r="M3" s="73" t="s">
        <v>14</v>
      </c>
      <c r="N3" s="73" t="s">
        <v>15</v>
      </c>
      <c r="O3" s="73" t="s">
        <v>16</v>
      </c>
      <c r="P3" s="73" t="s">
        <v>17</v>
      </c>
      <c r="Q3" s="73" t="s">
        <v>18</v>
      </c>
      <c r="R3" s="73" t="s">
        <v>19</v>
      </c>
      <c r="S3" s="73" t="s">
        <v>20</v>
      </c>
      <c r="T3" s="73" t="s">
        <v>21</v>
      </c>
      <c r="U3" s="73" t="s">
        <v>22</v>
      </c>
      <c r="V3" s="73" t="s">
        <v>23</v>
      </c>
      <c r="W3" s="73" t="s">
        <v>24</v>
      </c>
      <c r="X3" s="73" t="s">
        <v>25</v>
      </c>
      <c r="Y3" s="73" t="s">
        <v>26</v>
      </c>
      <c r="Z3" s="73" t="s">
        <v>27</v>
      </c>
      <c r="AA3" s="73" t="s">
        <v>28</v>
      </c>
      <c r="AB3" s="73" t="s">
        <v>29</v>
      </c>
      <c r="AC3" s="73" t="s">
        <v>30</v>
      </c>
      <c r="AD3" s="73" t="s">
        <v>31</v>
      </c>
      <c r="AE3" s="73" t="s">
        <v>32</v>
      </c>
      <c r="AF3" s="73" t="s">
        <v>33</v>
      </c>
      <c r="AG3" s="73" t="s">
        <v>34</v>
      </c>
      <c r="AH3" s="73" t="s">
        <v>35</v>
      </c>
      <c r="AI3" s="73" t="s">
        <v>36</v>
      </c>
      <c r="AJ3" s="73" t="s">
        <v>37</v>
      </c>
      <c r="AK3" s="73" t="s">
        <v>38</v>
      </c>
      <c r="AL3" s="73" t="s">
        <v>39</v>
      </c>
      <c r="AM3" s="73" t="s">
        <v>40</v>
      </c>
      <c r="AN3" s="5" t="s">
        <v>41</v>
      </c>
      <c r="AO3" s="5" t="s">
        <v>42</v>
      </c>
      <c r="AP3" s="5" t="s">
        <v>43</v>
      </c>
      <c r="AQ3" s="5" t="s">
        <v>44</v>
      </c>
      <c r="AR3" s="5" t="s">
        <v>45</v>
      </c>
      <c r="AS3" s="5" t="s">
        <v>46</v>
      </c>
      <c r="AT3" s="5" t="s">
        <v>47</v>
      </c>
      <c r="AU3" s="5" t="s">
        <v>48</v>
      </c>
      <c r="AV3" s="5" t="s">
        <v>49</v>
      </c>
      <c r="AW3" s="5" t="s">
        <v>50</v>
      </c>
      <c r="AX3" s="5" t="s">
        <v>51</v>
      </c>
      <c r="AY3" s="5" t="s">
        <v>52</v>
      </c>
      <c r="AZ3" s="5" t="s">
        <v>53</v>
      </c>
      <c r="BA3" s="5" t="s">
        <v>54</v>
      </c>
      <c r="BB3" s="5" t="s">
        <v>55</v>
      </c>
    </row>
    <row r="4" spans="1:54" ht="15" x14ac:dyDescent="0.25">
      <c r="A4" s="74">
        <v>43617</v>
      </c>
      <c r="B4" s="9"/>
      <c r="C4" s="9"/>
      <c r="D4" s="10">
        <v>400</v>
      </c>
      <c r="E4" s="10">
        <v>393.09800000000001</v>
      </c>
      <c r="F4" s="10">
        <v>362.93700000000001</v>
      </c>
      <c r="G4" s="10">
        <v>384.54599999999999</v>
      </c>
      <c r="H4" s="75">
        <v>423.80500000000001</v>
      </c>
      <c r="I4" s="75">
        <v>393.24900000000002</v>
      </c>
      <c r="J4" s="75">
        <v>414.90300000000002</v>
      </c>
      <c r="K4" s="75">
        <v>400.03399999999999</v>
      </c>
      <c r="L4" s="75">
        <v>429.77499999999998</v>
      </c>
      <c r="M4" s="75">
        <v>388.30399999999997</v>
      </c>
      <c r="N4" s="75">
        <v>407.78399999999999</v>
      </c>
      <c r="O4" s="75">
        <v>416.45600000000002</v>
      </c>
      <c r="P4" s="75">
        <v>393.01</v>
      </c>
      <c r="Q4" s="75">
        <v>396.80200000000002</v>
      </c>
      <c r="R4" s="75">
        <v>432.21199999999999</v>
      </c>
      <c r="S4" s="75">
        <v>400</v>
      </c>
      <c r="T4" s="75">
        <v>423.64800000000002</v>
      </c>
      <c r="U4" s="75">
        <v>429.39600000000002</v>
      </c>
      <c r="V4" s="75">
        <v>369.226</v>
      </c>
      <c r="W4" s="75">
        <v>407.40499999999997</v>
      </c>
      <c r="X4" s="75">
        <v>396.07799999999997</v>
      </c>
      <c r="Y4" s="75">
        <v>398.44900000000001</v>
      </c>
      <c r="Z4" s="75">
        <v>403.73</v>
      </c>
      <c r="AA4" s="75">
        <v>390.81599999999997</v>
      </c>
      <c r="AB4" s="75">
        <v>386.71899999999999</v>
      </c>
      <c r="AC4" s="75">
        <v>397.661</v>
      </c>
      <c r="AD4" s="75">
        <v>401.33800000000002</v>
      </c>
      <c r="AE4" s="75">
        <v>407.34399999999999</v>
      </c>
      <c r="AF4" s="75">
        <v>402.58699999999999</v>
      </c>
      <c r="AG4" s="75">
        <v>425.48700000000002</v>
      </c>
      <c r="AH4" s="76">
        <v>391.98700000000002</v>
      </c>
      <c r="AI4" s="4">
        <v>381.63900000000001</v>
      </c>
      <c r="AJ4" s="4">
        <v>401.13900000000001</v>
      </c>
      <c r="AK4" s="4">
        <v>395.12799999999999</v>
      </c>
      <c r="AL4" s="4">
        <v>380.87599999999998</v>
      </c>
      <c r="AM4" s="4">
        <v>476.72399999999999</v>
      </c>
    </row>
    <row r="5" spans="1:54" ht="15" x14ac:dyDescent="0.25">
      <c r="A5" s="74">
        <v>43647</v>
      </c>
      <c r="B5" s="9"/>
      <c r="C5" s="9"/>
      <c r="D5" s="10">
        <v>99</v>
      </c>
      <c r="E5" s="10">
        <v>152.47</v>
      </c>
      <c r="F5" s="10">
        <v>98.688999999999993</v>
      </c>
      <c r="G5" s="10">
        <v>119.566</v>
      </c>
      <c r="H5" s="75">
        <v>131.81299999999999</v>
      </c>
      <c r="I5" s="75">
        <v>94.48</v>
      </c>
      <c r="J5" s="75">
        <v>146.922</v>
      </c>
      <c r="K5" s="75">
        <v>94.319000000000003</v>
      </c>
      <c r="L5" s="75">
        <v>107.35299999999999</v>
      </c>
      <c r="M5" s="75">
        <v>92.634</v>
      </c>
      <c r="N5" s="75">
        <v>142.02600000000001</v>
      </c>
      <c r="O5" s="75">
        <v>128.499</v>
      </c>
      <c r="P5" s="75">
        <v>125.60599999999999</v>
      </c>
      <c r="Q5" s="75">
        <v>85.616</v>
      </c>
      <c r="R5" s="75">
        <v>84.216999999999999</v>
      </c>
      <c r="S5" s="75">
        <v>156.55099999999999</v>
      </c>
      <c r="T5" s="75">
        <v>122.102</v>
      </c>
      <c r="U5" s="75">
        <v>113.813</v>
      </c>
      <c r="V5" s="75">
        <v>133.845</v>
      </c>
      <c r="W5" s="75">
        <v>160.94499999999999</v>
      </c>
      <c r="X5" s="75">
        <v>84.325000000000003</v>
      </c>
      <c r="Y5" s="75">
        <v>94.221000000000004</v>
      </c>
      <c r="Z5" s="75">
        <v>74.231999999999999</v>
      </c>
      <c r="AA5" s="75">
        <v>92.852000000000004</v>
      </c>
      <c r="AB5" s="75">
        <v>98.933000000000007</v>
      </c>
      <c r="AC5" s="75">
        <v>88.2</v>
      </c>
      <c r="AD5" s="75">
        <v>139.24700000000001</v>
      </c>
      <c r="AE5" s="75">
        <v>82.572000000000003</v>
      </c>
      <c r="AF5" s="75">
        <v>91.698999999999998</v>
      </c>
      <c r="AG5" s="75">
        <v>115.262</v>
      </c>
      <c r="AH5" s="76">
        <v>94.974000000000004</v>
      </c>
      <c r="AI5" s="4">
        <v>95.031000000000006</v>
      </c>
      <c r="AJ5" s="4">
        <v>99</v>
      </c>
      <c r="AK5" s="4">
        <v>99.388999999999996</v>
      </c>
      <c r="AL5" s="4">
        <v>93.096999999999994</v>
      </c>
      <c r="AM5" s="4">
        <v>109.05800000000001</v>
      </c>
    </row>
    <row r="6" spans="1:54" ht="15" x14ac:dyDescent="0.25">
      <c r="A6" s="74">
        <v>43678</v>
      </c>
      <c r="B6" s="9"/>
      <c r="C6" s="9"/>
      <c r="D6" s="10">
        <v>47</v>
      </c>
      <c r="E6" s="10">
        <v>50.113</v>
      </c>
      <c r="F6" s="10">
        <v>73.614000000000004</v>
      </c>
      <c r="G6" s="10">
        <v>47</v>
      </c>
      <c r="H6" s="75">
        <v>80.637</v>
      </c>
      <c r="I6" s="75">
        <v>39.847999999999999</v>
      </c>
      <c r="J6" s="75">
        <v>37.643999999999998</v>
      </c>
      <c r="K6" s="75">
        <v>45.581000000000003</v>
      </c>
      <c r="L6" s="75">
        <v>85.352999999999994</v>
      </c>
      <c r="M6" s="75">
        <v>54.725000000000001</v>
      </c>
      <c r="N6" s="75">
        <v>60.750999999999998</v>
      </c>
      <c r="O6" s="75">
        <v>54.235999999999997</v>
      </c>
      <c r="P6" s="75">
        <v>83.563000000000002</v>
      </c>
      <c r="Q6" s="75">
        <v>78.006</v>
      </c>
      <c r="R6" s="75">
        <v>35.616</v>
      </c>
      <c r="S6" s="75">
        <v>59.396000000000001</v>
      </c>
      <c r="T6" s="75">
        <v>29.216999999999999</v>
      </c>
      <c r="U6" s="75">
        <v>78.146000000000001</v>
      </c>
      <c r="V6" s="75">
        <v>41.978999999999999</v>
      </c>
      <c r="W6" s="75">
        <v>148.03</v>
      </c>
      <c r="X6" s="75">
        <v>25.974</v>
      </c>
      <c r="Y6" s="75">
        <v>65.605999999999995</v>
      </c>
      <c r="Z6" s="75">
        <v>17.632999999999999</v>
      </c>
      <c r="AA6" s="75">
        <v>27.869</v>
      </c>
      <c r="AB6" s="75">
        <v>20.922000000000001</v>
      </c>
      <c r="AC6" s="75">
        <v>34.573</v>
      </c>
      <c r="AD6" s="75">
        <v>76.888999999999996</v>
      </c>
      <c r="AE6" s="75">
        <v>69.638999999999996</v>
      </c>
      <c r="AF6" s="75">
        <v>35.758000000000003</v>
      </c>
      <c r="AG6" s="75">
        <v>22.215</v>
      </c>
      <c r="AH6" s="76">
        <v>52.499000000000002</v>
      </c>
      <c r="AI6" s="4">
        <v>28.827999999999999</v>
      </c>
      <c r="AJ6" s="4">
        <v>18.425999999999998</v>
      </c>
      <c r="AK6" s="4">
        <v>53.094999999999999</v>
      </c>
      <c r="AL6" s="4">
        <v>37.048999999999999</v>
      </c>
      <c r="AM6" s="4">
        <v>29.067</v>
      </c>
    </row>
    <row r="7" spans="1:54" ht="15" x14ac:dyDescent="0.25">
      <c r="A7" s="74">
        <v>43709</v>
      </c>
      <c r="B7" s="9"/>
      <c r="C7" s="9"/>
      <c r="D7" s="10">
        <v>40</v>
      </c>
      <c r="E7" s="10">
        <v>27.675000000000001</v>
      </c>
      <c r="F7" s="10">
        <v>85.658000000000001</v>
      </c>
      <c r="G7" s="10">
        <v>15.682</v>
      </c>
      <c r="H7" s="75">
        <v>45.561</v>
      </c>
      <c r="I7" s="75">
        <v>70.11</v>
      </c>
      <c r="J7" s="75">
        <v>57.311999999999998</v>
      </c>
      <c r="K7" s="75">
        <v>21.315999999999999</v>
      </c>
      <c r="L7" s="75">
        <v>48.237000000000002</v>
      </c>
      <c r="M7" s="75">
        <v>28.745999999999999</v>
      </c>
      <c r="N7" s="75">
        <v>41.136000000000003</v>
      </c>
      <c r="O7" s="75">
        <v>79.45</v>
      </c>
      <c r="P7" s="75">
        <v>46.473999999999997</v>
      </c>
      <c r="Q7" s="75">
        <v>70.659000000000006</v>
      </c>
      <c r="R7" s="75">
        <v>50.734000000000002</v>
      </c>
      <c r="S7" s="75">
        <v>32.112000000000002</v>
      </c>
      <c r="T7" s="75">
        <v>32.326999999999998</v>
      </c>
      <c r="U7" s="75">
        <v>93.751000000000005</v>
      </c>
      <c r="V7" s="75">
        <v>20.137</v>
      </c>
      <c r="W7" s="75">
        <v>83.287999999999997</v>
      </c>
      <c r="X7" s="75">
        <v>15.12</v>
      </c>
      <c r="Y7" s="75">
        <v>16.797999999999998</v>
      </c>
      <c r="Z7" s="75">
        <v>32.954000000000001</v>
      </c>
      <c r="AA7" s="75">
        <v>64.120999999999995</v>
      </c>
      <c r="AB7" s="75">
        <v>48.395000000000003</v>
      </c>
      <c r="AC7" s="75">
        <v>26.492000000000001</v>
      </c>
      <c r="AD7" s="75">
        <v>56.237000000000002</v>
      </c>
      <c r="AE7" s="75">
        <v>40.39</v>
      </c>
      <c r="AF7" s="75">
        <v>35.146000000000001</v>
      </c>
      <c r="AG7" s="75">
        <v>18.058</v>
      </c>
      <c r="AH7" s="76">
        <v>40</v>
      </c>
      <c r="AI7" s="4">
        <v>21.9</v>
      </c>
      <c r="AJ7" s="4">
        <v>14.657</v>
      </c>
      <c r="AK7" s="4">
        <v>109.827</v>
      </c>
      <c r="AL7" s="4">
        <v>27.44</v>
      </c>
      <c r="AM7" s="4">
        <v>21.611999999999998</v>
      </c>
    </row>
    <row r="8" spans="1:54" ht="15" x14ac:dyDescent="0.25">
      <c r="A8" s="74">
        <v>43739</v>
      </c>
      <c r="B8" s="9"/>
      <c r="C8" s="9"/>
      <c r="D8" s="10">
        <v>43</v>
      </c>
      <c r="E8" s="10">
        <v>85.83</v>
      </c>
      <c r="F8" s="10">
        <v>50.201999999999998</v>
      </c>
      <c r="G8" s="10">
        <v>54.875999999999998</v>
      </c>
      <c r="H8" s="75">
        <v>72.715999999999994</v>
      </c>
      <c r="I8" s="75">
        <v>107.416</v>
      </c>
      <c r="J8" s="75">
        <v>93.141000000000005</v>
      </c>
      <c r="K8" s="75">
        <v>22.492000000000001</v>
      </c>
      <c r="L8" s="75">
        <v>43</v>
      </c>
      <c r="M8" s="75">
        <v>47.713999999999999</v>
      </c>
      <c r="N8" s="75">
        <v>61.887999999999998</v>
      </c>
      <c r="O8" s="75">
        <v>28.952999999999999</v>
      </c>
      <c r="P8" s="75">
        <v>24.617000000000001</v>
      </c>
      <c r="Q8" s="75">
        <v>31.257000000000001</v>
      </c>
      <c r="R8" s="75">
        <v>37.673000000000002</v>
      </c>
      <c r="S8" s="75">
        <v>33.161999999999999</v>
      </c>
      <c r="T8" s="75">
        <v>39.557000000000002</v>
      </c>
      <c r="U8" s="75">
        <v>83.995999999999995</v>
      </c>
      <c r="V8" s="75">
        <v>53.158999999999999</v>
      </c>
      <c r="W8" s="75">
        <v>31.411000000000001</v>
      </c>
      <c r="X8" s="75">
        <v>42.396000000000001</v>
      </c>
      <c r="Y8" s="75">
        <v>18.931000000000001</v>
      </c>
      <c r="Z8" s="75">
        <v>35.436</v>
      </c>
      <c r="AA8" s="75">
        <v>29.228000000000002</v>
      </c>
      <c r="AB8" s="75">
        <v>55.238</v>
      </c>
      <c r="AC8" s="75">
        <v>73.33</v>
      </c>
      <c r="AD8" s="75">
        <v>163.88900000000001</v>
      </c>
      <c r="AE8" s="75">
        <v>49.417000000000002</v>
      </c>
      <c r="AF8" s="75">
        <v>29.283000000000001</v>
      </c>
      <c r="AG8" s="75">
        <v>27.829000000000001</v>
      </c>
      <c r="AH8" s="76">
        <v>39.225000000000001</v>
      </c>
      <c r="AI8" s="4">
        <v>68.691000000000003</v>
      </c>
      <c r="AJ8" s="4">
        <v>17.757999999999999</v>
      </c>
      <c r="AK8" s="4">
        <v>65.015000000000001</v>
      </c>
      <c r="AL8" s="4">
        <v>59.786000000000001</v>
      </c>
      <c r="AM8" s="4">
        <v>23.07</v>
      </c>
    </row>
    <row r="9" spans="1:54" ht="15" x14ac:dyDescent="0.25">
      <c r="A9" s="74">
        <v>43770</v>
      </c>
      <c r="B9" s="9"/>
      <c r="C9" s="9"/>
      <c r="D9" s="10">
        <v>38</v>
      </c>
      <c r="E9" s="10">
        <v>43.091000000000001</v>
      </c>
      <c r="F9" s="10">
        <v>41.643999999999998</v>
      </c>
      <c r="G9" s="10">
        <v>30.898</v>
      </c>
      <c r="H9" s="75">
        <v>43.79</v>
      </c>
      <c r="I9" s="75">
        <v>51.823</v>
      </c>
      <c r="J9" s="75">
        <v>76.046999999999997</v>
      </c>
      <c r="K9" s="75">
        <v>50.89</v>
      </c>
      <c r="L9" s="75">
        <v>34.948</v>
      </c>
      <c r="M9" s="75">
        <v>29.277000000000001</v>
      </c>
      <c r="N9" s="75">
        <v>50.820999999999998</v>
      </c>
      <c r="O9" s="75">
        <v>43.792999999999999</v>
      </c>
      <c r="P9" s="75">
        <v>30.213999999999999</v>
      </c>
      <c r="Q9" s="75">
        <v>30.986000000000001</v>
      </c>
      <c r="R9" s="75">
        <v>51.012</v>
      </c>
      <c r="S9" s="75">
        <v>26.898</v>
      </c>
      <c r="T9" s="75">
        <v>41.866999999999997</v>
      </c>
      <c r="U9" s="75">
        <v>43.701000000000001</v>
      </c>
      <c r="V9" s="75">
        <v>70.795000000000002</v>
      </c>
      <c r="W9" s="75">
        <v>27.07</v>
      </c>
      <c r="X9" s="75">
        <v>36.356000000000002</v>
      </c>
      <c r="Y9" s="75">
        <v>24.361000000000001</v>
      </c>
      <c r="Z9" s="75">
        <v>40.536999999999999</v>
      </c>
      <c r="AA9" s="75">
        <v>34.993000000000002</v>
      </c>
      <c r="AB9" s="75">
        <v>49.584000000000003</v>
      </c>
      <c r="AC9" s="75">
        <v>38.256999999999998</v>
      </c>
      <c r="AD9" s="75">
        <v>59.204999999999998</v>
      </c>
      <c r="AE9" s="75">
        <v>28.067</v>
      </c>
      <c r="AF9" s="75">
        <v>31.632999999999999</v>
      </c>
      <c r="AG9" s="75">
        <v>28.931999999999999</v>
      </c>
      <c r="AH9" s="76">
        <v>31.332999999999998</v>
      </c>
      <c r="AI9" s="4">
        <v>38</v>
      </c>
      <c r="AJ9" s="4">
        <v>23.937000000000001</v>
      </c>
      <c r="AK9" s="4">
        <v>45.146999999999998</v>
      </c>
      <c r="AL9" s="4">
        <v>33.936</v>
      </c>
      <c r="AM9" s="4">
        <v>30.547999999999998</v>
      </c>
    </row>
    <row r="10" spans="1:54" ht="15" x14ac:dyDescent="0.25">
      <c r="A10" s="74">
        <v>43800</v>
      </c>
      <c r="B10" s="9"/>
      <c r="C10" s="9"/>
      <c r="D10" s="10">
        <v>28</v>
      </c>
      <c r="E10" s="10">
        <v>27.085999999999999</v>
      </c>
      <c r="F10" s="10">
        <v>30.98</v>
      </c>
      <c r="G10" s="10">
        <v>25.518999999999998</v>
      </c>
      <c r="H10" s="75">
        <v>45.264000000000003</v>
      </c>
      <c r="I10" s="75">
        <v>33.451999999999998</v>
      </c>
      <c r="J10" s="75">
        <v>39.676000000000002</v>
      </c>
      <c r="K10" s="75">
        <v>28</v>
      </c>
      <c r="L10" s="75">
        <v>27.433</v>
      </c>
      <c r="M10" s="75">
        <v>23.693999999999999</v>
      </c>
      <c r="N10" s="75">
        <v>30.553000000000001</v>
      </c>
      <c r="O10" s="75">
        <v>29.001000000000001</v>
      </c>
      <c r="P10" s="75">
        <v>25.242999999999999</v>
      </c>
      <c r="Q10" s="75">
        <v>26.353000000000002</v>
      </c>
      <c r="R10" s="75">
        <v>34.317</v>
      </c>
      <c r="S10" s="75">
        <v>23.911999999999999</v>
      </c>
      <c r="T10" s="75">
        <v>36.953000000000003</v>
      </c>
      <c r="U10" s="75">
        <v>29.88</v>
      </c>
      <c r="V10" s="75">
        <v>44.835999999999999</v>
      </c>
      <c r="W10" s="75">
        <v>24.550999999999998</v>
      </c>
      <c r="X10" s="75">
        <v>25.481999999999999</v>
      </c>
      <c r="Y10" s="75">
        <v>23.326000000000001</v>
      </c>
      <c r="Z10" s="75">
        <v>26.244</v>
      </c>
      <c r="AA10" s="75">
        <v>31.678000000000001</v>
      </c>
      <c r="AB10" s="75">
        <v>31.925000000000001</v>
      </c>
      <c r="AC10" s="75">
        <v>26.1</v>
      </c>
      <c r="AD10" s="75">
        <v>32.652999999999999</v>
      </c>
      <c r="AE10" s="75">
        <v>53.250999999999998</v>
      </c>
      <c r="AF10" s="75">
        <v>26.044</v>
      </c>
      <c r="AG10" s="75">
        <v>23.271999999999998</v>
      </c>
      <c r="AH10" s="76">
        <v>32.64</v>
      </c>
      <c r="AI10" s="4">
        <v>27.393000000000001</v>
      </c>
      <c r="AJ10" s="4">
        <v>22.658999999999999</v>
      </c>
      <c r="AK10" s="4">
        <v>31.356000000000002</v>
      </c>
      <c r="AL10" s="4">
        <v>27.178000000000001</v>
      </c>
      <c r="AM10" s="4">
        <v>29.501000000000001</v>
      </c>
    </row>
    <row r="11" spans="1:54" ht="15" x14ac:dyDescent="0.25">
      <c r="A11" s="74">
        <v>43831</v>
      </c>
      <c r="B11" s="9"/>
      <c r="C11" s="9"/>
      <c r="D11" s="10">
        <v>26</v>
      </c>
      <c r="E11" s="10">
        <v>24.074999999999999</v>
      </c>
      <c r="F11" s="10">
        <v>27.756</v>
      </c>
      <c r="G11" s="10">
        <v>22.02</v>
      </c>
      <c r="H11" s="75">
        <v>41.747999999999998</v>
      </c>
      <c r="I11" s="75">
        <v>31.311</v>
      </c>
      <c r="J11" s="75">
        <v>29.617999999999999</v>
      </c>
      <c r="K11" s="75">
        <v>22.117999999999999</v>
      </c>
      <c r="L11" s="75">
        <v>24.533000000000001</v>
      </c>
      <c r="M11" s="75">
        <v>22.228000000000002</v>
      </c>
      <c r="N11" s="75">
        <v>23.641999999999999</v>
      </c>
      <c r="O11" s="75">
        <v>23.81</v>
      </c>
      <c r="P11" s="75">
        <v>29.088000000000001</v>
      </c>
      <c r="Q11" s="75">
        <v>23.620999999999999</v>
      </c>
      <c r="R11" s="75">
        <v>27.521999999999998</v>
      </c>
      <c r="S11" s="75">
        <v>22.600999999999999</v>
      </c>
      <c r="T11" s="75">
        <v>31.048999999999999</v>
      </c>
      <c r="U11" s="75">
        <v>27.712</v>
      </c>
      <c r="V11" s="75">
        <v>28.401</v>
      </c>
      <c r="W11" s="75">
        <v>26</v>
      </c>
      <c r="X11" s="75">
        <v>24.065000000000001</v>
      </c>
      <c r="Y11" s="75">
        <v>21.542000000000002</v>
      </c>
      <c r="Z11" s="75">
        <v>23.594999999999999</v>
      </c>
      <c r="AA11" s="75">
        <v>26.544</v>
      </c>
      <c r="AB11" s="75">
        <v>62.04</v>
      </c>
      <c r="AC11" s="75">
        <v>23.387</v>
      </c>
      <c r="AD11" s="75">
        <v>28.298999999999999</v>
      </c>
      <c r="AE11" s="75">
        <v>37.826999999999998</v>
      </c>
      <c r="AF11" s="75">
        <v>25.416</v>
      </c>
      <c r="AG11" s="75">
        <v>22.404</v>
      </c>
      <c r="AH11" s="76">
        <v>25.608000000000001</v>
      </c>
      <c r="AI11" s="4">
        <v>28.161999999999999</v>
      </c>
      <c r="AJ11" s="4">
        <v>27.748000000000001</v>
      </c>
      <c r="AK11" s="4">
        <v>26.384</v>
      </c>
      <c r="AL11" s="4">
        <v>27.009</v>
      </c>
      <c r="AM11" s="4">
        <v>25.018000000000001</v>
      </c>
    </row>
    <row r="12" spans="1:54" ht="15" x14ac:dyDescent="0.25">
      <c r="A12" s="74">
        <v>43862</v>
      </c>
      <c r="B12" s="9"/>
      <c r="C12" s="9"/>
      <c r="D12" s="10">
        <v>31</v>
      </c>
      <c r="E12" s="10">
        <v>25.146000000000001</v>
      </c>
      <c r="F12" s="10">
        <v>32.246000000000002</v>
      </c>
      <c r="G12" s="10">
        <v>24.457999999999998</v>
      </c>
      <c r="H12" s="75">
        <v>44.173000000000002</v>
      </c>
      <c r="I12" s="75">
        <v>64.897999999999996</v>
      </c>
      <c r="J12" s="75">
        <v>48.411000000000001</v>
      </c>
      <c r="K12" s="75">
        <v>25.738</v>
      </c>
      <c r="L12" s="75">
        <v>31.023</v>
      </c>
      <c r="M12" s="75">
        <v>21.869</v>
      </c>
      <c r="N12" s="75">
        <v>32.85</v>
      </c>
      <c r="O12" s="75">
        <v>35.030999999999999</v>
      </c>
      <c r="P12" s="75">
        <v>36.045000000000002</v>
      </c>
      <c r="Q12" s="75">
        <v>29.81</v>
      </c>
      <c r="R12" s="75">
        <v>60.856000000000002</v>
      </c>
      <c r="S12" s="75">
        <v>33.523000000000003</v>
      </c>
      <c r="T12" s="75">
        <v>34.052999999999997</v>
      </c>
      <c r="U12" s="75">
        <v>29.21</v>
      </c>
      <c r="V12" s="75">
        <v>34.170999999999999</v>
      </c>
      <c r="W12" s="75">
        <v>26.02</v>
      </c>
      <c r="X12" s="75">
        <v>29.23</v>
      </c>
      <c r="Y12" s="75">
        <v>19.975999999999999</v>
      </c>
      <c r="Z12" s="75">
        <v>26.481000000000002</v>
      </c>
      <c r="AA12" s="75">
        <v>30.437000000000001</v>
      </c>
      <c r="AB12" s="75">
        <v>102.16500000000001</v>
      </c>
      <c r="AC12" s="75">
        <v>21.558</v>
      </c>
      <c r="AD12" s="75">
        <v>52.256999999999998</v>
      </c>
      <c r="AE12" s="75">
        <v>30.361000000000001</v>
      </c>
      <c r="AF12" s="75">
        <v>37.098999999999997</v>
      </c>
      <c r="AG12" s="75">
        <v>20.408000000000001</v>
      </c>
      <c r="AH12" s="76">
        <v>29.893000000000001</v>
      </c>
      <c r="AI12" s="4">
        <v>31</v>
      </c>
      <c r="AJ12" s="4">
        <v>26.832999999999998</v>
      </c>
      <c r="AK12" s="4">
        <v>35.479999999999997</v>
      </c>
      <c r="AL12" s="4">
        <v>40.311999999999998</v>
      </c>
      <c r="AM12" s="4">
        <v>22.759</v>
      </c>
    </row>
    <row r="13" spans="1:54" ht="15" x14ac:dyDescent="0.25">
      <c r="A13" s="74">
        <v>43891</v>
      </c>
      <c r="B13" s="9"/>
      <c r="C13" s="9"/>
      <c r="D13" s="10">
        <v>80</v>
      </c>
      <c r="E13" s="10">
        <v>99.382000000000005</v>
      </c>
      <c r="F13" s="10">
        <v>85.19</v>
      </c>
      <c r="G13" s="10">
        <v>80</v>
      </c>
      <c r="H13" s="75">
        <v>207.29599999999999</v>
      </c>
      <c r="I13" s="75">
        <v>144.28299999999999</v>
      </c>
      <c r="J13" s="75">
        <v>125.779</v>
      </c>
      <c r="K13" s="75">
        <v>61.332999999999998</v>
      </c>
      <c r="L13" s="75">
        <v>109.976</v>
      </c>
      <c r="M13" s="75">
        <v>49.329000000000001</v>
      </c>
      <c r="N13" s="75">
        <v>79.201999999999998</v>
      </c>
      <c r="O13" s="75">
        <v>105.452</v>
      </c>
      <c r="P13" s="75">
        <v>186.643</v>
      </c>
      <c r="Q13" s="75">
        <v>73.097999999999999</v>
      </c>
      <c r="R13" s="75">
        <v>239.73099999999999</v>
      </c>
      <c r="S13" s="75">
        <v>43.616999999999997</v>
      </c>
      <c r="T13" s="75">
        <v>196.49700000000001</v>
      </c>
      <c r="U13" s="75">
        <v>76.176000000000002</v>
      </c>
      <c r="V13" s="75">
        <v>61.462000000000003</v>
      </c>
      <c r="W13" s="75">
        <v>53.012999999999998</v>
      </c>
      <c r="X13" s="75">
        <v>92.399000000000001</v>
      </c>
      <c r="Y13" s="75">
        <v>30.300999999999998</v>
      </c>
      <c r="Z13" s="75">
        <v>63.055</v>
      </c>
      <c r="AA13" s="75">
        <v>121.998</v>
      </c>
      <c r="AB13" s="75">
        <v>163.10900000000001</v>
      </c>
      <c r="AC13" s="75">
        <v>41.646000000000001</v>
      </c>
      <c r="AD13" s="75">
        <v>156.179</v>
      </c>
      <c r="AE13" s="75">
        <v>129.09299999999999</v>
      </c>
      <c r="AF13" s="75">
        <v>74.081000000000003</v>
      </c>
      <c r="AG13" s="75">
        <v>66.370999999999995</v>
      </c>
      <c r="AH13" s="76">
        <v>66.016999999999996</v>
      </c>
      <c r="AI13" s="4">
        <v>80.799000000000007</v>
      </c>
      <c r="AJ13" s="4">
        <v>50.497</v>
      </c>
      <c r="AK13" s="4">
        <v>75.546000000000006</v>
      </c>
      <c r="AL13" s="4">
        <v>81.92</v>
      </c>
      <c r="AM13" s="4">
        <v>38.183999999999997</v>
      </c>
    </row>
    <row r="14" spans="1:54" ht="15" x14ac:dyDescent="0.25">
      <c r="A14" s="74">
        <v>43922</v>
      </c>
      <c r="B14" s="9"/>
      <c r="C14" s="9"/>
      <c r="D14" s="10">
        <v>145</v>
      </c>
      <c r="E14" s="10">
        <v>149.268</v>
      </c>
      <c r="F14" s="10">
        <v>145</v>
      </c>
      <c r="G14" s="10">
        <v>137.654</v>
      </c>
      <c r="H14" s="75">
        <v>336.06400000000002</v>
      </c>
      <c r="I14" s="75">
        <v>314.93400000000003</v>
      </c>
      <c r="J14" s="75">
        <v>249.428</v>
      </c>
      <c r="K14" s="75">
        <v>101.489</v>
      </c>
      <c r="L14" s="75">
        <v>228.386</v>
      </c>
      <c r="M14" s="75">
        <v>133.65299999999999</v>
      </c>
      <c r="N14" s="75">
        <v>137.72800000000001</v>
      </c>
      <c r="O14" s="75">
        <v>246.90600000000001</v>
      </c>
      <c r="P14" s="75">
        <v>302.92700000000002</v>
      </c>
      <c r="Q14" s="75">
        <v>175.24299999999999</v>
      </c>
      <c r="R14" s="75">
        <v>199.125</v>
      </c>
      <c r="S14" s="75">
        <v>76.995999999999995</v>
      </c>
      <c r="T14" s="75">
        <v>230.458</v>
      </c>
      <c r="U14" s="75">
        <v>139.37299999999999</v>
      </c>
      <c r="V14" s="75">
        <v>122.5</v>
      </c>
      <c r="W14" s="75">
        <v>128.56299999999999</v>
      </c>
      <c r="X14" s="75">
        <v>230.41499999999999</v>
      </c>
      <c r="Y14" s="75">
        <v>49.399000000000001</v>
      </c>
      <c r="Z14" s="75">
        <v>83.016999999999996</v>
      </c>
      <c r="AA14" s="75">
        <v>224.298</v>
      </c>
      <c r="AB14" s="75">
        <v>287.77499999999998</v>
      </c>
      <c r="AC14" s="75">
        <v>141.13499999999999</v>
      </c>
      <c r="AD14" s="75">
        <v>153.18899999999999</v>
      </c>
      <c r="AE14" s="75">
        <v>297.42899999999997</v>
      </c>
      <c r="AF14" s="75">
        <v>125.59399999999999</v>
      </c>
      <c r="AG14" s="75">
        <v>215.76300000000001</v>
      </c>
      <c r="AH14" s="76">
        <v>136.13999999999999</v>
      </c>
      <c r="AI14" s="4">
        <v>153.34100000000001</v>
      </c>
      <c r="AJ14" s="4">
        <v>66.028999999999996</v>
      </c>
      <c r="AK14" s="4">
        <v>121.172</v>
      </c>
      <c r="AL14" s="4">
        <v>67.664000000000001</v>
      </c>
      <c r="AM14" s="4">
        <v>79.941999999999993</v>
      </c>
    </row>
    <row r="15" spans="1:54" ht="15" x14ac:dyDescent="0.25">
      <c r="A15" s="74">
        <v>43952</v>
      </c>
      <c r="B15" s="9"/>
      <c r="C15" s="9"/>
      <c r="D15" s="10">
        <v>285</v>
      </c>
      <c r="E15" s="10">
        <v>304.59500000000003</v>
      </c>
      <c r="F15" s="10">
        <v>290.68400000000003</v>
      </c>
      <c r="G15" s="10">
        <v>384.77100000000002</v>
      </c>
      <c r="H15" s="75">
        <v>476.92</v>
      </c>
      <c r="I15" s="75">
        <v>326.02</v>
      </c>
      <c r="J15" s="75">
        <v>353.75099999999998</v>
      </c>
      <c r="K15" s="75">
        <v>149.815</v>
      </c>
      <c r="L15" s="75">
        <v>244.96</v>
      </c>
      <c r="M15" s="75">
        <v>218.00899999999999</v>
      </c>
      <c r="N15" s="75">
        <v>243.887</v>
      </c>
      <c r="O15" s="75">
        <v>316.50099999999998</v>
      </c>
      <c r="P15" s="75">
        <v>457.30399999999997</v>
      </c>
      <c r="Q15" s="75">
        <v>296.85599999999999</v>
      </c>
      <c r="R15" s="75">
        <v>335.29899999999998</v>
      </c>
      <c r="S15" s="75">
        <v>180.50299999999999</v>
      </c>
      <c r="T15" s="75">
        <v>418.41699999999997</v>
      </c>
      <c r="U15" s="75">
        <v>283.553</v>
      </c>
      <c r="V15" s="75">
        <v>285</v>
      </c>
      <c r="W15" s="75">
        <v>170.87700000000001</v>
      </c>
      <c r="X15" s="75">
        <v>460.89499999999998</v>
      </c>
      <c r="Y15" s="75">
        <v>49.405999999999999</v>
      </c>
      <c r="Z15" s="75">
        <v>187.953</v>
      </c>
      <c r="AA15" s="75">
        <v>295.39</v>
      </c>
      <c r="AB15" s="75">
        <v>530.85500000000002</v>
      </c>
      <c r="AC15" s="75">
        <v>206.554</v>
      </c>
      <c r="AD15" s="75">
        <v>285.80900000000003</v>
      </c>
      <c r="AE15" s="75">
        <v>373.411</v>
      </c>
      <c r="AF15" s="75">
        <v>362.23599999999999</v>
      </c>
      <c r="AG15" s="75">
        <v>198.065</v>
      </c>
      <c r="AH15" s="76">
        <v>191.29900000000001</v>
      </c>
      <c r="AI15" s="4">
        <v>194.84899999999999</v>
      </c>
      <c r="AJ15" s="4">
        <v>107.468</v>
      </c>
      <c r="AK15" s="4">
        <v>196.56399999999999</v>
      </c>
      <c r="AL15" s="4">
        <v>173.48500000000001</v>
      </c>
      <c r="AM15" s="4">
        <v>149.16300000000001</v>
      </c>
    </row>
    <row r="16" spans="1:54" ht="15" x14ac:dyDescent="0.25">
      <c r="A16" s="74">
        <v>43983</v>
      </c>
      <c r="B16" s="9"/>
      <c r="C16" s="9"/>
      <c r="D16" s="10">
        <v>195</v>
      </c>
      <c r="E16" s="10">
        <v>285.49299999999999</v>
      </c>
      <c r="F16" s="10">
        <v>395.74099999999999</v>
      </c>
      <c r="G16" s="10">
        <v>309.30399999999997</v>
      </c>
      <c r="H16" s="75">
        <v>477.35599999999999</v>
      </c>
      <c r="I16" s="75">
        <v>417.65499999999997</v>
      </c>
      <c r="J16" s="75">
        <v>322.10300000000001</v>
      </c>
      <c r="K16" s="75">
        <v>200.58600000000001</v>
      </c>
      <c r="L16" s="75">
        <v>138.07300000000001</v>
      </c>
      <c r="M16" s="75">
        <v>180.03800000000001</v>
      </c>
      <c r="N16" s="75">
        <v>318.40100000000001</v>
      </c>
      <c r="O16" s="75">
        <v>155.643</v>
      </c>
      <c r="P16" s="75">
        <v>371.584</v>
      </c>
      <c r="Q16" s="75">
        <v>195</v>
      </c>
      <c r="R16" s="75">
        <v>444.66</v>
      </c>
      <c r="S16" s="75">
        <v>51.015000000000001</v>
      </c>
      <c r="T16" s="75">
        <v>384.63099999999997</v>
      </c>
      <c r="U16" s="75">
        <v>186.53399999999999</v>
      </c>
      <c r="V16" s="75">
        <v>319.33800000000002</v>
      </c>
      <c r="W16" s="75">
        <v>45.637</v>
      </c>
      <c r="X16" s="75">
        <v>177.45099999999999</v>
      </c>
      <c r="Y16" s="75">
        <v>6.7830000000000004</v>
      </c>
      <c r="Z16" s="75">
        <v>103.377</v>
      </c>
      <c r="AA16" s="75">
        <v>122.486</v>
      </c>
      <c r="AB16" s="75">
        <v>394.68200000000002</v>
      </c>
      <c r="AC16" s="75">
        <v>59.093000000000004</v>
      </c>
      <c r="AD16" s="75">
        <v>146.02199999999999</v>
      </c>
      <c r="AE16" s="75">
        <v>342.834</v>
      </c>
      <c r="AF16" s="75">
        <v>156.73599999999999</v>
      </c>
      <c r="AG16" s="75">
        <v>210.87899999999999</v>
      </c>
      <c r="AH16" s="76">
        <v>245.464</v>
      </c>
      <c r="AI16" s="4">
        <v>61.792000000000002</v>
      </c>
      <c r="AJ16" s="4">
        <v>76.484999999999999</v>
      </c>
      <c r="AK16" s="4">
        <v>172.3</v>
      </c>
      <c r="AL16" s="4">
        <v>213.83699999999999</v>
      </c>
      <c r="AM16" s="4">
        <v>119.239</v>
      </c>
    </row>
    <row r="17" spans="1:39" ht="15" x14ac:dyDescent="0.25">
      <c r="A17" s="74">
        <v>44013</v>
      </c>
      <c r="B17" s="9"/>
      <c r="C17" s="9"/>
      <c r="D17" s="10">
        <v>45</v>
      </c>
      <c r="E17" s="10">
        <v>103.273</v>
      </c>
      <c r="F17" s="10">
        <v>188.648</v>
      </c>
      <c r="G17" s="10">
        <v>79.132999999999996</v>
      </c>
      <c r="H17" s="75">
        <v>115.212</v>
      </c>
      <c r="I17" s="75">
        <v>155.797</v>
      </c>
      <c r="J17" s="75">
        <v>67.861999999999995</v>
      </c>
      <c r="K17" s="75">
        <v>43.017000000000003</v>
      </c>
      <c r="L17" s="75">
        <v>25.177</v>
      </c>
      <c r="M17" s="75">
        <v>63.23</v>
      </c>
      <c r="N17" s="75">
        <v>99.774000000000001</v>
      </c>
      <c r="O17" s="75">
        <v>47.646000000000001</v>
      </c>
      <c r="P17" s="75">
        <v>84.328999999999994</v>
      </c>
      <c r="Q17" s="75">
        <v>24.472999999999999</v>
      </c>
      <c r="R17" s="75">
        <v>258.31599999999997</v>
      </c>
      <c r="S17" s="75">
        <v>8.2789999999999999</v>
      </c>
      <c r="T17" s="75">
        <v>84.94</v>
      </c>
      <c r="U17" s="75">
        <v>63.790999999999997</v>
      </c>
      <c r="V17" s="75">
        <v>146.67699999999999</v>
      </c>
      <c r="W17" s="75">
        <v>0</v>
      </c>
      <c r="X17" s="75">
        <v>25.425000000000001</v>
      </c>
      <c r="Y17" s="75">
        <v>19.861000000000001</v>
      </c>
      <c r="Z17" s="75">
        <v>7.266</v>
      </c>
      <c r="AA17" s="75">
        <v>19.782</v>
      </c>
      <c r="AB17" s="75">
        <v>101.395</v>
      </c>
      <c r="AC17" s="75">
        <v>29.861999999999998</v>
      </c>
      <c r="AD17" s="75">
        <v>25.388000000000002</v>
      </c>
      <c r="AE17" s="75">
        <v>76.432000000000002</v>
      </c>
      <c r="AF17" s="75">
        <v>25.225999999999999</v>
      </c>
      <c r="AG17" s="75">
        <v>33.689</v>
      </c>
      <c r="AH17" s="76">
        <v>47.845999999999997</v>
      </c>
      <c r="AI17" s="4">
        <v>14.077</v>
      </c>
      <c r="AJ17" s="4">
        <v>32.040999999999997</v>
      </c>
      <c r="AK17" s="4">
        <v>22.166</v>
      </c>
      <c r="AL17" s="4">
        <v>41.447000000000003</v>
      </c>
      <c r="AM17" s="4">
        <v>45</v>
      </c>
    </row>
    <row r="18" spans="1:39" ht="15" x14ac:dyDescent="0.25">
      <c r="A18" s="74">
        <v>44044</v>
      </c>
      <c r="B18" s="9"/>
      <c r="C18" s="9"/>
      <c r="D18" s="10">
        <v>35</v>
      </c>
      <c r="E18" s="10">
        <v>68.387</v>
      </c>
      <c r="F18" s="10">
        <v>54.305</v>
      </c>
      <c r="G18" s="10">
        <v>65.02</v>
      </c>
      <c r="H18" s="75">
        <v>38.942999999999998</v>
      </c>
      <c r="I18" s="75">
        <v>35</v>
      </c>
      <c r="J18" s="75">
        <v>37.149000000000001</v>
      </c>
      <c r="K18" s="75">
        <v>58.195</v>
      </c>
      <c r="L18" s="75">
        <v>29.312999999999999</v>
      </c>
      <c r="M18" s="75">
        <v>38.789000000000001</v>
      </c>
      <c r="N18" s="75">
        <v>41.790999999999997</v>
      </c>
      <c r="O18" s="75">
        <v>56.06</v>
      </c>
      <c r="P18" s="75">
        <v>84.308000000000007</v>
      </c>
      <c r="Q18" s="75">
        <v>19.628</v>
      </c>
      <c r="R18" s="75">
        <v>73.394000000000005</v>
      </c>
      <c r="S18" s="75">
        <v>6.6020000000000003</v>
      </c>
      <c r="T18" s="75">
        <v>56.804000000000002</v>
      </c>
      <c r="U18" s="75">
        <v>26.074000000000002</v>
      </c>
      <c r="V18" s="75">
        <v>125.44499999999999</v>
      </c>
      <c r="W18" s="75">
        <v>4.149</v>
      </c>
      <c r="X18" s="75">
        <v>43.747</v>
      </c>
      <c r="Y18" s="75">
        <v>17.391999999999999</v>
      </c>
      <c r="Z18" s="75">
        <v>7.8840000000000003</v>
      </c>
      <c r="AA18" s="75">
        <v>7.3639999999999999</v>
      </c>
      <c r="AB18" s="75">
        <v>35.192</v>
      </c>
      <c r="AC18" s="75">
        <v>35.39</v>
      </c>
      <c r="AD18" s="75">
        <v>41.755000000000003</v>
      </c>
      <c r="AE18" s="75">
        <v>30.762</v>
      </c>
      <c r="AF18" s="75">
        <v>5.7290000000000001</v>
      </c>
      <c r="AG18" s="75">
        <v>31.556999999999999</v>
      </c>
      <c r="AH18" s="76">
        <v>16.013000000000002</v>
      </c>
      <c r="AI18" s="4">
        <v>0</v>
      </c>
      <c r="AJ18" s="4">
        <v>34.82</v>
      </c>
      <c r="AK18" s="4">
        <v>15.541</v>
      </c>
      <c r="AL18" s="4">
        <v>11.476000000000001</v>
      </c>
      <c r="AM18" s="4">
        <v>22.658999999999999</v>
      </c>
    </row>
    <row r="19" spans="1:39" ht="15" x14ac:dyDescent="0.25">
      <c r="A19" s="74">
        <v>44075</v>
      </c>
      <c r="B19" s="9"/>
      <c r="C19" s="9"/>
      <c r="D19" s="10">
        <v>34</v>
      </c>
      <c r="E19" s="10">
        <v>87.739000000000004</v>
      </c>
      <c r="F19" s="10">
        <v>21.664999999999999</v>
      </c>
      <c r="G19" s="10">
        <v>43.639000000000003</v>
      </c>
      <c r="H19" s="75">
        <v>78.233999999999995</v>
      </c>
      <c r="I19" s="75">
        <v>57.853000000000002</v>
      </c>
      <c r="J19" s="75">
        <v>19.170000000000002</v>
      </c>
      <c r="K19" s="75">
        <v>37.927</v>
      </c>
      <c r="L19" s="75">
        <v>21.047000000000001</v>
      </c>
      <c r="M19" s="75">
        <v>34</v>
      </c>
      <c r="N19" s="75">
        <v>73.704999999999998</v>
      </c>
      <c r="O19" s="75">
        <v>40.329000000000001</v>
      </c>
      <c r="P19" s="75">
        <v>69.674000000000007</v>
      </c>
      <c r="Q19" s="75">
        <v>41.74</v>
      </c>
      <c r="R19" s="75">
        <v>40.81</v>
      </c>
      <c r="S19" s="75">
        <v>30.111000000000001</v>
      </c>
      <c r="T19" s="75">
        <v>96.429000000000002</v>
      </c>
      <c r="U19" s="75">
        <v>15.414</v>
      </c>
      <c r="V19" s="75">
        <v>77.965999999999994</v>
      </c>
      <c r="W19" s="75">
        <v>9.7690000000000001</v>
      </c>
      <c r="X19" s="75">
        <v>12.782</v>
      </c>
      <c r="Y19" s="75">
        <v>26.07</v>
      </c>
      <c r="Z19" s="75">
        <v>42.718000000000004</v>
      </c>
      <c r="AA19" s="75">
        <v>40.183</v>
      </c>
      <c r="AB19" s="75">
        <v>32.625999999999998</v>
      </c>
      <c r="AC19" s="75">
        <v>37.142000000000003</v>
      </c>
      <c r="AD19" s="75">
        <v>32.598999999999997</v>
      </c>
      <c r="AE19" s="75">
        <v>36.488</v>
      </c>
      <c r="AF19" s="75">
        <v>11.137</v>
      </c>
      <c r="AG19" s="75">
        <v>33.192</v>
      </c>
      <c r="AH19" s="76">
        <v>16.356000000000002</v>
      </c>
      <c r="AI19" s="4">
        <v>14.631</v>
      </c>
      <c r="AJ19" s="4">
        <v>85.284999999999997</v>
      </c>
      <c r="AK19" s="4">
        <v>22.614000000000001</v>
      </c>
      <c r="AL19" s="4">
        <v>13.193</v>
      </c>
      <c r="AM19" s="4">
        <v>17.262</v>
      </c>
    </row>
    <row r="20" spans="1:39" ht="15" x14ac:dyDescent="0.25">
      <c r="A20" s="74">
        <v>44105</v>
      </c>
      <c r="B20" s="9"/>
      <c r="C20" s="9"/>
      <c r="D20" s="10">
        <v>40.24</v>
      </c>
      <c r="E20" s="10">
        <v>48.036000000000001</v>
      </c>
      <c r="F20" s="10">
        <v>51.444000000000003</v>
      </c>
      <c r="G20" s="10">
        <v>70.269000000000005</v>
      </c>
      <c r="H20" s="75">
        <v>110.018</v>
      </c>
      <c r="I20" s="75">
        <v>88.977999999999994</v>
      </c>
      <c r="J20" s="75">
        <v>21.324000000000002</v>
      </c>
      <c r="K20" s="75">
        <v>33.667000000000002</v>
      </c>
      <c r="L20" s="75">
        <v>36.448999999999998</v>
      </c>
      <c r="M20" s="75">
        <v>51.305</v>
      </c>
      <c r="N20" s="75">
        <v>24.382000000000001</v>
      </c>
      <c r="O20" s="75">
        <v>21.274000000000001</v>
      </c>
      <c r="P20" s="75">
        <v>32.966999999999999</v>
      </c>
      <c r="Q20" s="75">
        <v>30.873999999999999</v>
      </c>
      <c r="R20" s="75">
        <v>31.69</v>
      </c>
      <c r="S20" s="75">
        <v>29.298999999999999</v>
      </c>
      <c r="T20" s="75">
        <v>80.415000000000006</v>
      </c>
      <c r="U20" s="75">
        <v>48.625</v>
      </c>
      <c r="V20" s="75">
        <v>27.231999999999999</v>
      </c>
      <c r="W20" s="75">
        <v>33.999000000000002</v>
      </c>
      <c r="X20" s="75">
        <v>16.670999999999999</v>
      </c>
      <c r="Y20" s="75">
        <v>23.672000000000001</v>
      </c>
      <c r="Z20" s="75">
        <v>22.071000000000002</v>
      </c>
      <c r="AA20" s="75">
        <v>46.466000000000001</v>
      </c>
      <c r="AB20" s="75">
        <v>72.975999999999999</v>
      </c>
      <c r="AC20" s="75">
        <v>126.041</v>
      </c>
      <c r="AD20" s="75">
        <v>40.371000000000002</v>
      </c>
      <c r="AE20" s="75">
        <v>29.457999999999998</v>
      </c>
      <c r="AF20" s="75">
        <v>23.047000000000001</v>
      </c>
      <c r="AG20" s="75">
        <v>33.037999999999997</v>
      </c>
      <c r="AH20" s="76">
        <v>58.713999999999999</v>
      </c>
      <c r="AI20" s="4">
        <v>17.143000000000001</v>
      </c>
      <c r="AJ20" s="4">
        <v>44.777000000000001</v>
      </c>
      <c r="AK20" s="4">
        <v>42.911000000000001</v>
      </c>
      <c r="AL20" s="4">
        <v>16.012</v>
      </c>
      <c r="AM20" s="4">
        <v>68.421999999999997</v>
      </c>
    </row>
    <row r="21" spans="1:39" ht="15" x14ac:dyDescent="0.25">
      <c r="A21" s="74">
        <v>44136</v>
      </c>
      <c r="B21" s="9"/>
      <c r="C21" s="9"/>
      <c r="D21" s="10">
        <v>31.13</v>
      </c>
      <c r="E21" s="10">
        <v>41.146000000000001</v>
      </c>
      <c r="F21" s="10">
        <v>31.036999999999999</v>
      </c>
      <c r="G21" s="10">
        <v>41.509</v>
      </c>
      <c r="H21" s="75">
        <v>52.723999999999997</v>
      </c>
      <c r="I21" s="75">
        <v>71.736999999999995</v>
      </c>
      <c r="J21" s="75">
        <v>49.252000000000002</v>
      </c>
      <c r="K21" s="75">
        <v>29.106000000000002</v>
      </c>
      <c r="L21" s="75">
        <v>23.681999999999999</v>
      </c>
      <c r="M21" s="75">
        <v>41.64</v>
      </c>
      <c r="N21" s="75">
        <v>40.761000000000003</v>
      </c>
      <c r="O21" s="75">
        <v>27.888000000000002</v>
      </c>
      <c r="P21" s="75">
        <v>33.055999999999997</v>
      </c>
      <c r="Q21" s="75">
        <v>44.238999999999997</v>
      </c>
      <c r="R21" s="75">
        <v>28.228999999999999</v>
      </c>
      <c r="S21" s="75">
        <v>30.760999999999999</v>
      </c>
      <c r="T21" s="75">
        <v>42.716999999999999</v>
      </c>
      <c r="U21" s="75">
        <v>63.170999999999999</v>
      </c>
      <c r="V21" s="75">
        <v>24.373000000000001</v>
      </c>
      <c r="W21" s="75">
        <v>28.521000000000001</v>
      </c>
      <c r="X21" s="75">
        <v>22.626999999999999</v>
      </c>
      <c r="Y21" s="75">
        <v>26.567</v>
      </c>
      <c r="Z21" s="75">
        <v>27.169</v>
      </c>
      <c r="AA21" s="75">
        <v>43.034999999999997</v>
      </c>
      <c r="AB21" s="75">
        <v>38.729999999999997</v>
      </c>
      <c r="AC21" s="75">
        <v>45.412999999999997</v>
      </c>
      <c r="AD21" s="75">
        <v>23.885999999999999</v>
      </c>
      <c r="AE21" s="75">
        <v>31.992999999999999</v>
      </c>
      <c r="AF21" s="75">
        <v>23.895</v>
      </c>
      <c r="AG21" s="75">
        <v>26.417999999999999</v>
      </c>
      <c r="AH21" s="76">
        <v>32.689</v>
      </c>
      <c r="AI21" s="4">
        <v>17.411999999999999</v>
      </c>
      <c r="AJ21" s="4">
        <v>31.222000000000001</v>
      </c>
      <c r="AK21" s="4">
        <v>26.786000000000001</v>
      </c>
      <c r="AL21" s="4">
        <v>23.75</v>
      </c>
      <c r="AM21" s="4">
        <v>33.863999999999997</v>
      </c>
    </row>
    <row r="22" spans="1:39" ht="15" x14ac:dyDescent="0.25">
      <c r="A22" s="74">
        <v>44166</v>
      </c>
      <c r="B22" s="9"/>
      <c r="C22" s="9"/>
      <c r="D22" s="10">
        <v>25.07</v>
      </c>
      <c r="E22" s="10">
        <v>30.7</v>
      </c>
      <c r="F22" s="10">
        <v>26.45</v>
      </c>
      <c r="G22" s="10">
        <v>44.381999999999998</v>
      </c>
      <c r="H22" s="75">
        <v>35.700000000000003</v>
      </c>
      <c r="I22" s="75">
        <v>38.715000000000003</v>
      </c>
      <c r="J22" s="75">
        <v>27.509</v>
      </c>
      <c r="K22" s="75">
        <v>22.672000000000001</v>
      </c>
      <c r="L22" s="75">
        <v>19.879000000000001</v>
      </c>
      <c r="M22" s="75">
        <v>25.413</v>
      </c>
      <c r="N22" s="75">
        <v>26.614999999999998</v>
      </c>
      <c r="O22" s="75">
        <v>23.75</v>
      </c>
      <c r="P22" s="75">
        <v>28.751000000000001</v>
      </c>
      <c r="Q22" s="75">
        <v>30.446000000000002</v>
      </c>
      <c r="R22" s="75">
        <v>25.693000000000001</v>
      </c>
      <c r="S22" s="75">
        <v>28.524000000000001</v>
      </c>
      <c r="T22" s="75">
        <v>30.728000000000002</v>
      </c>
      <c r="U22" s="75">
        <v>38.741</v>
      </c>
      <c r="V22" s="75">
        <v>22.582000000000001</v>
      </c>
      <c r="W22" s="75">
        <v>19.585000000000001</v>
      </c>
      <c r="X22" s="75">
        <v>22.155000000000001</v>
      </c>
      <c r="Y22" s="75">
        <v>15.492000000000001</v>
      </c>
      <c r="Z22" s="75">
        <v>25.222000000000001</v>
      </c>
      <c r="AA22" s="75">
        <v>28.550999999999998</v>
      </c>
      <c r="AB22" s="75">
        <v>27.539000000000001</v>
      </c>
      <c r="AC22" s="75">
        <v>25.902000000000001</v>
      </c>
      <c r="AD22" s="75">
        <v>49.41</v>
      </c>
      <c r="AE22" s="75">
        <v>27.298999999999999</v>
      </c>
      <c r="AF22" s="75">
        <v>19.117999999999999</v>
      </c>
      <c r="AG22" s="75">
        <v>30.126000000000001</v>
      </c>
      <c r="AH22" s="76">
        <v>23.971</v>
      </c>
      <c r="AI22" s="4">
        <v>16.809999999999999</v>
      </c>
      <c r="AJ22" s="4">
        <v>22.359000000000002</v>
      </c>
      <c r="AK22" s="4">
        <v>22.518999999999998</v>
      </c>
      <c r="AL22" s="4">
        <v>23.725000000000001</v>
      </c>
      <c r="AM22" s="4">
        <v>20.672999999999998</v>
      </c>
    </row>
    <row r="23" spans="1:39" ht="15" x14ac:dyDescent="0.25">
      <c r="A23" s="74">
        <v>44197</v>
      </c>
      <c r="B23" s="9"/>
      <c r="C23" s="9"/>
      <c r="D23" s="10">
        <v>21.92</v>
      </c>
      <c r="E23" s="10">
        <v>27.718</v>
      </c>
      <c r="F23" s="10">
        <v>22.527000000000001</v>
      </c>
      <c r="G23" s="10">
        <v>40.667000000000002</v>
      </c>
      <c r="H23" s="75">
        <v>33.186999999999998</v>
      </c>
      <c r="I23" s="75">
        <v>29.946999999999999</v>
      </c>
      <c r="J23" s="75">
        <v>21.422999999999998</v>
      </c>
      <c r="K23" s="75">
        <v>19.864999999999998</v>
      </c>
      <c r="L23" s="75">
        <v>18.582000000000001</v>
      </c>
      <c r="M23" s="75">
        <v>19.411000000000001</v>
      </c>
      <c r="N23" s="75">
        <v>21.824999999999999</v>
      </c>
      <c r="O23" s="75">
        <v>27.702000000000002</v>
      </c>
      <c r="P23" s="75">
        <v>25.280999999999999</v>
      </c>
      <c r="Q23" s="75">
        <v>23.538</v>
      </c>
      <c r="R23" s="75">
        <v>23.79</v>
      </c>
      <c r="S23" s="75">
        <v>23.178000000000001</v>
      </c>
      <c r="T23" s="75">
        <v>28.338999999999999</v>
      </c>
      <c r="U23" s="75">
        <v>25.468</v>
      </c>
      <c r="V23" s="75">
        <v>23.753</v>
      </c>
      <c r="W23" s="75">
        <v>18.280999999999999</v>
      </c>
      <c r="X23" s="75">
        <v>20.113</v>
      </c>
      <c r="Y23" s="75">
        <v>13.532</v>
      </c>
      <c r="Z23" s="75">
        <v>20.521000000000001</v>
      </c>
      <c r="AA23" s="75">
        <v>57.021999999999998</v>
      </c>
      <c r="AB23" s="75">
        <v>24.38</v>
      </c>
      <c r="AC23" s="75">
        <v>22.238</v>
      </c>
      <c r="AD23" s="75">
        <v>34.313000000000002</v>
      </c>
      <c r="AE23" s="75">
        <v>26.260999999999999</v>
      </c>
      <c r="AF23" s="75">
        <v>18.466000000000001</v>
      </c>
      <c r="AG23" s="75">
        <v>22.93</v>
      </c>
      <c r="AH23" s="76">
        <v>24.361999999999998</v>
      </c>
      <c r="AI23" s="4">
        <v>21.709</v>
      </c>
      <c r="AJ23" s="4">
        <v>18.666</v>
      </c>
      <c r="AK23" s="4">
        <v>23.852</v>
      </c>
      <c r="AL23" s="4">
        <v>19.547999999999998</v>
      </c>
      <c r="AM23" s="4">
        <v>17.780999999999999</v>
      </c>
    </row>
    <row r="24" spans="1:39" ht="15" x14ac:dyDescent="0.25">
      <c r="A24" s="74">
        <v>44228</v>
      </c>
      <c r="B24" s="9"/>
      <c r="C24" s="9"/>
      <c r="D24" s="10">
        <v>30.25</v>
      </c>
      <c r="E24" s="10">
        <v>31.047000000000001</v>
      </c>
      <c r="F24" s="10">
        <v>24.07</v>
      </c>
      <c r="G24" s="10">
        <v>40.798000000000002</v>
      </c>
      <c r="H24" s="75">
        <v>65.334999999999994</v>
      </c>
      <c r="I24" s="75">
        <v>45.255000000000003</v>
      </c>
      <c r="J24" s="75">
        <v>24.155000000000001</v>
      </c>
      <c r="K24" s="75">
        <v>24.713000000000001</v>
      </c>
      <c r="L24" s="75">
        <v>17.994</v>
      </c>
      <c r="M24" s="75">
        <v>26.952999999999999</v>
      </c>
      <c r="N24" s="75">
        <v>31.466000000000001</v>
      </c>
      <c r="O24" s="75">
        <v>33.17</v>
      </c>
      <c r="P24" s="75">
        <v>30.975000000000001</v>
      </c>
      <c r="Q24" s="75">
        <v>52.26</v>
      </c>
      <c r="R24" s="75">
        <v>34.027000000000001</v>
      </c>
      <c r="S24" s="75">
        <v>25.33</v>
      </c>
      <c r="T24" s="75">
        <v>28.524999999999999</v>
      </c>
      <c r="U24" s="75">
        <v>29.94</v>
      </c>
      <c r="V24" s="75">
        <v>22.795999999999999</v>
      </c>
      <c r="W24" s="75">
        <v>22.218</v>
      </c>
      <c r="X24" s="75">
        <v>18.02</v>
      </c>
      <c r="Y24" s="75">
        <v>16.620999999999999</v>
      </c>
      <c r="Z24" s="75">
        <v>23.763000000000002</v>
      </c>
      <c r="AA24" s="75">
        <v>90.578999999999994</v>
      </c>
      <c r="AB24" s="75">
        <v>21.460999999999999</v>
      </c>
      <c r="AC24" s="75">
        <v>41.284999999999997</v>
      </c>
      <c r="AD24" s="75">
        <v>26.45</v>
      </c>
      <c r="AE24" s="75">
        <v>36.668999999999997</v>
      </c>
      <c r="AF24" s="75">
        <v>16.242000000000001</v>
      </c>
      <c r="AG24" s="75">
        <v>26.632999999999999</v>
      </c>
      <c r="AH24" s="76">
        <v>26.141999999999999</v>
      </c>
      <c r="AI24" s="4">
        <v>20.576000000000001</v>
      </c>
      <c r="AJ24" s="4">
        <v>25.614000000000001</v>
      </c>
      <c r="AK24" s="4">
        <v>32.182000000000002</v>
      </c>
      <c r="AL24" s="4">
        <v>17.350999999999999</v>
      </c>
      <c r="AM24" s="4">
        <v>18.178000000000001</v>
      </c>
    </row>
    <row r="25" spans="1:39" ht="15" x14ac:dyDescent="0.25">
      <c r="A25" s="74">
        <v>44256</v>
      </c>
      <c r="B25" s="9"/>
      <c r="C25" s="9"/>
      <c r="D25" s="10">
        <v>92.34</v>
      </c>
      <c r="E25" s="10">
        <v>82.664000000000001</v>
      </c>
      <c r="F25" s="10">
        <v>80.822999999999993</v>
      </c>
      <c r="G25" s="10">
        <v>195.351</v>
      </c>
      <c r="H25" s="75">
        <v>145.619</v>
      </c>
      <c r="I25" s="75">
        <v>119.151</v>
      </c>
      <c r="J25" s="75">
        <v>59.874000000000002</v>
      </c>
      <c r="K25" s="75">
        <v>94.66</v>
      </c>
      <c r="L25" s="75">
        <v>43.228999999999999</v>
      </c>
      <c r="M25" s="75">
        <v>67.947000000000003</v>
      </c>
      <c r="N25" s="75">
        <v>97.055000000000007</v>
      </c>
      <c r="O25" s="75">
        <v>177.631</v>
      </c>
      <c r="P25" s="75">
        <v>75.344999999999999</v>
      </c>
      <c r="Q25" s="75">
        <v>217.42699999999999</v>
      </c>
      <c r="R25" s="75">
        <v>44.551000000000002</v>
      </c>
      <c r="S25" s="75">
        <v>154.73599999999999</v>
      </c>
      <c r="T25" s="75">
        <v>75.728999999999999</v>
      </c>
      <c r="U25" s="75">
        <v>55.122</v>
      </c>
      <c r="V25" s="75">
        <v>47.941000000000003</v>
      </c>
      <c r="W25" s="75">
        <v>74.686999999999998</v>
      </c>
      <c r="X25" s="75">
        <v>28.436</v>
      </c>
      <c r="Y25" s="75">
        <v>45.484999999999999</v>
      </c>
      <c r="Z25" s="75">
        <v>101.491</v>
      </c>
      <c r="AA25" s="75">
        <v>149.101</v>
      </c>
      <c r="AB25" s="75">
        <v>42.222999999999999</v>
      </c>
      <c r="AC25" s="75">
        <v>132.28200000000001</v>
      </c>
      <c r="AD25" s="75">
        <v>119.407</v>
      </c>
      <c r="AE25" s="75">
        <v>75.617999999999995</v>
      </c>
      <c r="AF25" s="75">
        <v>58.152999999999999</v>
      </c>
      <c r="AG25" s="75">
        <v>59.96</v>
      </c>
      <c r="AH25" s="76">
        <v>70.742000000000004</v>
      </c>
      <c r="AI25" s="4">
        <v>39.872</v>
      </c>
      <c r="AJ25" s="4">
        <v>58.948999999999998</v>
      </c>
      <c r="AK25" s="4">
        <v>68.311000000000007</v>
      </c>
      <c r="AL25" s="4">
        <v>31.622</v>
      </c>
      <c r="AM25" s="4">
        <v>81.373000000000005</v>
      </c>
    </row>
    <row r="26" spans="1:39" ht="15" x14ac:dyDescent="0.25">
      <c r="A26" s="74">
        <v>44287</v>
      </c>
      <c r="B26" s="9"/>
      <c r="C26" s="9"/>
      <c r="D26" s="10">
        <v>170.42</v>
      </c>
      <c r="E26" s="10">
        <v>142.87</v>
      </c>
      <c r="F26" s="10">
        <v>140.09200000000001</v>
      </c>
      <c r="G26" s="10">
        <v>310.94600000000003</v>
      </c>
      <c r="H26" s="75">
        <v>315.291</v>
      </c>
      <c r="I26" s="75">
        <v>244.673</v>
      </c>
      <c r="J26" s="75">
        <v>97.331000000000003</v>
      </c>
      <c r="K26" s="75">
        <v>209.595</v>
      </c>
      <c r="L26" s="75">
        <v>120.489</v>
      </c>
      <c r="M26" s="75">
        <v>119.801</v>
      </c>
      <c r="N26" s="75">
        <v>235.81100000000001</v>
      </c>
      <c r="O26" s="75">
        <v>290.73500000000001</v>
      </c>
      <c r="P26" s="75">
        <v>177.23099999999999</v>
      </c>
      <c r="Q26" s="75">
        <v>186.61799999999999</v>
      </c>
      <c r="R26" s="75">
        <v>79.260000000000005</v>
      </c>
      <c r="S26" s="75">
        <v>197.637</v>
      </c>
      <c r="T26" s="75">
        <v>137.81</v>
      </c>
      <c r="U26" s="75">
        <v>114.872</v>
      </c>
      <c r="V26" s="75">
        <v>120.76300000000001</v>
      </c>
      <c r="W26" s="75">
        <v>188.03399999999999</v>
      </c>
      <c r="X26" s="75">
        <v>45.936</v>
      </c>
      <c r="Y26" s="75">
        <v>58.604999999999997</v>
      </c>
      <c r="Z26" s="75">
        <v>199.434</v>
      </c>
      <c r="AA26" s="75">
        <v>267.25200000000001</v>
      </c>
      <c r="AB26" s="75">
        <v>141.46600000000001</v>
      </c>
      <c r="AC26" s="75">
        <v>141.67500000000001</v>
      </c>
      <c r="AD26" s="75">
        <v>275.50299999999999</v>
      </c>
      <c r="AE26" s="75">
        <v>120.03</v>
      </c>
      <c r="AF26" s="75">
        <v>194.82400000000001</v>
      </c>
      <c r="AG26" s="75">
        <v>123.096</v>
      </c>
      <c r="AH26" s="76">
        <v>143.059</v>
      </c>
      <c r="AI26" s="4">
        <v>52.820999999999998</v>
      </c>
      <c r="AJ26" s="4">
        <v>105.062</v>
      </c>
      <c r="AK26" s="4">
        <v>58.41</v>
      </c>
      <c r="AL26" s="4">
        <v>69.147999999999996</v>
      </c>
      <c r="AM26" s="4">
        <v>120.694</v>
      </c>
    </row>
    <row r="27" spans="1:39" ht="15" x14ac:dyDescent="0.25">
      <c r="A27" s="74">
        <v>44317</v>
      </c>
      <c r="B27" s="9"/>
      <c r="C27" s="9"/>
      <c r="D27" s="10">
        <v>277.11</v>
      </c>
      <c r="E27" s="10">
        <v>287.30799999999999</v>
      </c>
      <c r="F27" s="10">
        <v>387.041</v>
      </c>
      <c r="G27" s="10">
        <v>473.92700000000002</v>
      </c>
      <c r="H27" s="75">
        <v>325.11099999999999</v>
      </c>
      <c r="I27" s="75">
        <v>350.24799999999999</v>
      </c>
      <c r="J27" s="75">
        <v>145.50200000000001</v>
      </c>
      <c r="K27" s="75">
        <v>232.96799999999999</v>
      </c>
      <c r="L27" s="75">
        <v>207.17599999999999</v>
      </c>
      <c r="M27" s="75">
        <v>231.946</v>
      </c>
      <c r="N27" s="75">
        <v>309.64699999999999</v>
      </c>
      <c r="O27" s="75">
        <v>437.42200000000003</v>
      </c>
      <c r="P27" s="75">
        <v>295.73700000000002</v>
      </c>
      <c r="Q27" s="75">
        <v>322.286</v>
      </c>
      <c r="R27" s="75">
        <v>183.351</v>
      </c>
      <c r="S27" s="75">
        <v>384.798</v>
      </c>
      <c r="T27" s="75">
        <v>280.66000000000003</v>
      </c>
      <c r="U27" s="75">
        <v>275.642</v>
      </c>
      <c r="V27" s="75">
        <v>166.673</v>
      </c>
      <c r="W27" s="75">
        <v>421.44</v>
      </c>
      <c r="X27" s="75">
        <v>50.978999999999999</v>
      </c>
      <c r="Y27" s="75">
        <v>148.77699999999999</v>
      </c>
      <c r="Z27" s="75">
        <v>277.041</v>
      </c>
      <c r="AA27" s="75">
        <v>501.04899999999998</v>
      </c>
      <c r="AB27" s="75">
        <v>206.46899999999999</v>
      </c>
      <c r="AC27" s="75">
        <v>273.71600000000001</v>
      </c>
      <c r="AD27" s="75">
        <v>359.33699999999999</v>
      </c>
      <c r="AE27" s="75">
        <v>356.077</v>
      </c>
      <c r="AF27" s="75">
        <v>184.392</v>
      </c>
      <c r="AG27" s="75">
        <v>182.75800000000001</v>
      </c>
      <c r="AH27" s="76">
        <v>188.965</v>
      </c>
      <c r="AI27" s="4">
        <v>92.206000000000003</v>
      </c>
      <c r="AJ27" s="4">
        <v>185.31899999999999</v>
      </c>
      <c r="AK27" s="4">
        <v>163.762</v>
      </c>
      <c r="AL27" s="4">
        <v>138.05699999999999</v>
      </c>
      <c r="AM27" s="4">
        <v>275.83100000000002</v>
      </c>
    </row>
    <row r="28" spans="1:39" ht="15" x14ac:dyDescent="0.25">
      <c r="A28" s="74">
        <v>44348</v>
      </c>
      <c r="B28" s="9"/>
      <c r="C28" s="9"/>
      <c r="D28" s="10">
        <v>223.57</v>
      </c>
      <c r="E28" s="10">
        <v>395.90199999999999</v>
      </c>
      <c r="F28" s="10">
        <v>310.76100000000002</v>
      </c>
      <c r="G28" s="10">
        <v>482.58800000000002</v>
      </c>
      <c r="H28" s="75">
        <v>418.44400000000002</v>
      </c>
      <c r="I28" s="75">
        <v>322.221</v>
      </c>
      <c r="J28" s="75">
        <v>199.642</v>
      </c>
      <c r="K28" s="75">
        <v>139.46199999999999</v>
      </c>
      <c r="L28" s="75">
        <v>177.25399999999999</v>
      </c>
      <c r="M28" s="75">
        <v>313.30399999999997</v>
      </c>
      <c r="N28" s="75">
        <v>154.77000000000001</v>
      </c>
      <c r="O28" s="75">
        <v>377.64800000000002</v>
      </c>
      <c r="P28" s="75">
        <v>196.02</v>
      </c>
      <c r="Q28" s="75">
        <v>439.041</v>
      </c>
      <c r="R28" s="75">
        <v>52.155999999999999</v>
      </c>
      <c r="S28" s="75">
        <v>383.97399999999999</v>
      </c>
      <c r="T28" s="75">
        <v>186.90700000000001</v>
      </c>
      <c r="U28" s="75">
        <v>316.721</v>
      </c>
      <c r="V28" s="75">
        <v>44.206000000000003</v>
      </c>
      <c r="W28" s="75">
        <v>179.053</v>
      </c>
      <c r="X28" s="75">
        <v>24.882999999999999</v>
      </c>
      <c r="Y28" s="75">
        <v>89.875</v>
      </c>
      <c r="Z28" s="75">
        <v>119.029</v>
      </c>
      <c r="AA28" s="75">
        <v>398.84399999999999</v>
      </c>
      <c r="AB28" s="75">
        <v>59.771000000000001</v>
      </c>
      <c r="AC28" s="75">
        <v>142.9</v>
      </c>
      <c r="AD28" s="75">
        <v>338.85</v>
      </c>
      <c r="AE28" s="75">
        <v>161.797</v>
      </c>
      <c r="AF28" s="75">
        <v>204.84800000000001</v>
      </c>
      <c r="AG28" s="75">
        <v>242.44300000000001</v>
      </c>
      <c r="AH28" s="76">
        <v>59.96</v>
      </c>
      <c r="AI28" s="4">
        <v>77.495999999999995</v>
      </c>
      <c r="AJ28" s="4">
        <v>165.95599999999999</v>
      </c>
      <c r="AK28" s="4">
        <v>208.78100000000001</v>
      </c>
      <c r="AL28" s="4">
        <v>115.11499999999999</v>
      </c>
      <c r="AM28" s="4">
        <v>279.762</v>
      </c>
    </row>
    <row r="29" spans="1:39" ht="15" x14ac:dyDescent="0.25">
      <c r="A29" s="74">
        <v>44378</v>
      </c>
      <c r="B29" s="9"/>
      <c r="C29" s="9"/>
      <c r="D29" s="10">
        <v>65.989999999999995</v>
      </c>
      <c r="E29" s="10">
        <v>179.709</v>
      </c>
      <c r="F29" s="10">
        <v>75.728999999999999</v>
      </c>
      <c r="G29" s="10">
        <v>113.39400000000001</v>
      </c>
      <c r="H29" s="75">
        <v>148.965</v>
      </c>
      <c r="I29" s="75">
        <v>64.426000000000002</v>
      </c>
      <c r="J29" s="75">
        <v>40.295000000000002</v>
      </c>
      <c r="K29" s="75">
        <v>22.576000000000001</v>
      </c>
      <c r="L29" s="75">
        <v>58.280999999999999</v>
      </c>
      <c r="M29" s="75">
        <v>93.016000000000005</v>
      </c>
      <c r="N29" s="75">
        <v>44.631999999999998</v>
      </c>
      <c r="O29" s="75">
        <v>87.186000000000007</v>
      </c>
      <c r="P29" s="75">
        <v>24.042999999999999</v>
      </c>
      <c r="Q29" s="75">
        <v>245.80600000000001</v>
      </c>
      <c r="R29" s="75">
        <v>8.5020000000000007</v>
      </c>
      <c r="S29" s="75">
        <v>74.506</v>
      </c>
      <c r="T29" s="75">
        <v>61.082999999999998</v>
      </c>
      <c r="U29" s="75">
        <v>138.577</v>
      </c>
      <c r="V29" s="75">
        <v>0</v>
      </c>
      <c r="W29" s="75">
        <v>22.981000000000002</v>
      </c>
      <c r="X29" s="75">
        <v>18.300999999999998</v>
      </c>
      <c r="Y29" s="75">
        <v>3.8969999999999998</v>
      </c>
      <c r="Z29" s="75">
        <v>16.882000000000001</v>
      </c>
      <c r="AA29" s="75">
        <v>103.102</v>
      </c>
      <c r="AB29" s="75">
        <v>29.227</v>
      </c>
      <c r="AC29" s="75">
        <v>21.82</v>
      </c>
      <c r="AD29" s="75">
        <v>72.167000000000002</v>
      </c>
      <c r="AE29" s="75">
        <v>25.981000000000002</v>
      </c>
      <c r="AF29" s="75">
        <v>30.175000000000001</v>
      </c>
      <c r="AG29" s="75">
        <v>44.698</v>
      </c>
      <c r="AH29" s="76">
        <v>11.577999999999999</v>
      </c>
      <c r="AI29" s="4">
        <v>32.453000000000003</v>
      </c>
      <c r="AJ29" s="4">
        <v>18.302</v>
      </c>
      <c r="AK29" s="4">
        <v>37.17</v>
      </c>
      <c r="AL29" s="4">
        <v>39.774999999999999</v>
      </c>
      <c r="AM29" s="4">
        <v>101.964</v>
      </c>
    </row>
    <row r="30" spans="1:39" ht="15" x14ac:dyDescent="0.25">
      <c r="A30" s="74">
        <v>44409</v>
      </c>
      <c r="B30" s="9"/>
      <c r="C30" s="9"/>
      <c r="D30" s="10">
        <v>45.09</v>
      </c>
      <c r="E30" s="10">
        <v>53.667000000000002</v>
      </c>
      <c r="F30" s="10">
        <v>64.771000000000001</v>
      </c>
      <c r="G30" s="10">
        <v>41.529000000000003</v>
      </c>
      <c r="H30" s="75">
        <v>34.950000000000003</v>
      </c>
      <c r="I30" s="75">
        <v>36.43</v>
      </c>
      <c r="J30" s="75">
        <v>57.283000000000001</v>
      </c>
      <c r="K30" s="75">
        <v>27.363</v>
      </c>
      <c r="L30" s="75">
        <v>36.610999999999997</v>
      </c>
      <c r="M30" s="75">
        <v>39.344000000000001</v>
      </c>
      <c r="N30" s="75">
        <v>54.643000000000001</v>
      </c>
      <c r="O30" s="75">
        <v>76.203999999999994</v>
      </c>
      <c r="P30" s="75">
        <v>20.404</v>
      </c>
      <c r="Q30" s="75">
        <v>72.12</v>
      </c>
      <c r="R30" s="75">
        <v>3.843</v>
      </c>
      <c r="S30" s="75">
        <v>62.722000000000001</v>
      </c>
      <c r="T30" s="75">
        <v>26.013000000000002</v>
      </c>
      <c r="U30" s="75">
        <v>122.88500000000001</v>
      </c>
      <c r="V30" s="75">
        <v>2.6240000000000001</v>
      </c>
      <c r="W30" s="75">
        <v>41.042999999999999</v>
      </c>
      <c r="X30" s="75">
        <v>16.757999999999999</v>
      </c>
      <c r="Y30" s="75">
        <v>22.858000000000001</v>
      </c>
      <c r="Z30" s="75">
        <v>5.6989999999999998</v>
      </c>
      <c r="AA30" s="75">
        <v>34.845999999999997</v>
      </c>
      <c r="AB30" s="75">
        <v>35.877000000000002</v>
      </c>
      <c r="AC30" s="75">
        <v>38.804000000000002</v>
      </c>
      <c r="AD30" s="75">
        <v>29.835000000000001</v>
      </c>
      <c r="AE30" s="75">
        <v>6.3</v>
      </c>
      <c r="AF30" s="75">
        <v>37.472999999999999</v>
      </c>
      <c r="AG30" s="75">
        <v>15.095000000000001</v>
      </c>
      <c r="AH30" s="76">
        <v>8.9420000000000002</v>
      </c>
      <c r="AI30" s="4">
        <v>31.914999999999999</v>
      </c>
      <c r="AJ30" s="4">
        <v>12.739000000000001</v>
      </c>
      <c r="AK30" s="4">
        <v>9.2739999999999991</v>
      </c>
      <c r="AL30" s="4">
        <v>25.454000000000001</v>
      </c>
      <c r="AM30" s="4">
        <v>65.650000000000006</v>
      </c>
    </row>
    <row r="31" spans="1:39" ht="15" x14ac:dyDescent="0.25">
      <c r="A31" s="74">
        <v>44440</v>
      </c>
      <c r="B31" s="9"/>
      <c r="C31" s="9"/>
      <c r="D31" s="10">
        <v>43.19</v>
      </c>
      <c r="E31" s="10">
        <v>21.141999999999999</v>
      </c>
      <c r="F31" s="10">
        <v>43.1</v>
      </c>
      <c r="G31" s="10">
        <v>74.825999999999993</v>
      </c>
      <c r="H31" s="75">
        <v>57.539000000000001</v>
      </c>
      <c r="I31" s="75">
        <v>18.404</v>
      </c>
      <c r="J31" s="75">
        <v>36.984999999999999</v>
      </c>
      <c r="K31" s="75">
        <v>18.585000000000001</v>
      </c>
      <c r="L31" s="75">
        <v>31.818000000000001</v>
      </c>
      <c r="M31" s="75">
        <v>70.397999999999996</v>
      </c>
      <c r="N31" s="75">
        <v>38.981000000000002</v>
      </c>
      <c r="O31" s="75">
        <v>76.477000000000004</v>
      </c>
      <c r="P31" s="75">
        <v>41.999000000000002</v>
      </c>
      <c r="Q31" s="75">
        <v>39.72</v>
      </c>
      <c r="R31" s="75">
        <v>25.981999999999999</v>
      </c>
      <c r="S31" s="75">
        <v>91.757000000000005</v>
      </c>
      <c r="T31" s="75">
        <v>15.286</v>
      </c>
      <c r="U31" s="75">
        <v>75.712999999999994</v>
      </c>
      <c r="V31" s="75">
        <v>9.0890000000000004</v>
      </c>
      <c r="W31" s="75">
        <v>11.81</v>
      </c>
      <c r="X31" s="75">
        <v>25.117000000000001</v>
      </c>
      <c r="Y31" s="75">
        <v>43.796999999999997</v>
      </c>
      <c r="Z31" s="75">
        <v>37.738999999999997</v>
      </c>
      <c r="AA31" s="75">
        <v>28.582999999999998</v>
      </c>
      <c r="AB31" s="75">
        <v>37.185000000000002</v>
      </c>
      <c r="AC31" s="75">
        <v>30.117999999999999</v>
      </c>
      <c r="AD31" s="75">
        <v>35.337000000000003</v>
      </c>
      <c r="AE31" s="75">
        <v>11.086</v>
      </c>
      <c r="AF31" s="75">
        <v>41.386000000000003</v>
      </c>
      <c r="AG31" s="75">
        <v>15.333</v>
      </c>
      <c r="AH31" s="76">
        <v>20.498000000000001</v>
      </c>
      <c r="AI31" s="4">
        <v>79.239000000000004</v>
      </c>
      <c r="AJ31" s="4">
        <v>19.783999999999999</v>
      </c>
      <c r="AK31" s="4">
        <v>10.993</v>
      </c>
      <c r="AL31" s="4">
        <v>27.716999999999999</v>
      </c>
      <c r="AM31" s="4">
        <v>83.932000000000002</v>
      </c>
    </row>
    <row r="32" spans="1:39" ht="15" x14ac:dyDescent="0.25">
      <c r="A32" s="74">
        <v>44470</v>
      </c>
      <c r="B32" s="9"/>
      <c r="C32" s="9"/>
      <c r="D32" s="10">
        <v>40.24</v>
      </c>
      <c r="E32" s="10">
        <v>51.34</v>
      </c>
      <c r="F32" s="10">
        <v>70.748999999999995</v>
      </c>
      <c r="G32" s="10">
        <v>110.785</v>
      </c>
      <c r="H32" s="75">
        <v>89.32</v>
      </c>
      <c r="I32" s="75">
        <v>20.914000000000001</v>
      </c>
      <c r="J32" s="75">
        <v>33.171999999999997</v>
      </c>
      <c r="K32" s="75">
        <v>35.19</v>
      </c>
      <c r="L32" s="75">
        <v>49.662999999999997</v>
      </c>
      <c r="M32" s="75">
        <v>22.931000000000001</v>
      </c>
      <c r="N32" s="75">
        <v>20.61</v>
      </c>
      <c r="O32" s="75">
        <v>33.284999999999997</v>
      </c>
      <c r="P32" s="75">
        <v>31.808</v>
      </c>
      <c r="Q32" s="75">
        <v>31.321999999999999</v>
      </c>
      <c r="R32" s="75">
        <v>29.655000000000001</v>
      </c>
      <c r="S32" s="75">
        <v>80.992000000000004</v>
      </c>
      <c r="T32" s="75">
        <v>49.085000000000001</v>
      </c>
      <c r="U32" s="75">
        <v>26.529</v>
      </c>
      <c r="V32" s="75">
        <v>32.694000000000003</v>
      </c>
      <c r="W32" s="75">
        <v>15.426</v>
      </c>
      <c r="X32" s="75">
        <v>23.079000000000001</v>
      </c>
      <c r="Y32" s="75">
        <v>19.77</v>
      </c>
      <c r="Z32" s="75">
        <v>44.737000000000002</v>
      </c>
      <c r="AA32" s="75">
        <v>75.826999999999998</v>
      </c>
      <c r="AB32" s="75">
        <v>127.206</v>
      </c>
      <c r="AC32" s="75">
        <v>38.601999999999997</v>
      </c>
      <c r="AD32" s="75">
        <v>28.957999999999998</v>
      </c>
      <c r="AE32" s="75">
        <v>23.643000000000001</v>
      </c>
      <c r="AF32" s="75">
        <v>32.03</v>
      </c>
      <c r="AG32" s="75">
        <v>57.814</v>
      </c>
      <c r="AH32" s="76">
        <v>16.207000000000001</v>
      </c>
      <c r="AI32" s="4">
        <v>43.576000000000001</v>
      </c>
      <c r="AJ32" s="4">
        <v>40.393000000000001</v>
      </c>
      <c r="AK32" s="4">
        <v>14.302</v>
      </c>
      <c r="AL32" s="4">
        <v>65.192999999999998</v>
      </c>
      <c r="AM32" s="4">
        <v>48.05</v>
      </c>
    </row>
    <row r="33" spans="1:39" ht="15" x14ac:dyDescent="0.25">
      <c r="A33" s="74">
        <v>44501</v>
      </c>
      <c r="B33" s="13"/>
      <c r="C33" s="13"/>
      <c r="D33" s="10">
        <v>31.13</v>
      </c>
      <c r="E33" s="10">
        <v>30.904</v>
      </c>
      <c r="F33" s="10">
        <v>41.49</v>
      </c>
      <c r="G33" s="10">
        <v>53.927999999999997</v>
      </c>
      <c r="H33" s="75">
        <v>72.186999999999998</v>
      </c>
      <c r="I33" s="75">
        <v>48.654000000000003</v>
      </c>
      <c r="J33" s="75">
        <v>28.713000000000001</v>
      </c>
      <c r="K33" s="75">
        <v>22.675999999999998</v>
      </c>
      <c r="L33" s="75">
        <v>40.238999999999997</v>
      </c>
      <c r="M33" s="75">
        <v>39.072000000000003</v>
      </c>
      <c r="N33" s="75">
        <v>27.263000000000002</v>
      </c>
      <c r="O33" s="75">
        <v>33.064999999999998</v>
      </c>
      <c r="P33" s="75">
        <v>45.646000000000001</v>
      </c>
      <c r="Q33" s="75">
        <v>27.86</v>
      </c>
      <c r="R33" s="75">
        <v>31.297000000000001</v>
      </c>
      <c r="S33" s="75">
        <v>42.738999999999997</v>
      </c>
      <c r="T33" s="75">
        <v>63.485999999999997</v>
      </c>
      <c r="U33" s="75">
        <v>23.683</v>
      </c>
      <c r="V33" s="75">
        <v>27.318000000000001</v>
      </c>
      <c r="W33" s="75">
        <v>21.552</v>
      </c>
      <c r="X33" s="75">
        <v>25.834</v>
      </c>
      <c r="Y33" s="75">
        <v>23.718</v>
      </c>
      <c r="Z33" s="75">
        <v>41.594999999999999</v>
      </c>
      <c r="AA33" s="75">
        <v>39.484999999999999</v>
      </c>
      <c r="AB33" s="75">
        <v>45.698999999999998</v>
      </c>
      <c r="AC33" s="75">
        <v>22.361999999999998</v>
      </c>
      <c r="AD33" s="75">
        <v>31.521000000000001</v>
      </c>
      <c r="AE33" s="75">
        <v>24.140999999999998</v>
      </c>
      <c r="AF33" s="75">
        <v>25.298999999999999</v>
      </c>
      <c r="AG33" s="75">
        <v>32.162999999999997</v>
      </c>
      <c r="AH33" s="76">
        <v>16.306999999999999</v>
      </c>
      <c r="AI33" s="4">
        <v>29.2</v>
      </c>
      <c r="AJ33" s="4">
        <v>24.942</v>
      </c>
      <c r="AK33" s="4">
        <v>22.099</v>
      </c>
      <c r="AL33" s="4">
        <v>31.85</v>
      </c>
      <c r="AM33" s="4">
        <v>39.29</v>
      </c>
    </row>
    <row r="34" spans="1:39" ht="15" x14ac:dyDescent="0.25">
      <c r="A34" s="74">
        <v>44531</v>
      </c>
      <c r="B34" s="9"/>
      <c r="C34" s="9"/>
      <c r="D34" s="10">
        <v>25.07</v>
      </c>
      <c r="E34" s="10">
        <v>26.460999999999999</v>
      </c>
      <c r="F34" s="10">
        <v>44.618000000000002</v>
      </c>
      <c r="G34" s="10">
        <v>36.226999999999997</v>
      </c>
      <c r="H34" s="75">
        <v>39.006999999999998</v>
      </c>
      <c r="I34" s="75">
        <v>27.280999999999999</v>
      </c>
      <c r="J34" s="75">
        <v>22.431999999999999</v>
      </c>
      <c r="K34" s="75">
        <v>18.831</v>
      </c>
      <c r="L34" s="75">
        <v>24.405000000000001</v>
      </c>
      <c r="M34" s="75">
        <v>25.364999999999998</v>
      </c>
      <c r="N34" s="75">
        <v>23.306999999999999</v>
      </c>
      <c r="O34" s="75">
        <v>29.091000000000001</v>
      </c>
      <c r="P34" s="75">
        <v>31.420999999999999</v>
      </c>
      <c r="Q34" s="75">
        <v>25.442</v>
      </c>
      <c r="R34" s="75">
        <v>29.137</v>
      </c>
      <c r="S34" s="75">
        <v>30.06</v>
      </c>
      <c r="T34" s="75">
        <v>39.008000000000003</v>
      </c>
      <c r="U34" s="75">
        <v>22.081</v>
      </c>
      <c r="V34" s="75">
        <v>18.678000000000001</v>
      </c>
      <c r="W34" s="75">
        <v>21.228999999999999</v>
      </c>
      <c r="X34" s="75">
        <v>14.965999999999999</v>
      </c>
      <c r="Y34" s="75">
        <v>22.076000000000001</v>
      </c>
      <c r="Z34" s="75">
        <v>27.466999999999999</v>
      </c>
      <c r="AA34" s="75">
        <v>27.652000000000001</v>
      </c>
      <c r="AB34" s="75">
        <v>26.31</v>
      </c>
      <c r="AC34" s="75">
        <v>47.231999999999999</v>
      </c>
      <c r="AD34" s="75">
        <v>26.984000000000002</v>
      </c>
      <c r="AE34" s="75">
        <v>19.716999999999999</v>
      </c>
      <c r="AF34" s="75">
        <v>29.135000000000002</v>
      </c>
      <c r="AG34" s="75">
        <v>23.617000000000001</v>
      </c>
      <c r="AH34" s="76">
        <v>15.755000000000001</v>
      </c>
      <c r="AI34" s="4">
        <v>20.74</v>
      </c>
      <c r="AJ34" s="4">
        <v>20.922000000000001</v>
      </c>
      <c r="AK34" s="4">
        <v>22.189</v>
      </c>
      <c r="AL34" s="4">
        <v>19.001000000000001</v>
      </c>
      <c r="AM34" s="4">
        <v>30.129000000000001</v>
      </c>
    </row>
    <row r="35" spans="1:39" ht="15" x14ac:dyDescent="0.25">
      <c r="A35" s="74">
        <v>44562</v>
      </c>
      <c r="B35" s="9"/>
      <c r="C35" s="9"/>
      <c r="D35" s="10">
        <v>21.92</v>
      </c>
      <c r="E35" s="10">
        <v>22.515000000000001</v>
      </c>
      <c r="F35" s="10">
        <v>40.826000000000001</v>
      </c>
      <c r="G35" s="10">
        <v>32.918999999999997</v>
      </c>
      <c r="H35" s="75">
        <v>30.175999999999998</v>
      </c>
      <c r="I35" s="75">
        <v>21.193000000000001</v>
      </c>
      <c r="J35" s="75">
        <v>19.635000000000002</v>
      </c>
      <c r="K35" s="75">
        <v>17.539000000000001</v>
      </c>
      <c r="L35" s="75">
        <v>18.513000000000002</v>
      </c>
      <c r="M35" s="75">
        <v>20.794</v>
      </c>
      <c r="N35" s="75">
        <v>27.382000000000001</v>
      </c>
      <c r="O35" s="75">
        <v>25.332999999999998</v>
      </c>
      <c r="P35" s="75">
        <v>24.302</v>
      </c>
      <c r="Q35" s="75">
        <v>23.555</v>
      </c>
      <c r="R35" s="75">
        <v>23.704000000000001</v>
      </c>
      <c r="S35" s="75">
        <v>27.367999999999999</v>
      </c>
      <c r="T35" s="75">
        <v>25.754000000000001</v>
      </c>
      <c r="U35" s="75">
        <v>23.22</v>
      </c>
      <c r="V35" s="75">
        <v>17.45</v>
      </c>
      <c r="W35" s="75">
        <v>19.234999999999999</v>
      </c>
      <c r="X35" s="75">
        <v>13.065</v>
      </c>
      <c r="Y35" s="75">
        <v>17.792000000000002</v>
      </c>
      <c r="Z35" s="75">
        <v>55.093000000000004</v>
      </c>
      <c r="AA35" s="75">
        <v>24.332999999999998</v>
      </c>
      <c r="AB35" s="75">
        <v>22.667000000000002</v>
      </c>
      <c r="AC35" s="75">
        <v>32.588000000000001</v>
      </c>
      <c r="AD35" s="75">
        <v>25.946000000000002</v>
      </c>
      <c r="AE35" s="75">
        <v>18.814</v>
      </c>
      <c r="AF35" s="75">
        <v>22.048999999999999</v>
      </c>
      <c r="AG35" s="75">
        <v>24.09</v>
      </c>
      <c r="AH35" s="76">
        <v>20.655000000000001</v>
      </c>
      <c r="AI35" s="4">
        <v>16.968</v>
      </c>
      <c r="AJ35" s="4">
        <v>22.24</v>
      </c>
      <c r="AK35" s="4">
        <v>18.292999999999999</v>
      </c>
      <c r="AL35" s="4">
        <v>16.245999999999999</v>
      </c>
      <c r="AM35" s="4">
        <v>26.597000000000001</v>
      </c>
    </row>
    <row r="36" spans="1:39" ht="15" x14ac:dyDescent="0.25">
      <c r="A36" s="74">
        <v>44593</v>
      </c>
      <c r="B36" s="9"/>
      <c r="C36" s="4"/>
      <c r="D36" s="15">
        <v>30.25</v>
      </c>
      <c r="E36" s="75">
        <v>24.091999999999999</v>
      </c>
      <c r="F36" s="75">
        <v>41.133000000000003</v>
      </c>
      <c r="G36" s="75">
        <v>62.951999999999998</v>
      </c>
      <c r="H36" s="75">
        <v>45.768999999999998</v>
      </c>
      <c r="I36" s="75">
        <v>23.981999999999999</v>
      </c>
      <c r="J36" s="75">
        <v>24.623000000000001</v>
      </c>
      <c r="K36" s="75">
        <v>16.617000000000001</v>
      </c>
      <c r="L36" s="75">
        <v>26.055</v>
      </c>
      <c r="M36" s="75">
        <v>30.242999999999999</v>
      </c>
      <c r="N36" s="75">
        <v>32.951999999999998</v>
      </c>
      <c r="O36" s="75">
        <v>30.166</v>
      </c>
      <c r="P36" s="75">
        <v>53.793999999999997</v>
      </c>
      <c r="Q36" s="75">
        <v>33.750999999999998</v>
      </c>
      <c r="R36" s="75">
        <v>25.838999999999999</v>
      </c>
      <c r="S36" s="75">
        <v>27.763000000000002</v>
      </c>
      <c r="T36" s="75">
        <v>30.260999999999999</v>
      </c>
      <c r="U36" s="75">
        <v>22.306999999999999</v>
      </c>
      <c r="V36" s="75">
        <v>21.407</v>
      </c>
      <c r="W36" s="75">
        <v>17.177</v>
      </c>
      <c r="X36" s="75">
        <v>16.204999999999998</v>
      </c>
      <c r="Y36" s="75">
        <v>21.178999999999998</v>
      </c>
      <c r="Z36" s="75">
        <v>88.096000000000004</v>
      </c>
      <c r="AA36" s="75">
        <v>21.149000000000001</v>
      </c>
      <c r="AB36" s="75">
        <v>42.045999999999999</v>
      </c>
      <c r="AC36" s="75">
        <v>25.088999999999999</v>
      </c>
      <c r="AD36" s="75">
        <v>36.307000000000002</v>
      </c>
      <c r="AE36" s="76">
        <v>16.468</v>
      </c>
      <c r="AF36" s="75">
        <v>25.81</v>
      </c>
      <c r="AG36" s="75">
        <v>26.155000000000001</v>
      </c>
      <c r="AH36" s="75">
        <v>19.59</v>
      </c>
      <c r="AI36" s="4">
        <v>23.423999999999999</v>
      </c>
      <c r="AJ36" s="4">
        <v>30.456</v>
      </c>
      <c r="AK36" s="4">
        <v>16.29</v>
      </c>
      <c r="AL36" s="4">
        <v>16.841000000000001</v>
      </c>
      <c r="AM36" s="4">
        <v>28.366</v>
      </c>
    </row>
    <row r="37" spans="1:39" ht="15" x14ac:dyDescent="0.25">
      <c r="A37" s="74">
        <v>44621</v>
      </c>
      <c r="B37" s="15"/>
      <c r="C37" s="15"/>
      <c r="D37" s="15">
        <v>92.34</v>
      </c>
      <c r="E37" s="75">
        <v>81.016999999999996</v>
      </c>
      <c r="F37" s="75">
        <v>195.92</v>
      </c>
      <c r="G37" s="75">
        <v>144.11600000000001</v>
      </c>
      <c r="H37" s="75">
        <v>120.167</v>
      </c>
      <c r="I37" s="75">
        <v>59.750999999999998</v>
      </c>
      <c r="J37" s="75">
        <v>94.6</v>
      </c>
      <c r="K37" s="75">
        <v>41.579000000000001</v>
      </c>
      <c r="L37" s="75">
        <v>66.503</v>
      </c>
      <c r="M37" s="75">
        <v>94.156000000000006</v>
      </c>
      <c r="N37" s="75">
        <v>176.50200000000001</v>
      </c>
      <c r="O37" s="75">
        <v>75.575000000000003</v>
      </c>
      <c r="P37" s="75">
        <v>220.179</v>
      </c>
      <c r="Q37" s="75">
        <v>44.238</v>
      </c>
      <c r="R37" s="75">
        <v>156.154</v>
      </c>
      <c r="S37" s="75">
        <v>72.721000000000004</v>
      </c>
      <c r="T37" s="75">
        <v>55.417000000000002</v>
      </c>
      <c r="U37" s="75">
        <v>47.186</v>
      </c>
      <c r="V37" s="75">
        <v>72.47</v>
      </c>
      <c r="W37" s="75">
        <v>26.759</v>
      </c>
      <c r="X37" s="75">
        <v>44.74</v>
      </c>
      <c r="Y37" s="75">
        <v>95.480999999999995</v>
      </c>
      <c r="Z37" s="75">
        <v>146.21100000000001</v>
      </c>
      <c r="AA37" s="75">
        <v>41.572000000000003</v>
      </c>
      <c r="AB37" s="75">
        <v>133.32499999999999</v>
      </c>
      <c r="AC37" s="75">
        <v>114.771</v>
      </c>
      <c r="AD37" s="75">
        <v>74.988</v>
      </c>
      <c r="AE37" s="76">
        <v>55.755000000000003</v>
      </c>
      <c r="AF37" s="75">
        <v>58.552</v>
      </c>
      <c r="AG37" s="75">
        <v>70.126999999999995</v>
      </c>
      <c r="AH37" s="75">
        <v>38.375</v>
      </c>
      <c r="AI37" s="4">
        <v>56.521999999999998</v>
      </c>
      <c r="AJ37" s="4">
        <v>65.747</v>
      </c>
      <c r="AK37" s="4">
        <v>30.201000000000001</v>
      </c>
      <c r="AL37" s="4">
        <v>77.817999999999998</v>
      </c>
      <c r="AM37" s="4">
        <v>77.147000000000006</v>
      </c>
    </row>
    <row r="38" spans="1:39" ht="15" x14ac:dyDescent="0.25">
      <c r="A38" s="74">
        <v>44652</v>
      </c>
      <c r="B38" s="15"/>
      <c r="C38" s="15"/>
      <c r="D38" s="15">
        <v>170.42</v>
      </c>
      <c r="E38" s="75">
        <v>140.13</v>
      </c>
      <c r="F38" s="75">
        <v>311.25700000000001</v>
      </c>
      <c r="G38" s="75">
        <v>312.452</v>
      </c>
      <c r="H38" s="75">
        <v>245.251</v>
      </c>
      <c r="I38" s="75">
        <v>97.308000000000007</v>
      </c>
      <c r="J38" s="75">
        <v>209.42699999999999</v>
      </c>
      <c r="K38" s="75">
        <v>116.09099999999999</v>
      </c>
      <c r="L38" s="75">
        <v>118.157</v>
      </c>
      <c r="M38" s="75">
        <v>232.536</v>
      </c>
      <c r="N38" s="75">
        <v>289.20100000000002</v>
      </c>
      <c r="O38" s="75">
        <v>173.791</v>
      </c>
      <c r="P38" s="75">
        <v>187.63</v>
      </c>
      <c r="Q38" s="75">
        <v>79.040000000000006</v>
      </c>
      <c r="R38" s="75">
        <v>198.904</v>
      </c>
      <c r="S38" s="75">
        <v>133.23699999999999</v>
      </c>
      <c r="T38" s="75">
        <v>115.21899999999999</v>
      </c>
      <c r="U38" s="75">
        <v>120.505</v>
      </c>
      <c r="V38" s="75">
        <v>186.00899999999999</v>
      </c>
      <c r="W38" s="75">
        <v>45.25</v>
      </c>
      <c r="X38" s="75">
        <v>58.005000000000003</v>
      </c>
      <c r="Y38" s="75">
        <v>193.696</v>
      </c>
      <c r="Z38" s="75">
        <v>264.476</v>
      </c>
      <c r="AA38" s="75">
        <v>139.65700000000001</v>
      </c>
      <c r="AB38" s="75">
        <v>142.30500000000001</v>
      </c>
      <c r="AC38" s="75">
        <v>269.38099999999997</v>
      </c>
      <c r="AD38" s="75">
        <v>119.324</v>
      </c>
      <c r="AE38" s="76">
        <v>195.708</v>
      </c>
      <c r="AF38" s="75">
        <v>121.717</v>
      </c>
      <c r="AG38" s="75">
        <v>142.37</v>
      </c>
      <c r="AH38" s="75">
        <v>51.670999999999999</v>
      </c>
      <c r="AI38" s="4">
        <v>102.226</v>
      </c>
      <c r="AJ38" s="4">
        <v>57.023000000000003</v>
      </c>
      <c r="AK38" s="4">
        <v>67.734999999999999</v>
      </c>
      <c r="AL38" s="4">
        <v>116.66500000000001</v>
      </c>
      <c r="AM38" s="4">
        <v>137.46100000000001</v>
      </c>
    </row>
    <row r="39" spans="1:39" ht="15" x14ac:dyDescent="0.25">
      <c r="A39" s="74">
        <v>44682</v>
      </c>
      <c r="B39" s="15"/>
      <c r="C39" s="15"/>
      <c r="D39" s="15">
        <v>277.11</v>
      </c>
      <c r="E39" s="75">
        <v>387.07</v>
      </c>
      <c r="F39" s="75">
        <v>474.23899999999998</v>
      </c>
      <c r="G39" s="75">
        <v>322.37</v>
      </c>
      <c r="H39" s="75">
        <v>350.44600000000003</v>
      </c>
      <c r="I39" s="75">
        <v>145.37299999999999</v>
      </c>
      <c r="J39" s="75">
        <v>232.75299999999999</v>
      </c>
      <c r="K39" s="75">
        <v>203.84700000000001</v>
      </c>
      <c r="L39" s="75">
        <v>230.78100000000001</v>
      </c>
      <c r="M39" s="75">
        <v>308.54199999999997</v>
      </c>
      <c r="N39" s="75">
        <v>436.98</v>
      </c>
      <c r="O39" s="75">
        <v>291.13299999999998</v>
      </c>
      <c r="P39" s="75">
        <v>323.08600000000001</v>
      </c>
      <c r="Q39" s="75">
        <v>183.18899999999999</v>
      </c>
      <c r="R39" s="75">
        <v>385.64800000000002</v>
      </c>
      <c r="S39" s="75">
        <v>274.435</v>
      </c>
      <c r="T39" s="75">
        <v>275.86500000000001</v>
      </c>
      <c r="U39" s="75">
        <v>165.786</v>
      </c>
      <c r="V39" s="75">
        <v>420.51799999999997</v>
      </c>
      <c r="W39" s="75">
        <v>51.609000000000002</v>
      </c>
      <c r="X39" s="75">
        <v>147.72200000000001</v>
      </c>
      <c r="Y39" s="75">
        <v>273.60399999999998</v>
      </c>
      <c r="Z39" s="75">
        <v>499.12299999999999</v>
      </c>
      <c r="AA39" s="75">
        <v>206.09200000000001</v>
      </c>
      <c r="AB39" s="75">
        <v>274.20299999999997</v>
      </c>
      <c r="AC39" s="75">
        <v>357.452</v>
      </c>
      <c r="AD39" s="75">
        <v>356.16899999999998</v>
      </c>
      <c r="AE39" s="76">
        <v>181.97300000000001</v>
      </c>
      <c r="AF39" s="75">
        <v>181.80500000000001</v>
      </c>
      <c r="AG39" s="75">
        <v>188.64699999999999</v>
      </c>
      <c r="AH39" s="75">
        <v>91.483000000000004</v>
      </c>
      <c r="AI39" s="4">
        <v>175.624</v>
      </c>
      <c r="AJ39" s="4">
        <v>161.85300000000001</v>
      </c>
      <c r="AK39" s="4">
        <v>136.76900000000001</v>
      </c>
      <c r="AL39" s="4">
        <v>271.97399999999999</v>
      </c>
      <c r="AM39" s="4">
        <v>276.18900000000002</v>
      </c>
    </row>
    <row r="40" spans="1:39" ht="15" x14ac:dyDescent="0.25">
      <c r="A40" s="74">
        <v>44713</v>
      </c>
      <c r="B40" s="15"/>
      <c r="C40" s="15"/>
      <c r="D40" s="15">
        <v>223.57</v>
      </c>
      <c r="E40" s="75">
        <v>310.77699999999999</v>
      </c>
      <c r="F40" s="75">
        <v>482.63600000000002</v>
      </c>
      <c r="G40" s="75">
        <v>418.10399999999998</v>
      </c>
      <c r="H40" s="75">
        <v>322.346</v>
      </c>
      <c r="I40" s="75">
        <v>199.78800000000001</v>
      </c>
      <c r="J40" s="75">
        <v>139.292</v>
      </c>
      <c r="K40" s="75">
        <v>178.78100000000001</v>
      </c>
      <c r="L40" s="75">
        <v>312.649</v>
      </c>
      <c r="M40" s="75">
        <v>154.21799999999999</v>
      </c>
      <c r="N40" s="75">
        <v>377.584</v>
      </c>
      <c r="O40" s="75">
        <v>202.44300000000001</v>
      </c>
      <c r="P40" s="75">
        <v>439.36900000000003</v>
      </c>
      <c r="Q40" s="75">
        <v>52.021999999999998</v>
      </c>
      <c r="R40" s="75">
        <v>384.27300000000002</v>
      </c>
      <c r="S40" s="75">
        <v>192.82599999999999</v>
      </c>
      <c r="T40" s="75">
        <v>316.92</v>
      </c>
      <c r="U40" s="75">
        <v>43.890999999999998</v>
      </c>
      <c r="V40" s="75">
        <v>178.67099999999999</v>
      </c>
      <c r="W40" s="75">
        <v>25.122</v>
      </c>
      <c r="X40" s="75">
        <v>89.384</v>
      </c>
      <c r="Y40" s="75">
        <v>117.703</v>
      </c>
      <c r="Z40" s="75">
        <v>398.39</v>
      </c>
      <c r="AA40" s="75">
        <v>61.753</v>
      </c>
      <c r="AB40" s="75">
        <v>143.114</v>
      </c>
      <c r="AC40" s="75">
        <v>338.36900000000003</v>
      </c>
      <c r="AD40" s="75">
        <v>161.13800000000001</v>
      </c>
      <c r="AE40" s="76">
        <v>210.72800000000001</v>
      </c>
      <c r="AF40" s="75">
        <v>241.83600000000001</v>
      </c>
      <c r="AG40" s="75">
        <v>59.750999999999998</v>
      </c>
      <c r="AH40" s="75">
        <v>76.989000000000004</v>
      </c>
      <c r="AI40" s="4">
        <v>172.92500000000001</v>
      </c>
      <c r="AJ40" s="4">
        <v>208.58</v>
      </c>
      <c r="AK40" s="4">
        <v>114.276</v>
      </c>
      <c r="AL40" s="4">
        <v>278.73500000000001</v>
      </c>
      <c r="AM40" s="4">
        <v>400.49400000000003</v>
      </c>
    </row>
    <row r="41" spans="1:39" ht="15" x14ac:dyDescent="0.25">
      <c r="A41" s="74">
        <v>44743</v>
      </c>
      <c r="B41" s="15"/>
      <c r="C41" s="15"/>
      <c r="D41" s="15">
        <v>65.989999999999995</v>
      </c>
      <c r="E41" s="75">
        <v>75.748000000000005</v>
      </c>
      <c r="F41" s="75">
        <v>113.443</v>
      </c>
      <c r="G41" s="75">
        <v>157.90899999999999</v>
      </c>
      <c r="H41" s="75">
        <v>64.545000000000002</v>
      </c>
      <c r="I41" s="75">
        <v>39.869</v>
      </c>
      <c r="J41" s="75">
        <v>22.427</v>
      </c>
      <c r="K41" s="75">
        <v>58.591000000000001</v>
      </c>
      <c r="L41" s="75">
        <v>92.552999999999997</v>
      </c>
      <c r="M41" s="75">
        <v>44.151000000000003</v>
      </c>
      <c r="N41" s="75">
        <v>87.173000000000002</v>
      </c>
      <c r="O41" s="75">
        <v>25.634</v>
      </c>
      <c r="P41" s="75">
        <v>246.12200000000001</v>
      </c>
      <c r="Q41" s="75">
        <v>8.3469999999999995</v>
      </c>
      <c r="R41" s="75">
        <v>74.692999999999998</v>
      </c>
      <c r="S41" s="75">
        <v>62.62</v>
      </c>
      <c r="T41" s="75">
        <v>138.751</v>
      </c>
      <c r="U41" s="75">
        <v>0</v>
      </c>
      <c r="V41" s="75">
        <v>22.655000000000001</v>
      </c>
      <c r="W41" s="75">
        <v>17.878</v>
      </c>
      <c r="X41" s="75">
        <v>3.91</v>
      </c>
      <c r="Y41" s="75">
        <v>15.923999999999999</v>
      </c>
      <c r="Z41" s="75">
        <v>102.941</v>
      </c>
      <c r="AA41" s="75">
        <v>27.542000000000002</v>
      </c>
      <c r="AB41" s="75">
        <v>22.068999999999999</v>
      </c>
      <c r="AC41" s="75">
        <v>71.846999999999994</v>
      </c>
      <c r="AD41" s="75">
        <v>25.832000000000001</v>
      </c>
      <c r="AE41" s="76">
        <v>30.995000000000001</v>
      </c>
      <c r="AF41" s="75">
        <v>44.316000000000003</v>
      </c>
      <c r="AG41" s="75">
        <v>11.532999999999999</v>
      </c>
      <c r="AH41" s="75">
        <v>31.937999999999999</v>
      </c>
      <c r="AI41" s="4">
        <v>18.260000000000002</v>
      </c>
      <c r="AJ41" s="4">
        <v>36.384</v>
      </c>
      <c r="AK41" s="4">
        <v>38.94</v>
      </c>
      <c r="AL41" s="4">
        <v>101.374</v>
      </c>
      <c r="AM41" s="4">
        <v>187.96600000000001</v>
      </c>
    </row>
    <row r="42" spans="1:39" ht="15" x14ac:dyDescent="0.25">
      <c r="A42" s="74">
        <v>44774</v>
      </c>
      <c r="B42" s="15"/>
      <c r="C42" s="15"/>
      <c r="D42" s="15">
        <v>45.09</v>
      </c>
      <c r="E42" s="75">
        <v>64.799000000000007</v>
      </c>
      <c r="F42" s="75">
        <v>41.576000000000001</v>
      </c>
      <c r="G42" s="75">
        <v>35.11</v>
      </c>
      <c r="H42" s="75">
        <v>36.539000000000001</v>
      </c>
      <c r="I42" s="75">
        <v>57.109000000000002</v>
      </c>
      <c r="J42" s="75">
        <v>27.228000000000002</v>
      </c>
      <c r="K42" s="75">
        <v>36.018000000000001</v>
      </c>
      <c r="L42" s="75">
        <v>38.877000000000002</v>
      </c>
      <c r="M42" s="75">
        <v>54.072000000000003</v>
      </c>
      <c r="N42" s="75">
        <v>76.186999999999998</v>
      </c>
      <c r="O42" s="75">
        <v>20.452999999999999</v>
      </c>
      <c r="P42" s="75">
        <v>72.468000000000004</v>
      </c>
      <c r="Q42" s="75">
        <v>3.71</v>
      </c>
      <c r="R42" s="75">
        <v>62.945</v>
      </c>
      <c r="S42" s="75">
        <v>26.649000000000001</v>
      </c>
      <c r="T42" s="75">
        <v>123.142</v>
      </c>
      <c r="U42" s="75">
        <v>2.3079999999999998</v>
      </c>
      <c r="V42" s="75">
        <v>40.628</v>
      </c>
      <c r="W42" s="75">
        <v>16.350999999999999</v>
      </c>
      <c r="X42" s="75">
        <v>22.664999999999999</v>
      </c>
      <c r="Y42" s="75">
        <v>4.8949999999999996</v>
      </c>
      <c r="Z42" s="75">
        <v>34.698999999999998</v>
      </c>
      <c r="AA42" s="75">
        <v>37.362000000000002</v>
      </c>
      <c r="AB42" s="75">
        <v>39.088000000000001</v>
      </c>
      <c r="AC42" s="75">
        <v>29.559000000000001</v>
      </c>
      <c r="AD42" s="75">
        <v>6.16</v>
      </c>
      <c r="AE42" s="76">
        <v>37.575000000000003</v>
      </c>
      <c r="AF42" s="75">
        <v>14.750999999999999</v>
      </c>
      <c r="AG42" s="75">
        <v>17.326000000000001</v>
      </c>
      <c r="AH42" s="75">
        <v>31.404</v>
      </c>
      <c r="AI42" s="4">
        <v>12.592000000000001</v>
      </c>
      <c r="AJ42" s="4">
        <v>8.5259999999999998</v>
      </c>
      <c r="AK42" s="4">
        <v>26.11</v>
      </c>
      <c r="AL42" s="4">
        <v>64.983000000000004</v>
      </c>
      <c r="AM42" s="4">
        <v>55.223999999999997</v>
      </c>
    </row>
    <row r="43" spans="1:39" ht="15" x14ac:dyDescent="0.25">
      <c r="A43" s="74">
        <v>44805</v>
      </c>
      <c r="B43" s="15"/>
      <c r="C43" s="15"/>
      <c r="D43" s="15">
        <v>43.19</v>
      </c>
      <c r="E43" s="75">
        <v>43.118000000000002</v>
      </c>
      <c r="F43" s="75">
        <v>74.866</v>
      </c>
      <c r="G43" s="75">
        <v>57.47</v>
      </c>
      <c r="H43" s="75">
        <v>18.497</v>
      </c>
      <c r="I43" s="75">
        <v>36.884999999999998</v>
      </c>
      <c r="J43" s="75">
        <v>18.459</v>
      </c>
      <c r="K43" s="75">
        <v>29.827999999999999</v>
      </c>
      <c r="L43" s="75">
        <v>69.817999999999998</v>
      </c>
      <c r="M43" s="75">
        <v>38.521000000000001</v>
      </c>
      <c r="N43" s="75">
        <v>76.471999999999994</v>
      </c>
      <c r="O43" s="75">
        <v>41.814999999999998</v>
      </c>
      <c r="P43" s="75">
        <v>40.031999999999996</v>
      </c>
      <c r="Q43" s="75">
        <v>26.939</v>
      </c>
      <c r="R43" s="75">
        <v>92.001000000000005</v>
      </c>
      <c r="S43" s="75">
        <v>15.329000000000001</v>
      </c>
      <c r="T43" s="75">
        <v>75.873000000000005</v>
      </c>
      <c r="U43" s="75">
        <v>8.8620000000000001</v>
      </c>
      <c r="V43" s="75">
        <v>11.525</v>
      </c>
      <c r="W43" s="75">
        <v>24.126999999999999</v>
      </c>
      <c r="X43" s="75">
        <v>43.598999999999997</v>
      </c>
      <c r="Y43" s="75">
        <v>36.770000000000003</v>
      </c>
      <c r="Z43" s="75">
        <v>28.454000000000001</v>
      </c>
      <c r="AA43" s="75">
        <v>36.444000000000003</v>
      </c>
      <c r="AB43" s="75">
        <v>30.346</v>
      </c>
      <c r="AC43" s="75">
        <v>35.058999999999997</v>
      </c>
      <c r="AD43" s="75">
        <v>10.962</v>
      </c>
      <c r="AE43" s="76">
        <v>42.392000000000003</v>
      </c>
      <c r="AF43" s="75">
        <v>15.019</v>
      </c>
      <c r="AG43" s="75">
        <v>20.416</v>
      </c>
      <c r="AH43" s="75">
        <v>78.427999999999997</v>
      </c>
      <c r="AI43" s="4">
        <v>15.044</v>
      </c>
      <c r="AJ43" s="4">
        <v>10.265000000000001</v>
      </c>
      <c r="AK43" s="4">
        <v>27.100999999999999</v>
      </c>
      <c r="AL43" s="4">
        <v>83.150999999999996</v>
      </c>
      <c r="AM43" s="4">
        <v>17.396000000000001</v>
      </c>
    </row>
    <row r="44" spans="1:39" ht="15" x14ac:dyDescent="0.25">
      <c r="A44" s="74">
        <v>44835</v>
      </c>
      <c r="B44" s="15"/>
      <c r="C44" s="15"/>
      <c r="D44" s="15">
        <v>40.24</v>
      </c>
      <c r="E44" s="75">
        <v>70.807000000000002</v>
      </c>
      <c r="F44" s="75">
        <v>110.818</v>
      </c>
      <c r="G44" s="75">
        <v>89.698999999999998</v>
      </c>
      <c r="H44" s="75">
        <v>21</v>
      </c>
      <c r="I44" s="75">
        <v>33.058999999999997</v>
      </c>
      <c r="J44" s="75">
        <v>35.07</v>
      </c>
      <c r="K44" s="75">
        <v>50.292000000000002</v>
      </c>
      <c r="L44" s="75">
        <v>22.561</v>
      </c>
      <c r="M44" s="75">
        <v>20.279</v>
      </c>
      <c r="N44" s="75">
        <v>33.283000000000001</v>
      </c>
      <c r="O44" s="75">
        <v>31.800999999999998</v>
      </c>
      <c r="P44" s="75">
        <v>31.561</v>
      </c>
      <c r="Q44" s="75">
        <v>29.553999999999998</v>
      </c>
      <c r="R44" s="75">
        <v>81.186000000000007</v>
      </c>
      <c r="S44" s="75">
        <v>45.826999999999998</v>
      </c>
      <c r="T44" s="75">
        <v>26.702000000000002</v>
      </c>
      <c r="U44" s="75">
        <v>32.381999999999998</v>
      </c>
      <c r="V44" s="75">
        <v>15.161</v>
      </c>
      <c r="W44" s="75">
        <v>23.103000000000002</v>
      </c>
      <c r="X44" s="75">
        <v>19.643000000000001</v>
      </c>
      <c r="Y44" s="75">
        <v>43.823</v>
      </c>
      <c r="Z44" s="75">
        <v>75.662999999999997</v>
      </c>
      <c r="AA44" s="75">
        <v>127.31399999999999</v>
      </c>
      <c r="AB44" s="75">
        <v>38.805999999999997</v>
      </c>
      <c r="AC44" s="75">
        <v>28.733000000000001</v>
      </c>
      <c r="AD44" s="75">
        <v>23.579000000000001</v>
      </c>
      <c r="AE44" s="76">
        <v>32.701999999999998</v>
      </c>
      <c r="AF44" s="75">
        <v>57.354999999999997</v>
      </c>
      <c r="AG44" s="75">
        <v>16.102</v>
      </c>
      <c r="AH44" s="75">
        <v>43.015999999999998</v>
      </c>
      <c r="AI44" s="4">
        <v>43.814</v>
      </c>
      <c r="AJ44" s="4">
        <v>13.638</v>
      </c>
      <c r="AK44" s="4">
        <v>64.332999999999998</v>
      </c>
      <c r="AL44" s="4">
        <v>47.584000000000003</v>
      </c>
      <c r="AM44" s="4">
        <v>54.884</v>
      </c>
    </row>
    <row r="45" spans="1:39" ht="15" x14ac:dyDescent="0.25">
      <c r="A45" s="74">
        <v>44866</v>
      </c>
      <c r="B45" s="15"/>
      <c r="C45" s="15"/>
      <c r="D45" s="15">
        <v>31.13</v>
      </c>
      <c r="E45" s="75">
        <v>41.518000000000001</v>
      </c>
      <c r="F45" s="75">
        <v>53.972000000000001</v>
      </c>
      <c r="G45" s="75">
        <v>73.869</v>
      </c>
      <c r="H45" s="75">
        <v>48.787999999999997</v>
      </c>
      <c r="I45" s="75">
        <v>28.626999999999999</v>
      </c>
      <c r="J45" s="75">
        <v>22.568000000000001</v>
      </c>
      <c r="K45" s="75">
        <v>40.713000000000001</v>
      </c>
      <c r="L45" s="75">
        <v>38.692</v>
      </c>
      <c r="M45" s="75">
        <v>26.936</v>
      </c>
      <c r="N45" s="75">
        <v>33.067</v>
      </c>
      <c r="O45" s="75">
        <v>46.235999999999997</v>
      </c>
      <c r="P45" s="75">
        <v>28.087</v>
      </c>
      <c r="Q45" s="75">
        <v>31.146000000000001</v>
      </c>
      <c r="R45" s="75">
        <v>42.872999999999998</v>
      </c>
      <c r="S45" s="75">
        <v>63.451000000000001</v>
      </c>
      <c r="T45" s="75">
        <v>23.838000000000001</v>
      </c>
      <c r="U45" s="75">
        <v>27.033000000000001</v>
      </c>
      <c r="V45" s="75">
        <v>21.323</v>
      </c>
      <c r="W45" s="75">
        <v>25.449000000000002</v>
      </c>
      <c r="X45" s="75">
        <v>23.55</v>
      </c>
      <c r="Y45" s="75">
        <v>40.834000000000003</v>
      </c>
      <c r="Z45" s="75">
        <v>39.396000000000001</v>
      </c>
      <c r="AA45" s="75">
        <v>47.500999999999998</v>
      </c>
      <c r="AB45" s="75">
        <v>22.542999999999999</v>
      </c>
      <c r="AC45" s="75">
        <v>31.324000000000002</v>
      </c>
      <c r="AD45" s="75">
        <v>24.029</v>
      </c>
      <c r="AE45" s="76">
        <v>25.959</v>
      </c>
      <c r="AF45" s="75">
        <v>31.876000000000001</v>
      </c>
      <c r="AG45" s="75">
        <v>16.201000000000001</v>
      </c>
      <c r="AH45" s="75">
        <v>28.757000000000001</v>
      </c>
      <c r="AI45" s="4">
        <v>24.83</v>
      </c>
      <c r="AJ45" s="4">
        <v>21.484999999999999</v>
      </c>
      <c r="AK45" s="4">
        <v>31.276</v>
      </c>
      <c r="AL45" s="4">
        <v>38.728000000000002</v>
      </c>
      <c r="AM45" s="4">
        <v>31.065000000000001</v>
      </c>
    </row>
    <row r="46" spans="1:39" ht="15" x14ac:dyDescent="0.25">
      <c r="A46" s="74">
        <v>44896</v>
      </c>
      <c r="B46" s="15"/>
      <c r="C46" s="15"/>
      <c r="D46" s="15">
        <v>25.07</v>
      </c>
      <c r="E46" s="75">
        <v>44.64</v>
      </c>
      <c r="F46" s="75">
        <v>36.270000000000003</v>
      </c>
      <c r="G46" s="75">
        <v>39.75</v>
      </c>
      <c r="H46" s="75">
        <v>27.36</v>
      </c>
      <c r="I46" s="75">
        <v>22.349</v>
      </c>
      <c r="J46" s="75">
        <v>18.727</v>
      </c>
      <c r="K46" s="75">
        <v>24.396000000000001</v>
      </c>
      <c r="L46" s="75">
        <v>25.052</v>
      </c>
      <c r="M46" s="75">
        <v>23.023</v>
      </c>
      <c r="N46" s="75">
        <v>29.094000000000001</v>
      </c>
      <c r="O46" s="75">
        <v>31.501000000000001</v>
      </c>
      <c r="P46" s="75">
        <v>25.684000000000001</v>
      </c>
      <c r="Q46" s="75">
        <v>28.99</v>
      </c>
      <c r="R46" s="75">
        <v>30.196000000000002</v>
      </c>
      <c r="S46" s="75">
        <v>41.142000000000003</v>
      </c>
      <c r="T46" s="75">
        <v>22.236000000000001</v>
      </c>
      <c r="U46" s="75">
        <v>18.446999999999999</v>
      </c>
      <c r="V46" s="75">
        <v>21.001000000000001</v>
      </c>
      <c r="W46" s="75">
        <v>14.765000000000001</v>
      </c>
      <c r="X46" s="75">
        <v>21.925000000000001</v>
      </c>
      <c r="Y46" s="75">
        <v>26.856000000000002</v>
      </c>
      <c r="Z46" s="75">
        <v>27.568999999999999</v>
      </c>
      <c r="AA46" s="75">
        <v>26.722999999999999</v>
      </c>
      <c r="AB46" s="75">
        <v>47.661999999999999</v>
      </c>
      <c r="AC46" s="75">
        <v>26.789000000000001</v>
      </c>
      <c r="AD46" s="75">
        <v>19.606999999999999</v>
      </c>
      <c r="AE46" s="76">
        <v>29.335000000000001</v>
      </c>
      <c r="AF46" s="75">
        <v>23.37</v>
      </c>
      <c r="AG46" s="75">
        <v>15.63</v>
      </c>
      <c r="AH46" s="75">
        <v>20.329000000000001</v>
      </c>
      <c r="AI46" s="4">
        <v>20.576000000000001</v>
      </c>
      <c r="AJ46" s="4">
        <v>21.56</v>
      </c>
      <c r="AK46" s="4">
        <v>18.491</v>
      </c>
      <c r="AL46" s="4">
        <v>29.716999999999999</v>
      </c>
      <c r="AM46" s="4">
        <v>26.343</v>
      </c>
    </row>
    <row r="47" spans="1:39" ht="15" x14ac:dyDescent="0.25">
      <c r="A47" s="74">
        <v>44927</v>
      </c>
      <c r="B47" s="15"/>
      <c r="C47" s="15"/>
      <c r="D47" s="15">
        <v>21.92</v>
      </c>
      <c r="E47" s="75">
        <v>40.862000000000002</v>
      </c>
      <c r="F47" s="75">
        <v>32.969000000000001</v>
      </c>
      <c r="G47" s="75">
        <v>29.434000000000001</v>
      </c>
      <c r="H47" s="75">
        <v>21.241</v>
      </c>
      <c r="I47" s="75">
        <v>19.556000000000001</v>
      </c>
      <c r="J47" s="75">
        <v>17.466999999999999</v>
      </c>
      <c r="K47" s="75">
        <v>18.233000000000001</v>
      </c>
      <c r="L47" s="75">
        <v>20.518000000000001</v>
      </c>
      <c r="M47" s="75">
        <v>27.073</v>
      </c>
      <c r="N47" s="75">
        <v>25.332000000000001</v>
      </c>
      <c r="O47" s="75">
        <v>24.765000000000001</v>
      </c>
      <c r="P47" s="75">
        <v>23.786000000000001</v>
      </c>
      <c r="Q47" s="75">
        <v>23.587</v>
      </c>
      <c r="R47" s="75">
        <v>27.51</v>
      </c>
      <c r="S47" s="75">
        <v>25.725999999999999</v>
      </c>
      <c r="T47" s="75">
        <v>23.352</v>
      </c>
      <c r="U47" s="75">
        <v>17.236999999999998</v>
      </c>
      <c r="V47" s="75">
        <v>19.015000000000001</v>
      </c>
      <c r="W47" s="75">
        <v>12.644</v>
      </c>
      <c r="X47" s="75">
        <v>17.643999999999998</v>
      </c>
      <c r="Y47" s="75">
        <v>53.755000000000003</v>
      </c>
      <c r="Z47" s="75">
        <v>24.256</v>
      </c>
      <c r="AA47" s="75">
        <v>22.792999999999999</v>
      </c>
      <c r="AB47" s="75">
        <v>32.920999999999999</v>
      </c>
      <c r="AC47" s="75">
        <v>25.751999999999999</v>
      </c>
      <c r="AD47" s="75">
        <v>18.713999999999999</v>
      </c>
      <c r="AE47" s="76">
        <v>22.314</v>
      </c>
      <c r="AF47" s="75">
        <v>23.849</v>
      </c>
      <c r="AG47" s="75">
        <v>20.617000000000001</v>
      </c>
      <c r="AH47" s="75">
        <v>16.625</v>
      </c>
      <c r="AI47" s="4">
        <v>20.32</v>
      </c>
      <c r="AJ47" s="4">
        <v>17.773</v>
      </c>
      <c r="AK47" s="4">
        <v>15.755000000000001</v>
      </c>
      <c r="AL47" s="4">
        <v>26.213000000000001</v>
      </c>
      <c r="AM47" s="4">
        <v>22.227</v>
      </c>
    </row>
    <row r="48" spans="1:39" ht="15" x14ac:dyDescent="0.25">
      <c r="A48" s="74">
        <v>44958</v>
      </c>
      <c r="B48" s="15"/>
      <c r="C48" s="15"/>
      <c r="D48" s="15">
        <v>30.25</v>
      </c>
      <c r="E48" s="75">
        <v>41.173999999999999</v>
      </c>
      <c r="F48" s="75">
        <v>63.005000000000003</v>
      </c>
      <c r="G48" s="75">
        <v>47.103999999999999</v>
      </c>
      <c r="H48" s="75">
        <v>24.050999999999998</v>
      </c>
      <c r="I48" s="75">
        <v>24.564</v>
      </c>
      <c r="J48" s="75">
        <v>16.571000000000002</v>
      </c>
      <c r="K48" s="75">
        <v>25.283000000000001</v>
      </c>
      <c r="L48" s="75">
        <v>29.957000000000001</v>
      </c>
      <c r="M48" s="75">
        <v>32.604999999999997</v>
      </c>
      <c r="N48" s="75">
        <v>30.170999999999999</v>
      </c>
      <c r="O48" s="75">
        <v>52.774000000000001</v>
      </c>
      <c r="P48" s="75">
        <v>34.008000000000003</v>
      </c>
      <c r="Q48" s="75">
        <v>25.696999999999999</v>
      </c>
      <c r="R48" s="75">
        <v>27.911000000000001</v>
      </c>
      <c r="S48" s="75">
        <v>29.853999999999999</v>
      </c>
      <c r="T48" s="75">
        <v>22.44</v>
      </c>
      <c r="U48" s="75">
        <v>21.155999999999999</v>
      </c>
      <c r="V48" s="75">
        <v>16.988</v>
      </c>
      <c r="W48" s="75">
        <v>15.702</v>
      </c>
      <c r="X48" s="75">
        <v>21.04</v>
      </c>
      <c r="Y48" s="75">
        <v>86.302000000000007</v>
      </c>
      <c r="Z48" s="75">
        <v>21.085000000000001</v>
      </c>
      <c r="AA48" s="75">
        <v>41.901000000000003</v>
      </c>
      <c r="AB48" s="75">
        <v>25.361000000000001</v>
      </c>
      <c r="AC48" s="75">
        <v>36.033000000000001</v>
      </c>
      <c r="AD48" s="75">
        <v>16.384</v>
      </c>
      <c r="AE48" s="76">
        <v>26.007999999999999</v>
      </c>
      <c r="AF48" s="75">
        <v>25.922999999999998</v>
      </c>
      <c r="AG48" s="75">
        <v>19.596</v>
      </c>
      <c r="AH48" s="75">
        <v>23.045999999999999</v>
      </c>
      <c r="AI48" s="4">
        <v>31.353000000000002</v>
      </c>
      <c r="AJ48" s="4">
        <v>15.85</v>
      </c>
      <c r="AK48" s="4">
        <v>16.395</v>
      </c>
      <c r="AL48" s="4">
        <v>27.963999999999999</v>
      </c>
      <c r="AM48" s="4">
        <v>23.902000000000001</v>
      </c>
    </row>
    <row r="49" spans="1:1005" ht="15" x14ac:dyDescent="0.25">
      <c r="A49" s="74">
        <v>44986</v>
      </c>
      <c r="B49" s="15"/>
      <c r="C49" s="15"/>
      <c r="D49" s="15">
        <v>92.34</v>
      </c>
      <c r="E49" s="75">
        <v>195.94</v>
      </c>
      <c r="F49" s="75">
        <v>144.17699999999999</v>
      </c>
      <c r="G49" s="75">
        <v>120.583</v>
      </c>
      <c r="H49" s="75">
        <v>59.936</v>
      </c>
      <c r="I49" s="75">
        <v>94.531000000000006</v>
      </c>
      <c r="J49" s="75">
        <v>41.543999999999997</v>
      </c>
      <c r="K49" s="75">
        <v>64.884</v>
      </c>
      <c r="L49" s="75">
        <v>93.391000000000005</v>
      </c>
      <c r="M49" s="75">
        <v>175.084</v>
      </c>
      <c r="N49" s="75">
        <v>75.552000000000007</v>
      </c>
      <c r="O49" s="75">
        <v>221.655</v>
      </c>
      <c r="P49" s="75">
        <v>44.5</v>
      </c>
      <c r="Q49" s="75">
        <v>155.738</v>
      </c>
      <c r="R49" s="75">
        <v>72.962999999999994</v>
      </c>
      <c r="S49" s="75">
        <v>54.737000000000002</v>
      </c>
      <c r="T49" s="75">
        <v>47.378</v>
      </c>
      <c r="U49" s="75">
        <v>71.849000000000004</v>
      </c>
      <c r="V49" s="75">
        <v>26.542000000000002</v>
      </c>
      <c r="W49" s="75">
        <v>43.622</v>
      </c>
      <c r="X49" s="75">
        <v>95.198999999999998</v>
      </c>
      <c r="Y49" s="75">
        <v>144.56700000000001</v>
      </c>
      <c r="Z49" s="75">
        <v>41.468000000000004</v>
      </c>
      <c r="AA49" s="75">
        <v>132.04400000000001</v>
      </c>
      <c r="AB49" s="75">
        <v>115.6</v>
      </c>
      <c r="AC49" s="75">
        <v>74.563000000000002</v>
      </c>
      <c r="AD49" s="75">
        <v>55.573</v>
      </c>
      <c r="AE49" s="76">
        <v>57.954000000000001</v>
      </c>
      <c r="AF49" s="75">
        <v>69.742999999999995</v>
      </c>
      <c r="AG49" s="75">
        <v>38.337000000000003</v>
      </c>
      <c r="AH49" s="75">
        <v>56.014000000000003</v>
      </c>
      <c r="AI49" s="4">
        <v>63.494</v>
      </c>
      <c r="AJ49" s="4">
        <v>29.587</v>
      </c>
      <c r="AK49" s="4">
        <v>76.305000000000007</v>
      </c>
      <c r="AL49" s="4">
        <v>76.441999999999993</v>
      </c>
      <c r="AM49" s="4">
        <v>80.08</v>
      </c>
    </row>
    <row r="50" spans="1:1005" ht="15" x14ac:dyDescent="0.25">
      <c r="A50" s="74">
        <v>45017</v>
      </c>
      <c r="B50" s="15"/>
      <c r="C50" s="15"/>
      <c r="D50" s="15">
        <v>170.42</v>
      </c>
      <c r="E50" s="75">
        <v>311.27</v>
      </c>
      <c r="F50" s="75">
        <v>312.51</v>
      </c>
      <c r="G50" s="75">
        <v>234.524</v>
      </c>
      <c r="H50" s="75">
        <v>97.429000000000002</v>
      </c>
      <c r="I50" s="75">
        <v>209.43700000000001</v>
      </c>
      <c r="J50" s="75">
        <v>116.04900000000001</v>
      </c>
      <c r="K50" s="75">
        <v>118.827</v>
      </c>
      <c r="L50" s="75">
        <v>231.74</v>
      </c>
      <c r="M50" s="75">
        <v>288.17099999999999</v>
      </c>
      <c r="N50" s="75">
        <v>173.755</v>
      </c>
      <c r="O50" s="75">
        <v>181.92400000000001</v>
      </c>
      <c r="P50" s="75">
        <v>79.227999999999994</v>
      </c>
      <c r="Q50" s="75">
        <v>198.72</v>
      </c>
      <c r="R50" s="75">
        <v>133.541</v>
      </c>
      <c r="S50" s="75">
        <v>109.834</v>
      </c>
      <c r="T50" s="75">
        <v>120.666</v>
      </c>
      <c r="U50" s="75">
        <v>185.61199999999999</v>
      </c>
      <c r="V50" s="75">
        <v>45.076999999999998</v>
      </c>
      <c r="W50" s="75">
        <v>56.441000000000003</v>
      </c>
      <c r="X50" s="75">
        <v>193.465</v>
      </c>
      <c r="Y50" s="75">
        <v>263.01400000000001</v>
      </c>
      <c r="Z50" s="75">
        <v>139.54</v>
      </c>
      <c r="AA50" s="75">
        <v>137.87</v>
      </c>
      <c r="AB50" s="75">
        <v>270.03300000000002</v>
      </c>
      <c r="AC50" s="75">
        <v>118.999</v>
      </c>
      <c r="AD50" s="75">
        <v>195.37799999999999</v>
      </c>
      <c r="AE50" s="76">
        <v>120.498</v>
      </c>
      <c r="AF50" s="75">
        <v>142.13900000000001</v>
      </c>
      <c r="AG50" s="75">
        <v>51.52</v>
      </c>
      <c r="AH50" s="75">
        <v>101.843</v>
      </c>
      <c r="AI50" s="4">
        <v>57.11</v>
      </c>
      <c r="AJ50" s="4">
        <v>67.156000000000006</v>
      </c>
      <c r="AK50" s="4">
        <v>115.32899999999999</v>
      </c>
      <c r="AL50" s="4">
        <v>136.506</v>
      </c>
      <c r="AM50" s="4">
        <v>141.36699999999999</v>
      </c>
    </row>
    <row r="51" spans="1:1005" ht="15" x14ac:dyDescent="0.25">
      <c r="A51" s="74">
        <v>45047</v>
      </c>
      <c r="B51" s="15"/>
      <c r="C51" s="15"/>
      <c r="D51" s="15">
        <v>277.11</v>
      </c>
      <c r="E51" s="75">
        <v>474.26499999999999</v>
      </c>
      <c r="F51" s="75">
        <v>322.39299999999997</v>
      </c>
      <c r="G51" s="75">
        <v>358.09300000000002</v>
      </c>
      <c r="H51" s="75">
        <v>145.434</v>
      </c>
      <c r="I51" s="75">
        <v>232.7</v>
      </c>
      <c r="J51" s="75">
        <v>203.78299999999999</v>
      </c>
      <c r="K51" s="75">
        <v>221.86500000000001</v>
      </c>
      <c r="L51" s="75">
        <v>308.28399999999999</v>
      </c>
      <c r="M51" s="75">
        <v>436.67399999999998</v>
      </c>
      <c r="N51" s="75">
        <v>291.12400000000002</v>
      </c>
      <c r="O51" s="75">
        <v>322.65499999999997</v>
      </c>
      <c r="P51" s="75">
        <v>183.34399999999999</v>
      </c>
      <c r="Q51" s="75">
        <v>385.57</v>
      </c>
      <c r="R51" s="75">
        <v>274.56700000000001</v>
      </c>
      <c r="S51" s="75">
        <v>269.81200000000001</v>
      </c>
      <c r="T51" s="75">
        <v>165.90199999999999</v>
      </c>
      <c r="U51" s="75">
        <v>420.33199999999999</v>
      </c>
      <c r="V51" s="75">
        <v>51.454999999999998</v>
      </c>
      <c r="W51" s="75">
        <v>140.709</v>
      </c>
      <c r="X51" s="75">
        <v>273.459</v>
      </c>
      <c r="Y51" s="75">
        <v>498.02199999999999</v>
      </c>
      <c r="Z51" s="75">
        <v>206.029</v>
      </c>
      <c r="AA51" s="75">
        <v>273.90499999999997</v>
      </c>
      <c r="AB51" s="75">
        <v>357.62099999999998</v>
      </c>
      <c r="AC51" s="75">
        <v>355.99599999999998</v>
      </c>
      <c r="AD51" s="75">
        <v>181.85499999999999</v>
      </c>
      <c r="AE51" s="76">
        <v>176.51</v>
      </c>
      <c r="AF51" s="75">
        <v>188.49</v>
      </c>
      <c r="AG51" s="75">
        <v>91.411000000000001</v>
      </c>
      <c r="AH51" s="75">
        <v>175.34200000000001</v>
      </c>
      <c r="AI51" s="4">
        <v>156.08099999999999</v>
      </c>
      <c r="AJ51" s="4">
        <v>136.26</v>
      </c>
      <c r="AK51" s="4">
        <v>270.99700000000001</v>
      </c>
      <c r="AL51" s="4">
        <v>275.584</v>
      </c>
      <c r="AM51" s="4">
        <v>388.83499999999998</v>
      </c>
    </row>
    <row r="52" spans="1:1005" ht="15" x14ac:dyDescent="0.25">
      <c r="A52" s="74">
        <v>45078</v>
      </c>
      <c r="B52" s="15"/>
      <c r="C52" s="15"/>
      <c r="D52" s="15">
        <v>223.57</v>
      </c>
      <c r="E52" s="75">
        <v>482.65699999999998</v>
      </c>
      <c r="F52" s="75">
        <v>418.12299999999999</v>
      </c>
      <c r="G52" s="75">
        <v>320.04599999999999</v>
      </c>
      <c r="H52" s="75">
        <v>199.82900000000001</v>
      </c>
      <c r="I52" s="75">
        <v>139.23500000000001</v>
      </c>
      <c r="J52" s="75">
        <v>178.70400000000001</v>
      </c>
      <c r="K52" s="75">
        <v>314.22199999999998</v>
      </c>
      <c r="L52" s="75">
        <v>154.083</v>
      </c>
      <c r="M52" s="75">
        <v>377.49400000000003</v>
      </c>
      <c r="N52" s="75">
        <v>202.43899999999999</v>
      </c>
      <c r="O52" s="75">
        <v>434.33499999999998</v>
      </c>
      <c r="P52" s="75">
        <v>52.137999999999998</v>
      </c>
      <c r="Q52" s="75">
        <v>384.23399999999998</v>
      </c>
      <c r="R52" s="75">
        <v>192.90299999999999</v>
      </c>
      <c r="S52" s="75">
        <v>319.26799999999997</v>
      </c>
      <c r="T52" s="75">
        <v>43.965000000000003</v>
      </c>
      <c r="U52" s="75">
        <v>178.56899999999999</v>
      </c>
      <c r="V52" s="75">
        <v>24.978999999999999</v>
      </c>
      <c r="W52" s="75">
        <v>96.67</v>
      </c>
      <c r="X52" s="75">
        <v>117.648</v>
      </c>
      <c r="Y52" s="75">
        <v>398.10199999999998</v>
      </c>
      <c r="Z52" s="75">
        <v>61.703000000000003</v>
      </c>
      <c r="AA52" s="75">
        <v>147.495</v>
      </c>
      <c r="AB52" s="75">
        <v>338.464</v>
      </c>
      <c r="AC52" s="75">
        <v>161.02699999999999</v>
      </c>
      <c r="AD52" s="75">
        <v>210.67</v>
      </c>
      <c r="AE52" s="76">
        <v>245.65700000000001</v>
      </c>
      <c r="AF52" s="75">
        <v>59.63</v>
      </c>
      <c r="AG52" s="75">
        <v>76.932000000000002</v>
      </c>
      <c r="AH52" s="75">
        <v>172.71899999999999</v>
      </c>
      <c r="AI52" s="4">
        <v>211.34200000000001</v>
      </c>
      <c r="AJ52" s="4">
        <v>113.931</v>
      </c>
      <c r="AK52" s="4">
        <v>278.43099999999998</v>
      </c>
      <c r="AL52" s="4">
        <v>400.28399999999999</v>
      </c>
      <c r="AM52" s="4">
        <v>311.34300000000002</v>
      </c>
    </row>
    <row r="53" spans="1:1005" ht="15" x14ac:dyDescent="0.25">
      <c r="A53" s="74">
        <v>45108</v>
      </c>
      <c r="B53" s="15"/>
      <c r="C53" s="15"/>
      <c r="D53" s="15">
        <v>65.989999999999995</v>
      </c>
      <c r="E53" s="75">
        <v>113.471</v>
      </c>
      <c r="F53" s="75">
        <v>157.929</v>
      </c>
      <c r="G53" s="75">
        <v>69.739999999999995</v>
      </c>
      <c r="H53" s="75">
        <v>39.905000000000001</v>
      </c>
      <c r="I53" s="75">
        <v>22.375</v>
      </c>
      <c r="J53" s="75">
        <v>58.555999999999997</v>
      </c>
      <c r="K53" s="75">
        <v>97.811999999999998</v>
      </c>
      <c r="L53" s="75">
        <v>44.03</v>
      </c>
      <c r="M53" s="75">
        <v>87.105999999999995</v>
      </c>
      <c r="N53" s="75">
        <v>25.632000000000001</v>
      </c>
      <c r="O53" s="75">
        <v>255.72800000000001</v>
      </c>
      <c r="P53" s="75">
        <v>8.5139999999999993</v>
      </c>
      <c r="Q53" s="75">
        <v>74.656999999999996</v>
      </c>
      <c r="R53" s="75">
        <v>62.698</v>
      </c>
      <c r="S53" s="75">
        <v>143.80199999999999</v>
      </c>
      <c r="T53" s="75">
        <v>0</v>
      </c>
      <c r="U53" s="75">
        <v>22.553999999999998</v>
      </c>
      <c r="V53" s="75">
        <v>17.734999999999999</v>
      </c>
      <c r="W53" s="75">
        <v>3.7869999999999999</v>
      </c>
      <c r="X53" s="75">
        <v>15.884</v>
      </c>
      <c r="Y53" s="75">
        <v>102.79300000000001</v>
      </c>
      <c r="Z53" s="75">
        <v>27.463999999999999</v>
      </c>
      <c r="AA53" s="75">
        <v>22.725000000000001</v>
      </c>
      <c r="AB53" s="75">
        <v>71.944999999999993</v>
      </c>
      <c r="AC53" s="75">
        <v>25.725999999999999</v>
      </c>
      <c r="AD53" s="75">
        <v>30.94</v>
      </c>
      <c r="AE53" s="76">
        <v>46.62</v>
      </c>
      <c r="AF53" s="75">
        <v>11.407999999999999</v>
      </c>
      <c r="AG53" s="75">
        <v>31.943000000000001</v>
      </c>
      <c r="AH53" s="75">
        <v>18.053999999999998</v>
      </c>
      <c r="AI53" s="4">
        <v>37.603999999999999</v>
      </c>
      <c r="AJ53" s="4">
        <v>38.579000000000001</v>
      </c>
      <c r="AK53" s="4">
        <v>101.146</v>
      </c>
      <c r="AL53" s="4">
        <v>187.80799999999999</v>
      </c>
      <c r="AM53" s="4">
        <v>75.81</v>
      </c>
    </row>
    <row r="54" spans="1:1005" ht="15" x14ac:dyDescent="0.25">
      <c r="A54" s="74">
        <v>45139</v>
      </c>
      <c r="B54" s="15"/>
      <c r="C54" s="15"/>
      <c r="D54" s="15">
        <v>45.09</v>
      </c>
      <c r="E54" s="75">
        <v>41.603000000000002</v>
      </c>
      <c r="F54" s="75">
        <v>35.128999999999998</v>
      </c>
      <c r="G54" s="75">
        <v>36.472999999999999</v>
      </c>
      <c r="H54" s="75">
        <v>57.16</v>
      </c>
      <c r="I54" s="75">
        <v>27.169</v>
      </c>
      <c r="J54" s="75">
        <v>35.985999999999997</v>
      </c>
      <c r="K54" s="75">
        <v>40.158000000000001</v>
      </c>
      <c r="L54" s="75">
        <v>53.927</v>
      </c>
      <c r="M54" s="75">
        <v>76.108999999999995</v>
      </c>
      <c r="N54" s="75">
        <v>20.452000000000002</v>
      </c>
      <c r="O54" s="75">
        <v>73.242999999999995</v>
      </c>
      <c r="P54" s="75">
        <v>3.867</v>
      </c>
      <c r="Q54" s="75">
        <v>62.893999999999998</v>
      </c>
      <c r="R54" s="75">
        <v>26.724</v>
      </c>
      <c r="S54" s="75">
        <v>123.77800000000001</v>
      </c>
      <c r="T54" s="75">
        <v>2.4049999999999998</v>
      </c>
      <c r="U54" s="75">
        <v>40.491999999999997</v>
      </c>
      <c r="V54" s="75">
        <v>16.215</v>
      </c>
      <c r="W54" s="75">
        <v>21.895</v>
      </c>
      <c r="X54" s="75">
        <v>4.8529999999999998</v>
      </c>
      <c r="Y54" s="75">
        <v>34.548999999999999</v>
      </c>
      <c r="Z54" s="75">
        <v>37.277000000000001</v>
      </c>
      <c r="AA54" s="75">
        <v>39.46</v>
      </c>
      <c r="AB54" s="75">
        <v>29.646999999999998</v>
      </c>
      <c r="AC54" s="75">
        <v>6.0609999999999999</v>
      </c>
      <c r="AD54" s="75">
        <v>37.515999999999998</v>
      </c>
      <c r="AE54" s="76">
        <v>15.521000000000001</v>
      </c>
      <c r="AF54" s="75">
        <v>17.876000000000001</v>
      </c>
      <c r="AG54" s="75">
        <v>31.398</v>
      </c>
      <c r="AH54" s="75">
        <v>12.388</v>
      </c>
      <c r="AI54" s="4">
        <v>8.5630000000000006</v>
      </c>
      <c r="AJ54" s="4">
        <v>25.780999999999999</v>
      </c>
      <c r="AK54" s="4">
        <v>64.715999999999994</v>
      </c>
      <c r="AL54" s="4">
        <v>55.078000000000003</v>
      </c>
      <c r="AM54" s="4">
        <v>64.775999999999996</v>
      </c>
    </row>
    <row r="55" spans="1:1005" ht="15" x14ac:dyDescent="0.25">
      <c r="A55" s="74">
        <v>45170</v>
      </c>
      <c r="B55" s="15"/>
      <c r="C55" s="15"/>
      <c r="D55" s="15">
        <v>43.19</v>
      </c>
      <c r="E55" s="75">
        <v>74.894000000000005</v>
      </c>
      <c r="F55" s="75">
        <v>57.49</v>
      </c>
      <c r="G55" s="75">
        <v>19.178000000000001</v>
      </c>
      <c r="H55" s="75">
        <v>36.926000000000002</v>
      </c>
      <c r="I55" s="75">
        <v>18.41</v>
      </c>
      <c r="J55" s="75">
        <v>29.748000000000001</v>
      </c>
      <c r="K55" s="75">
        <v>69.441999999999993</v>
      </c>
      <c r="L55" s="75">
        <v>38.402000000000001</v>
      </c>
      <c r="M55" s="75">
        <v>76.394000000000005</v>
      </c>
      <c r="N55" s="75">
        <v>41.813000000000002</v>
      </c>
      <c r="O55" s="75">
        <v>37.869999999999997</v>
      </c>
      <c r="P55" s="75">
        <v>27.06</v>
      </c>
      <c r="Q55" s="75">
        <v>91.944000000000003</v>
      </c>
      <c r="R55" s="75">
        <v>15.395</v>
      </c>
      <c r="S55" s="75">
        <v>77.221000000000004</v>
      </c>
      <c r="T55" s="75">
        <v>8.9290000000000003</v>
      </c>
      <c r="U55" s="75">
        <v>11.439</v>
      </c>
      <c r="V55" s="75">
        <v>24.004000000000001</v>
      </c>
      <c r="W55" s="75">
        <v>43.759</v>
      </c>
      <c r="X55" s="75">
        <v>36.722000000000001</v>
      </c>
      <c r="Y55" s="75">
        <v>28.318000000000001</v>
      </c>
      <c r="Z55" s="75">
        <v>36.384999999999998</v>
      </c>
      <c r="AA55" s="75">
        <v>30.033999999999999</v>
      </c>
      <c r="AB55" s="75">
        <v>35.143000000000001</v>
      </c>
      <c r="AC55" s="75">
        <v>10.868</v>
      </c>
      <c r="AD55" s="75">
        <v>42.345999999999997</v>
      </c>
      <c r="AE55" s="76">
        <v>15.228999999999999</v>
      </c>
      <c r="AF55" s="75">
        <v>20.329000000000001</v>
      </c>
      <c r="AG55" s="75">
        <v>78.406000000000006</v>
      </c>
      <c r="AH55" s="75">
        <v>14.868</v>
      </c>
      <c r="AI55" s="4">
        <v>10.032999999999999</v>
      </c>
      <c r="AJ55" s="4">
        <v>26.829000000000001</v>
      </c>
      <c r="AK55" s="4">
        <v>82.856999999999999</v>
      </c>
      <c r="AL55" s="4">
        <v>17.266999999999999</v>
      </c>
      <c r="AM55" s="4">
        <v>43.070999999999998</v>
      </c>
    </row>
    <row r="56" spans="1:1005" ht="15" x14ac:dyDescent="0.25">
      <c r="A56" s="74">
        <v>45200</v>
      </c>
      <c r="B56" s="15"/>
      <c r="C56" s="15"/>
      <c r="D56" s="15">
        <v>40.24</v>
      </c>
      <c r="E56" s="75">
        <v>110.84399999999999</v>
      </c>
      <c r="F56" s="75">
        <v>89.738</v>
      </c>
      <c r="G56" s="75">
        <v>20.771999999999998</v>
      </c>
      <c r="H56" s="75">
        <v>33.082999999999998</v>
      </c>
      <c r="I56" s="75">
        <v>35.024000000000001</v>
      </c>
      <c r="J56" s="75">
        <v>50.244</v>
      </c>
      <c r="K56" s="75">
        <v>22.954000000000001</v>
      </c>
      <c r="L56" s="75">
        <v>20.184999999999999</v>
      </c>
      <c r="M56" s="75">
        <v>33.238999999999997</v>
      </c>
      <c r="N56" s="75">
        <v>31.8</v>
      </c>
      <c r="O56" s="75">
        <v>35.457000000000001</v>
      </c>
      <c r="P56" s="75">
        <v>29.651</v>
      </c>
      <c r="Q56" s="75">
        <v>81.147000000000006</v>
      </c>
      <c r="R56" s="75">
        <v>45.978999999999999</v>
      </c>
      <c r="S56" s="75">
        <v>27.527999999999999</v>
      </c>
      <c r="T56" s="75">
        <v>32.451999999999998</v>
      </c>
      <c r="U56" s="75">
        <v>15.093</v>
      </c>
      <c r="V56" s="75">
        <v>22.969000000000001</v>
      </c>
      <c r="W56" s="75">
        <v>19.803999999999998</v>
      </c>
      <c r="X56" s="75">
        <v>43.774000000000001</v>
      </c>
      <c r="Y56" s="75">
        <v>75.507999999999996</v>
      </c>
      <c r="Z56" s="75">
        <v>127.199</v>
      </c>
      <c r="AA56" s="75">
        <v>39.796999999999997</v>
      </c>
      <c r="AB56" s="75">
        <v>28.811</v>
      </c>
      <c r="AC56" s="75">
        <v>23.495000000000001</v>
      </c>
      <c r="AD56" s="75">
        <v>32.661000000000001</v>
      </c>
      <c r="AE56" s="76">
        <v>57.268999999999998</v>
      </c>
      <c r="AF56" s="75">
        <v>16.02</v>
      </c>
      <c r="AG56" s="75">
        <v>42.965000000000003</v>
      </c>
      <c r="AH56" s="75">
        <v>43.61</v>
      </c>
      <c r="AI56" s="4">
        <v>13.24</v>
      </c>
      <c r="AJ56" s="4">
        <v>63.951999999999998</v>
      </c>
      <c r="AK56" s="4">
        <v>47.390999999999998</v>
      </c>
      <c r="AL56" s="4">
        <v>54.713000000000001</v>
      </c>
      <c r="AM56" s="4">
        <v>70.760000000000005</v>
      </c>
    </row>
    <row r="57" spans="1:1005" ht="15" x14ac:dyDescent="0.25">
      <c r="A57" s="74">
        <v>45231</v>
      </c>
      <c r="B57" s="15"/>
      <c r="C57" s="15"/>
      <c r="D57" s="15">
        <v>31.13</v>
      </c>
      <c r="E57" s="75">
        <v>53.994</v>
      </c>
      <c r="F57" s="75">
        <v>73.894000000000005</v>
      </c>
      <c r="G57" s="75">
        <v>49.228999999999999</v>
      </c>
      <c r="H57" s="75">
        <v>28.658999999999999</v>
      </c>
      <c r="I57" s="75">
        <v>22.529</v>
      </c>
      <c r="J57" s="75">
        <v>40.673000000000002</v>
      </c>
      <c r="K57" s="75">
        <v>38.252000000000002</v>
      </c>
      <c r="L57" s="75">
        <v>26.844999999999999</v>
      </c>
      <c r="M57" s="75">
        <v>33.027000000000001</v>
      </c>
      <c r="N57" s="75">
        <v>46.237000000000002</v>
      </c>
      <c r="O57" s="75">
        <v>28.265000000000001</v>
      </c>
      <c r="P57" s="75">
        <v>31.318999999999999</v>
      </c>
      <c r="Q57" s="75">
        <v>42.848999999999997</v>
      </c>
      <c r="R57" s="75">
        <v>63.588999999999999</v>
      </c>
      <c r="S57" s="75">
        <v>23.949000000000002</v>
      </c>
      <c r="T57" s="75">
        <v>27.120999999999999</v>
      </c>
      <c r="U57" s="75">
        <v>21.253</v>
      </c>
      <c r="V57" s="75">
        <v>25.303000000000001</v>
      </c>
      <c r="W57" s="75">
        <v>23.385999999999999</v>
      </c>
      <c r="X57" s="75">
        <v>40.802</v>
      </c>
      <c r="Y57" s="75">
        <v>39.293999999999997</v>
      </c>
      <c r="Z57" s="75">
        <v>47.459000000000003</v>
      </c>
      <c r="AA57" s="75">
        <v>22.515000000000001</v>
      </c>
      <c r="AB57" s="75">
        <v>31.393999999999998</v>
      </c>
      <c r="AC57" s="75">
        <v>23.948</v>
      </c>
      <c r="AD57" s="75">
        <v>25.914999999999999</v>
      </c>
      <c r="AE57" s="76">
        <v>32.451999999999998</v>
      </c>
      <c r="AF57" s="75">
        <v>16.114000000000001</v>
      </c>
      <c r="AG57" s="75">
        <v>28.744</v>
      </c>
      <c r="AH57" s="75">
        <v>24.683</v>
      </c>
      <c r="AI57" s="4">
        <v>21.398</v>
      </c>
      <c r="AJ57" s="4">
        <v>31.018999999999998</v>
      </c>
      <c r="AK57" s="4">
        <v>38.518999999999998</v>
      </c>
      <c r="AL57" s="4">
        <v>30.95</v>
      </c>
      <c r="AM57" s="4">
        <v>41.439</v>
      </c>
    </row>
    <row r="58" spans="1:1005" ht="15" x14ac:dyDescent="0.25">
      <c r="A58" s="74">
        <v>45261</v>
      </c>
      <c r="B58" s="15"/>
      <c r="C58" s="15"/>
      <c r="D58" s="15">
        <v>25.07</v>
      </c>
      <c r="E58" s="75">
        <v>36.295000000000002</v>
      </c>
      <c r="F58" s="75">
        <v>39.765999999999998</v>
      </c>
      <c r="G58" s="75">
        <v>27.715</v>
      </c>
      <c r="H58" s="75">
        <v>22.381</v>
      </c>
      <c r="I58" s="75">
        <v>18.689</v>
      </c>
      <c r="J58" s="75">
        <v>24.356999999999999</v>
      </c>
      <c r="K58" s="75">
        <v>25.331</v>
      </c>
      <c r="L58" s="75">
        <v>22.943000000000001</v>
      </c>
      <c r="M58" s="75">
        <v>29.05</v>
      </c>
      <c r="N58" s="75">
        <v>31.501999999999999</v>
      </c>
      <c r="O58" s="75">
        <v>25.748999999999999</v>
      </c>
      <c r="P58" s="75">
        <v>29.189</v>
      </c>
      <c r="Q58" s="75">
        <v>30.167999999999999</v>
      </c>
      <c r="R58" s="75">
        <v>41.23</v>
      </c>
      <c r="S58" s="75">
        <v>22.221</v>
      </c>
      <c r="T58" s="75">
        <v>18.521999999999998</v>
      </c>
      <c r="U58" s="75">
        <v>20.925999999999998</v>
      </c>
      <c r="V58" s="75">
        <v>14.651</v>
      </c>
      <c r="W58" s="75">
        <v>21.8</v>
      </c>
      <c r="X58" s="75">
        <v>26.827999999999999</v>
      </c>
      <c r="Y58" s="75">
        <v>27.47</v>
      </c>
      <c r="Z58" s="75">
        <v>26.681000000000001</v>
      </c>
      <c r="AA58" s="75">
        <v>47.960999999999999</v>
      </c>
      <c r="AB58" s="75">
        <v>26.861000000000001</v>
      </c>
      <c r="AC58" s="75">
        <v>19.527000000000001</v>
      </c>
      <c r="AD58" s="75">
        <v>29.279</v>
      </c>
      <c r="AE58" s="76">
        <v>23.593</v>
      </c>
      <c r="AF58" s="75">
        <v>15.54</v>
      </c>
      <c r="AG58" s="75">
        <v>20.312999999999999</v>
      </c>
      <c r="AH58" s="75">
        <v>20.434000000000001</v>
      </c>
      <c r="AI58" s="4">
        <v>21.36</v>
      </c>
      <c r="AJ58" s="4">
        <v>18.263000000000002</v>
      </c>
      <c r="AK58" s="4">
        <v>29.533999999999999</v>
      </c>
      <c r="AL58" s="4">
        <v>26.236000000000001</v>
      </c>
      <c r="AM58" s="4">
        <v>44.566000000000003</v>
      </c>
    </row>
    <row r="59" spans="1:1005" ht="15" x14ac:dyDescent="0.25">
      <c r="A59" s="74">
        <v>45292</v>
      </c>
      <c r="B59" s="15"/>
      <c r="C59" s="15"/>
      <c r="D59" s="15">
        <v>21.92</v>
      </c>
      <c r="E59" s="75">
        <v>32.996000000000002</v>
      </c>
      <c r="F59" s="75">
        <v>29.445</v>
      </c>
      <c r="G59" s="75">
        <v>21.222000000000001</v>
      </c>
      <c r="H59" s="75">
        <v>19.584</v>
      </c>
      <c r="I59" s="75">
        <v>17.434999999999999</v>
      </c>
      <c r="J59" s="75">
        <v>18.195</v>
      </c>
      <c r="K59" s="75">
        <v>20.094000000000001</v>
      </c>
      <c r="L59" s="75">
        <v>26.998999999999999</v>
      </c>
      <c r="M59" s="75">
        <v>25.294</v>
      </c>
      <c r="N59" s="75">
        <v>24.765000000000001</v>
      </c>
      <c r="O59" s="75">
        <v>23.882000000000001</v>
      </c>
      <c r="P59" s="75">
        <v>23.745999999999999</v>
      </c>
      <c r="Q59" s="75">
        <v>27.475000000000001</v>
      </c>
      <c r="R59" s="75">
        <v>25.785</v>
      </c>
      <c r="S59" s="75">
        <v>23.263999999999999</v>
      </c>
      <c r="T59" s="75">
        <v>17.317</v>
      </c>
      <c r="U59" s="75">
        <v>18.949000000000002</v>
      </c>
      <c r="V59" s="75">
        <v>12.561999999999999</v>
      </c>
      <c r="W59" s="75">
        <v>17.626000000000001</v>
      </c>
      <c r="X59" s="75">
        <v>53.701000000000001</v>
      </c>
      <c r="Y59" s="75">
        <v>24.164000000000001</v>
      </c>
      <c r="Z59" s="75">
        <v>22.751000000000001</v>
      </c>
      <c r="AA59" s="75">
        <v>33.081000000000003</v>
      </c>
      <c r="AB59" s="75">
        <v>25.826000000000001</v>
      </c>
      <c r="AC59" s="75">
        <v>18.637</v>
      </c>
      <c r="AD59" s="75">
        <v>22.268000000000001</v>
      </c>
      <c r="AE59" s="76">
        <v>23.952999999999999</v>
      </c>
      <c r="AF59" s="75">
        <v>20.529</v>
      </c>
      <c r="AG59" s="75">
        <v>16.587</v>
      </c>
      <c r="AH59" s="75">
        <v>20.18</v>
      </c>
      <c r="AI59" s="4">
        <v>17.812000000000001</v>
      </c>
      <c r="AJ59" s="4">
        <v>15.534000000000001</v>
      </c>
      <c r="AK59" s="4">
        <v>26.036999999999999</v>
      </c>
      <c r="AL59" s="4">
        <v>22.128</v>
      </c>
      <c r="AM59" s="4">
        <v>40.780999999999999</v>
      </c>
    </row>
    <row r="60" spans="1:1005" ht="15" x14ac:dyDescent="0.25">
      <c r="A60" s="74">
        <v>45323</v>
      </c>
      <c r="B60" s="15"/>
      <c r="C60" s="15"/>
      <c r="D60" s="15">
        <v>30.25</v>
      </c>
      <c r="E60" s="75">
        <v>67.959000000000003</v>
      </c>
      <c r="F60" s="75">
        <v>48.081000000000003</v>
      </c>
      <c r="G60" s="75">
        <v>25.061</v>
      </c>
      <c r="H60" s="75">
        <v>26.28</v>
      </c>
      <c r="I60" s="75">
        <v>17.587</v>
      </c>
      <c r="J60" s="75">
        <v>26.442</v>
      </c>
      <c r="K60" s="75">
        <v>31</v>
      </c>
      <c r="L60" s="75">
        <v>34.493000000000002</v>
      </c>
      <c r="M60" s="75">
        <v>32.006999999999998</v>
      </c>
      <c r="N60" s="75">
        <v>55.509</v>
      </c>
      <c r="O60" s="75">
        <v>34.957999999999998</v>
      </c>
      <c r="P60" s="75">
        <v>26.631</v>
      </c>
      <c r="Q60" s="75">
        <v>28.779</v>
      </c>
      <c r="R60" s="75">
        <v>31.123000000000001</v>
      </c>
      <c r="S60" s="75">
        <v>23.077999999999999</v>
      </c>
      <c r="T60" s="75">
        <v>22.344000000000001</v>
      </c>
      <c r="U60" s="75">
        <v>17.600000000000001</v>
      </c>
      <c r="V60" s="75">
        <v>16.285</v>
      </c>
      <c r="W60" s="75">
        <v>21.478999999999999</v>
      </c>
      <c r="X60" s="75">
        <v>89.230999999999995</v>
      </c>
      <c r="Y60" s="75">
        <v>22.088000000000001</v>
      </c>
      <c r="Z60" s="75">
        <v>43.424999999999997</v>
      </c>
      <c r="AA60" s="75">
        <v>26.116</v>
      </c>
      <c r="AB60" s="75">
        <v>38.014000000000003</v>
      </c>
      <c r="AC60" s="75">
        <v>17.108000000000001</v>
      </c>
      <c r="AD60" s="75">
        <v>26.922000000000001</v>
      </c>
      <c r="AE60" s="76">
        <v>27.01</v>
      </c>
      <c r="AF60" s="75">
        <v>20.062999999999999</v>
      </c>
      <c r="AG60" s="75">
        <v>24.29</v>
      </c>
      <c r="AH60" s="75">
        <v>32.055999999999997</v>
      </c>
      <c r="AI60" s="4">
        <v>16.206</v>
      </c>
      <c r="AJ60" s="4">
        <v>17.268000000000001</v>
      </c>
      <c r="AK60" s="4">
        <v>30.201000000000001</v>
      </c>
      <c r="AL60" s="4">
        <v>24.617000000000001</v>
      </c>
      <c r="AM60" s="4">
        <v>43.274999999999999</v>
      </c>
    </row>
    <row r="61" spans="1:1005" ht="15" x14ac:dyDescent="0.25">
      <c r="A61" s="74">
        <v>45352</v>
      </c>
      <c r="B61" s="15"/>
      <c r="C61" s="15"/>
      <c r="D61" s="15">
        <v>92.34</v>
      </c>
      <c r="E61" s="75">
        <v>146.68700000000001</v>
      </c>
      <c r="F61" s="75">
        <v>121.679</v>
      </c>
      <c r="G61" s="75">
        <v>60.186</v>
      </c>
      <c r="H61" s="75">
        <v>95.486999999999995</v>
      </c>
      <c r="I61" s="75">
        <v>41.795999999999999</v>
      </c>
      <c r="J61" s="75">
        <v>66.400000000000006</v>
      </c>
      <c r="K61" s="75">
        <v>93.468000000000004</v>
      </c>
      <c r="L61" s="75">
        <v>181.572</v>
      </c>
      <c r="M61" s="75">
        <v>75.504000000000005</v>
      </c>
      <c r="N61" s="75">
        <v>221.76599999999999</v>
      </c>
      <c r="O61" s="75">
        <v>44.648000000000003</v>
      </c>
      <c r="P61" s="75">
        <v>160.46100000000001</v>
      </c>
      <c r="Q61" s="75">
        <v>74.563000000000002</v>
      </c>
      <c r="R61" s="75">
        <v>55.582999999999998</v>
      </c>
      <c r="S61" s="75">
        <v>47.332999999999998</v>
      </c>
      <c r="T61" s="75">
        <v>73.299000000000007</v>
      </c>
      <c r="U61" s="75">
        <v>27.111999999999998</v>
      </c>
      <c r="V61" s="75">
        <v>43.972999999999999</v>
      </c>
      <c r="W61" s="75">
        <v>95.352999999999994</v>
      </c>
      <c r="X61" s="75">
        <v>145.91399999999999</v>
      </c>
      <c r="Y61" s="75">
        <v>41.926000000000002</v>
      </c>
      <c r="Z61" s="75">
        <v>133.917</v>
      </c>
      <c r="AA61" s="75">
        <v>115.857</v>
      </c>
      <c r="AB61" s="75">
        <v>74.191999999999993</v>
      </c>
      <c r="AC61" s="75">
        <v>59.401000000000003</v>
      </c>
      <c r="AD61" s="75">
        <v>58.761000000000003</v>
      </c>
      <c r="AE61" s="76">
        <v>70.150000000000006</v>
      </c>
      <c r="AF61" s="75">
        <v>39.173999999999999</v>
      </c>
      <c r="AG61" s="75">
        <v>56.6</v>
      </c>
      <c r="AH61" s="75">
        <v>65.111000000000004</v>
      </c>
      <c r="AI61" s="4">
        <v>29.419</v>
      </c>
      <c r="AJ61" s="4">
        <v>77.125</v>
      </c>
      <c r="AK61" s="4">
        <v>79.873000000000005</v>
      </c>
      <c r="AL61" s="4">
        <v>83.162000000000006</v>
      </c>
      <c r="AM61" s="4">
        <v>193.80500000000001</v>
      </c>
    </row>
    <row r="62" spans="1:1005" ht="15" x14ac:dyDescent="0.25">
      <c r="A62" s="74">
        <v>45383</v>
      </c>
      <c r="B62" s="15"/>
      <c r="C62" s="15"/>
      <c r="D62" s="15">
        <v>170.42</v>
      </c>
      <c r="E62" s="75">
        <v>315.21800000000002</v>
      </c>
      <c r="F62" s="75">
        <v>245.59899999999999</v>
      </c>
      <c r="G62" s="75">
        <v>97.581000000000003</v>
      </c>
      <c r="H62" s="75">
        <v>208.93100000000001</v>
      </c>
      <c r="I62" s="75">
        <v>118.718</v>
      </c>
      <c r="J62" s="75">
        <v>117.947</v>
      </c>
      <c r="K62" s="75">
        <v>231.946</v>
      </c>
      <c r="L62" s="75">
        <v>291.13299999999998</v>
      </c>
      <c r="M62" s="75">
        <v>177.60400000000001</v>
      </c>
      <c r="N62" s="75">
        <v>187.86799999999999</v>
      </c>
      <c r="O62" s="75">
        <v>79.462000000000003</v>
      </c>
      <c r="P62" s="75">
        <v>201.232</v>
      </c>
      <c r="Q62" s="75">
        <v>136.953</v>
      </c>
      <c r="R62" s="75">
        <v>114.869</v>
      </c>
      <c r="S62" s="75">
        <v>120.908</v>
      </c>
      <c r="T62" s="75">
        <v>194.851</v>
      </c>
      <c r="U62" s="75">
        <v>44.844999999999999</v>
      </c>
      <c r="V62" s="75">
        <v>57.462000000000003</v>
      </c>
      <c r="W62" s="75">
        <v>193.57599999999999</v>
      </c>
      <c r="X62" s="75">
        <v>266.66399999999999</v>
      </c>
      <c r="Y62" s="75">
        <v>141.43700000000001</v>
      </c>
      <c r="Z62" s="75">
        <v>142.16300000000001</v>
      </c>
      <c r="AA62" s="75">
        <v>270.166</v>
      </c>
      <c r="AB62" s="75">
        <v>124.42100000000001</v>
      </c>
      <c r="AC62" s="75">
        <v>196.643</v>
      </c>
      <c r="AD62" s="75">
        <v>122.28100000000001</v>
      </c>
      <c r="AE62" s="76">
        <v>142.601</v>
      </c>
      <c r="AF62" s="75">
        <v>52.191000000000003</v>
      </c>
      <c r="AG62" s="75">
        <v>102.017</v>
      </c>
      <c r="AH62" s="75">
        <v>56.542000000000002</v>
      </c>
      <c r="AI62" s="4">
        <v>66.998000000000005</v>
      </c>
      <c r="AJ62" s="4">
        <v>118.809</v>
      </c>
      <c r="AK62" s="4">
        <v>138.911</v>
      </c>
      <c r="AL62" s="4">
        <v>140.85599999999999</v>
      </c>
      <c r="AM62" s="4">
        <v>309.33800000000002</v>
      </c>
    </row>
    <row r="63" spans="1:1005" ht="15" x14ac:dyDescent="0.25">
      <c r="A63" s="74">
        <v>45413</v>
      </c>
      <c r="B63" s="15"/>
      <c r="C63" s="15"/>
      <c r="D63" s="15">
        <v>277.11</v>
      </c>
      <c r="E63" s="75">
        <v>324.40499999999997</v>
      </c>
      <c r="F63" s="75">
        <v>350.51799999999997</v>
      </c>
      <c r="G63" s="75">
        <v>145.44999999999999</v>
      </c>
      <c r="H63" s="75">
        <v>236.23400000000001</v>
      </c>
      <c r="I63" s="75">
        <v>205.44900000000001</v>
      </c>
      <c r="J63" s="75">
        <v>230.251</v>
      </c>
      <c r="K63" s="75">
        <v>308.24900000000002</v>
      </c>
      <c r="L63" s="75">
        <v>443.95400000000001</v>
      </c>
      <c r="M63" s="75">
        <v>295.685</v>
      </c>
      <c r="N63" s="75">
        <v>323.12700000000001</v>
      </c>
      <c r="O63" s="75">
        <v>183.239</v>
      </c>
      <c r="P63" s="75">
        <v>392.10899999999998</v>
      </c>
      <c r="Q63" s="75">
        <v>279.87599999999998</v>
      </c>
      <c r="R63" s="75">
        <v>275.77199999999999</v>
      </c>
      <c r="S63" s="75">
        <v>166.06200000000001</v>
      </c>
      <c r="T63" s="75">
        <v>419.91</v>
      </c>
      <c r="U63" s="75">
        <v>51.741999999999997</v>
      </c>
      <c r="V63" s="75">
        <v>147.43600000000001</v>
      </c>
      <c r="W63" s="75">
        <v>273.33199999999999</v>
      </c>
      <c r="X63" s="75">
        <v>508.19400000000002</v>
      </c>
      <c r="Y63" s="75">
        <v>205.76900000000001</v>
      </c>
      <c r="Z63" s="75">
        <v>273.72399999999999</v>
      </c>
      <c r="AA63" s="75">
        <v>357.65499999999997</v>
      </c>
      <c r="AB63" s="75">
        <v>357.85199999999998</v>
      </c>
      <c r="AC63" s="75">
        <v>184.953</v>
      </c>
      <c r="AD63" s="75">
        <v>181.768</v>
      </c>
      <c r="AE63" s="76">
        <v>188.44200000000001</v>
      </c>
      <c r="AF63" s="75">
        <v>92.457999999999998</v>
      </c>
      <c r="AG63" s="75">
        <v>182.65299999999999</v>
      </c>
      <c r="AH63" s="75">
        <v>160.72300000000001</v>
      </c>
      <c r="AI63" s="4">
        <v>136.05000000000001</v>
      </c>
      <c r="AJ63" s="4">
        <v>274.10700000000003</v>
      </c>
      <c r="AK63" s="4">
        <v>284.73500000000001</v>
      </c>
      <c r="AL63" s="4">
        <v>402.577</v>
      </c>
      <c r="AM63" s="4">
        <v>472.815</v>
      </c>
    </row>
    <row r="64" spans="1:1005" ht="15" x14ac:dyDescent="0.25">
      <c r="A64" s="74">
        <v>45444</v>
      </c>
      <c r="B64" s="15"/>
      <c r="C64" s="15"/>
      <c r="D64" s="15">
        <v>223.57</v>
      </c>
      <c r="E64" s="75">
        <v>418.12299999999999</v>
      </c>
      <c r="F64" s="75">
        <v>320.04599999999999</v>
      </c>
      <c r="G64" s="75">
        <v>199.82900000000001</v>
      </c>
      <c r="H64" s="75">
        <v>139.23500000000001</v>
      </c>
      <c r="I64" s="75">
        <v>178.70400000000001</v>
      </c>
      <c r="J64" s="75">
        <v>314.22199999999998</v>
      </c>
      <c r="K64" s="75">
        <v>154.083</v>
      </c>
      <c r="L64" s="75">
        <v>377.49400000000003</v>
      </c>
      <c r="M64" s="75">
        <v>202.43899999999999</v>
      </c>
      <c r="N64" s="75">
        <v>434.33499999999998</v>
      </c>
      <c r="O64" s="75">
        <v>52.137999999999998</v>
      </c>
      <c r="P64" s="75">
        <v>384.23399999999998</v>
      </c>
      <c r="Q64" s="75">
        <v>192.90299999999999</v>
      </c>
      <c r="R64" s="75">
        <v>319.26799999999997</v>
      </c>
      <c r="S64" s="75">
        <v>43.965000000000003</v>
      </c>
      <c r="T64" s="75">
        <v>178.56899999999999</v>
      </c>
      <c r="U64" s="75">
        <v>24.978999999999999</v>
      </c>
      <c r="V64" s="75">
        <v>96.67</v>
      </c>
      <c r="W64" s="75">
        <v>117.648</v>
      </c>
      <c r="X64" s="75">
        <v>398.10199999999998</v>
      </c>
      <c r="Y64" s="75">
        <v>61.703000000000003</v>
      </c>
      <c r="Z64" s="75">
        <v>147.495</v>
      </c>
      <c r="AA64" s="75">
        <v>338.464</v>
      </c>
      <c r="AB64" s="75">
        <v>161.02699999999999</v>
      </c>
      <c r="AC64" s="75">
        <v>210.67</v>
      </c>
      <c r="AD64" s="75">
        <v>245.65700000000001</v>
      </c>
      <c r="AE64" s="76">
        <v>59.63</v>
      </c>
      <c r="AF64" s="75">
        <v>76.932000000000002</v>
      </c>
      <c r="AG64" s="75">
        <v>172.71899999999999</v>
      </c>
      <c r="AH64" s="75">
        <v>211.34200000000001</v>
      </c>
      <c r="AI64" s="4">
        <v>113.931</v>
      </c>
      <c r="AJ64" s="4">
        <v>278.43099999999998</v>
      </c>
      <c r="AK64" s="4">
        <v>400.28399999999999</v>
      </c>
      <c r="AL64" s="4">
        <v>311.34300000000002</v>
      </c>
      <c r="AM64" s="4">
        <v>311.34300000000002</v>
      </c>
      <c r="ALQ64" s="4" t="e">
        <v>#N/A</v>
      </c>
    </row>
    <row r="65" spans="1:1005" ht="15" x14ac:dyDescent="0.25">
      <c r="A65" s="74">
        <v>45474</v>
      </c>
      <c r="B65" s="15"/>
      <c r="C65" s="15"/>
      <c r="D65" s="15">
        <v>65.989999999999995</v>
      </c>
      <c r="E65" s="75">
        <v>157.929</v>
      </c>
      <c r="F65" s="75">
        <v>69.739999999999995</v>
      </c>
      <c r="G65" s="75">
        <v>39.905000000000001</v>
      </c>
      <c r="H65" s="75">
        <v>22.375</v>
      </c>
      <c r="I65" s="75">
        <v>58.555999999999997</v>
      </c>
      <c r="J65" s="75">
        <v>97.811999999999998</v>
      </c>
      <c r="K65" s="75">
        <v>44.03</v>
      </c>
      <c r="L65" s="75">
        <v>87.105999999999995</v>
      </c>
      <c r="M65" s="75">
        <v>25.632000000000001</v>
      </c>
      <c r="N65" s="75">
        <v>255.72800000000001</v>
      </c>
      <c r="O65" s="75">
        <v>8.5139999999999993</v>
      </c>
      <c r="P65" s="75">
        <v>74.656999999999996</v>
      </c>
      <c r="Q65" s="75">
        <v>62.698</v>
      </c>
      <c r="R65" s="75">
        <v>143.80199999999999</v>
      </c>
      <c r="S65" s="75">
        <v>0</v>
      </c>
      <c r="T65" s="75">
        <v>22.553999999999998</v>
      </c>
      <c r="U65" s="75">
        <v>17.734999999999999</v>
      </c>
      <c r="V65" s="75">
        <v>3.7869999999999999</v>
      </c>
      <c r="W65" s="75">
        <v>15.884</v>
      </c>
      <c r="X65" s="75">
        <v>102.79300000000001</v>
      </c>
      <c r="Y65" s="75">
        <v>27.463999999999999</v>
      </c>
      <c r="Z65" s="75">
        <v>22.725000000000001</v>
      </c>
      <c r="AA65" s="75">
        <v>71.944999999999993</v>
      </c>
      <c r="AB65" s="75">
        <v>25.725999999999999</v>
      </c>
      <c r="AC65" s="75">
        <v>30.94</v>
      </c>
      <c r="AD65" s="75">
        <v>46.62</v>
      </c>
      <c r="AE65" s="76">
        <v>11.407999999999999</v>
      </c>
      <c r="AF65" s="75">
        <v>31.943000000000001</v>
      </c>
      <c r="AG65" s="75">
        <v>18.053999999999998</v>
      </c>
      <c r="AH65" s="75">
        <v>37.603999999999999</v>
      </c>
      <c r="AI65" s="4">
        <v>38.579000000000001</v>
      </c>
      <c r="AJ65" s="4">
        <v>101.146</v>
      </c>
      <c r="AK65" s="4">
        <v>187.80799999999999</v>
      </c>
      <c r="AL65" s="4">
        <v>75.81</v>
      </c>
      <c r="AM65" s="4">
        <v>75.81</v>
      </c>
      <c r="ALQ65" s="4" t="e">
        <v>#N/A</v>
      </c>
    </row>
    <row r="66" spans="1:1005" ht="15" x14ac:dyDescent="0.25">
      <c r="A66" s="74">
        <v>45505</v>
      </c>
      <c r="B66" s="15"/>
      <c r="C66" s="15"/>
      <c r="D66" s="15">
        <v>45.09</v>
      </c>
      <c r="E66" s="75">
        <v>35.128999999999998</v>
      </c>
      <c r="F66" s="75">
        <v>36.472999999999999</v>
      </c>
      <c r="G66" s="75">
        <v>57.16</v>
      </c>
      <c r="H66" s="75">
        <v>27.169</v>
      </c>
      <c r="I66" s="75">
        <v>35.985999999999997</v>
      </c>
      <c r="J66" s="75">
        <v>40.158000000000001</v>
      </c>
      <c r="K66" s="75">
        <v>53.927</v>
      </c>
      <c r="L66" s="75">
        <v>76.108999999999995</v>
      </c>
      <c r="M66" s="75">
        <v>20.452000000000002</v>
      </c>
      <c r="N66" s="75">
        <v>73.242999999999995</v>
      </c>
      <c r="O66" s="75">
        <v>3.867</v>
      </c>
      <c r="P66" s="75">
        <v>62.893999999999998</v>
      </c>
      <c r="Q66" s="75">
        <v>26.724</v>
      </c>
      <c r="R66" s="75">
        <v>123.77800000000001</v>
      </c>
      <c r="S66" s="75">
        <v>2.4049999999999998</v>
      </c>
      <c r="T66" s="75">
        <v>40.491999999999997</v>
      </c>
      <c r="U66" s="75">
        <v>16.215</v>
      </c>
      <c r="V66" s="75">
        <v>21.895</v>
      </c>
      <c r="W66" s="75">
        <v>4.8529999999999998</v>
      </c>
      <c r="X66" s="75">
        <v>34.548999999999999</v>
      </c>
      <c r="Y66" s="75">
        <v>37.277000000000001</v>
      </c>
      <c r="Z66" s="75">
        <v>39.46</v>
      </c>
      <c r="AA66" s="75">
        <v>29.646999999999998</v>
      </c>
      <c r="AB66" s="75">
        <v>6.0609999999999999</v>
      </c>
      <c r="AC66" s="75">
        <v>37.515999999999998</v>
      </c>
      <c r="AD66" s="75">
        <v>15.521000000000001</v>
      </c>
      <c r="AE66" s="76">
        <v>17.876000000000001</v>
      </c>
      <c r="AF66" s="75">
        <v>31.398</v>
      </c>
      <c r="AG66" s="75">
        <v>12.388</v>
      </c>
      <c r="AH66" s="75">
        <v>8.5630000000000006</v>
      </c>
      <c r="AI66" s="4">
        <v>25.780999999999999</v>
      </c>
      <c r="AJ66" s="4">
        <v>64.715999999999994</v>
      </c>
      <c r="AK66" s="4">
        <v>55.078000000000003</v>
      </c>
      <c r="AL66" s="4">
        <v>64.775999999999996</v>
      </c>
      <c r="AM66" s="4">
        <v>64.775999999999996</v>
      </c>
      <c r="ALQ66" s="4" t="e">
        <v>#N/A</v>
      </c>
    </row>
    <row r="67" spans="1:1005" ht="15" x14ac:dyDescent="0.25">
      <c r="A67" s="74">
        <v>45536</v>
      </c>
      <c r="B67" s="15"/>
      <c r="C67" s="15"/>
      <c r="D67" s="15">
        <v>43.19</v>
      </c>
      <c r="E67" s="75">
        <v>57.49</v>
      </c>
      <c r="F67" s="75">
        <v>19.178000000000001</v>
      </c>
      <c r="G67" s="75">
        <v>36.926000000000002</v>
      </c>
      <c r="H67" s="75">
        <v>18.41</v>
      </c>
      <c r="I67" s="75">
        <v>29.748000000000001</v>
      </c>
      <c r="J67" s="75">
        <v>69.441999999999993</v>
      </c>
      <c r="K67" s="75">
        <v>38.402000000000001</v>
      </c>
      <c r="L67" s="75">
        <v>76.394000000000005</v>
      </c>
      <c r="M67" s="75">
        <v>41.813000000000002</v>
      </c>
      <c r="N67" s="75">
        <v>37.869999999999997</v>
      </c>
      <c r="O67" s="75">
        <v>27.06</v>
      </c>
      <c r="P67" s="75">
        <v>91.944000000000003</v>
      </c>
      <c r="Q67" s="75">
        <v>15.395</v>
      </c>
      <c r="R67" s="75">
        <v>77.221000000000004</v>
      </c>
      <c r="S67" s="75">
        <v>8.9290000000000003</v>
      </c>
      <c r="T67" s="75">
        <v>11.439</v>
      </c>
      <c r="U67" s="75">
        <v>24.004000000000001</v>
      </c>
      <c r="V67" s="75">
        <v>43.759</v>
      </c>
      <c r="W67" s="75">
        <v>36.722000000000001</v>
      </c>
      <c r="X67" s="75">
        <v>28.318000000000001</v>
      </c>
      <c r="Y67" s="75">
        <v>36.384999999999998</v>
      </c>
      <c r="Z67" s="75">
        <v>30.033999999999999</v>
      </c>
      <c r="AA67" s="75">
        <v>35.143000000000001</v>
      </c>
      <c r="AB67" s="75">
        <v>10.868</v>
      </c>
      <c r="AC67" s="75">
        <v>42.345999999999997</v>
      </c>
      <c r="AD67" s="75">
        <v>15.228999999999999</v>
      </c>
      <c r="AE67" s="76">
        <v>20.329000000000001</v>
      </c>
      <c r="AF67" s="75">
        <v>78.406000000000006</v>
      </c>
      <c r="AG67" s="75">
        <v>14.868</v>
      </c>
      <c r="AH67" s="75">
        <v>10.032999999999999</v>
      </c>
      <c r="AI67" s="4">
        <v>26.829000000000001</v>
      </c>
      <c r="AJ67" s="4">
        <v>82.856999999999999</v>
      </c>
      <c r="AK67" s="4">
        <v>17.266999999999999</v>
      </c>
      <c r="AL67" s="4">
        <v>43.070999999999998</v>
      </c>
      <c r="AM67" s="4">
        <v>43.070999999999998</v>
      </c>
      <c r="ALQ67" s="4" t="e">
        <v>#N/A</v>
      </c>
    </row>
    <row r="68" spans="1:1005" ht="15" x14ac:dyDescent="0.25">
      <c r="A68" s="74"/>
      <c r="B68" s="15"/>
      <c r="C68" s="15"/>
      <c r="D68" s="15"/>
      <c r="E68" s="75"/>
      <c r="F68" s="75"/>
      <c r="G68" s="75"/>
      <c r="H68" s="75"/>
      <c r="I68" s="75"/>
      <c r="J68" s="75"/>
      <c r="K68" s="75"/>
      <c r="L68" s="75"/>
      <c r="M68" s="75"/>
      <c r="N68" s="75"/>
      <c r="O68" s="75"/>
      <c r="P68" s="75"/>
      <c r="Q68" s="75"/>
      <c r="R68" s="75"/>
      <c r="S68" s="75"/>
      <c r="T68" s="75"/>
      <c r="U68" s="75"/>
      <c r="V68" s="75"/>
      <c r="W68" s="75"/>
      <c r="X68" s="75"/>
      <c r="Y68" s="75"/>
      <c r="Z68" s="75"/>
      <c r="AA68" s="75"/>
      <c r="AB68" s="75"/>
      <c r="AC68" s="75"/>
      <c r="AD68" s="75"/>
      <c r="AE68" s="76"/>
      <c r="AF68" s="75"/>
      <c r="AG68" s="75"/>
      <c r="AH68" s="75"/>
      <c r="ALQ68" s="4" t="e">
        <v>#N/A</v>
      </c>
    </row>
    <row r="69" spans="1:1005" ht="15" x14ac:dyDescent="0.25">
      <c r="A69" s="74"/>
      <c r="B69" s="15"/>
      <c r="C69" s="15"/>
      <c r="D69" s="15"/>
      <c r="E69" s="75"/>
      <c r="F69" s="75"/>
      <c r="G69" s="75"/>
      <c r="H69" s="75"/>
      <c r="I69" s="75"/>
      <c r="J69" s="75"/>
      <c r="K69" s="75"/>
      <c r="L69" s="75"/>
      <c r="M69" s="75"/>
      <c r="N69" s="75"/>
      <c r="O69" s="75"/>
      <c r="P69" s="75"/>
      <c r="Q69" s="75"/>
      <c r="R69" s="75"/>
      <c r="S69" s="75"/>
      <c r="T69" s="75"/>
      <c r="U69" s="75"/>
      <c r="V69" s="75"/>
      <c r="W69" s="75"/>
      <c r="X69" s="75"/>
      <c r="Y69" s="75"/>
      <c r="Z69" s="75"/>
      <c r="AA69" s="75"/>
      <c r="AB69" s="75"/>
      <c r="AC69" s="75"/>
      <c r="AD69" s="75"/>
      <c r="AE69" s="76"/>
      <c r="AF69" s="75"/>
      <c r="AG69" s="75"/>
      <c r="AH69" s="75"/>
      <c r="ALQ69" s="4" t="e">
        <v>#N/A</v>
      </c>
    </row>
    <row r="70" spans="1:1005" ht="15" x14ac:dyDescent="0.25">
      <c r="A70" s="74"/>
      <c r="B70" s="15"/>
      <c r="C70" s="15"/>
      <c r="D70" s="15"/>
      <c r="E70" s="75"/>
      <c r="F70" s="75"/>
      <c r="G70" s="75"/>
      <c r="H70" s="75"/>
      <c r="I70" s="75"/>
      <c r="J70" s="75"/>
      <c r="K70" s="75"/>
      <c r="L70" s="75"/>
      <c r="M70" s="75"/>
      <c r="N70" s="75"/>
      <c r="O70" s="75"/>
      <c r="P70" s="75"/>
      <c r="Q70" s="75"/>
      <c r="R70" s="75"/>
      <c r="S70" s="75"/>
      <c r="T70" s="75"/>
      <c r="U70" s="75"/>
      <c r="V70" s="75"/>
      <c r="W70" s="75"/>
      <c r="X70" s="75"/>
      <c r="Y70" s="75"/>
      <c r="Z70" s="75"/>
      <c r="AA70" s="75"/>
      <c r="AB70" s="75"/>
      <c r="AC70" s="75"/>
      <c r="AD70" s="75"/>
      <c r="AE70" s="76"/>
      <c r="AF70" s="75"/>
      <c r="AG70" s="75"/>
      <c r="AH70" s="75"/>
      <c r="ALQ70" s="4" t="e">
        <v>#N/A</v>
      </c>
    </row>
    <row r="71" spans="1:1005" ht="15" x14ac:dyDescent="0.25">
      <c r="A71" s="74"/>
      <c r="B71" s="15"/>
      <c r="C71" s="15"/>
      <c r="D71" s="15"/>
      <c r="E71" s="75"/>
      <c r="F71" s="75"/>
      <c r="G71" s="75"/>
      <c r="H71" s="75"/>
      <c r="I71" s="75"/>
      <c r="J71" s="75"/>
      <c r="K71" s="75"/>
      <c r="L71" s="75"/>
      <c r="M71" s="75"/>
      <c r="N71" s="75"/>
      <c r="O71" s="75"/>
      <c r="P71" s="75"/>
      <c r="Q71" s="75"/>
      <c r="R71" s="75"/>
      <c r="S71" s="75"/>
      <c r="T71" s="75"/>
      <c r="U71" s="75"/>
      <c r="V71" s="75"/>
      <c r="W71" s="75"/>
      <c r="X71" s="75"/>
      <c r="Y71" s="75"/>
      <c r="Z71" s="75"/>
      <c r="AA71" s="75"/>
      <c r="AB71" s="75"/>
      <c r="AC71" s="75"/>
      <c r="AD71" s="75"/>
      <c r="AE71" s="76"/>
      <c r="AF71" s="75"/>
      <c r="AG71" s="75"/>
      <c r="AH71" s="75"/>
      <c r="ALQ71" s="4" t="e">
        <v>#N/A</v>
      </c>
    </row>
    <row r="72" spans="1:1005" ht="15" x14ac:dyDescent="0.25">
      <c r="A72" s="74"/>
      <c r="B72" s="15"/>
      <c r="C72" s="15"/>
      <c r="D72" s="15"/>
      <c r="ALQ72" s="4" t="e">
        <v>#N/A</v>
      </c>
    </row>
    <row r="73" spans="1:1005" ht="15" x14ac:dyDescent="0.25">
      <c r="A73" s="74"/>
      <c r="B73" s="15"/>
      <c r="C73" s="15"/>
      <c r="D73" s="15"/>
    </row>
    <row r="74" spans="1:1005" ht="15" x14ac:dyDescent="0.25">
      <c r="A74" s="74"/>
      <c r="B74" s="15"/>
      <c r="C74" s="15"/>
      <c r="D74" s="15"/>
    </row>
    <row r="75" spans="1:1005" ht="15" x14ac:dyDescent="0.25">
      <c r="A75" s="74"/>
      <c r="B75" s="15"/>
      <c r="C75" s="15"/>
      <c r="D75" s="15"/>
    </row>
    <row r="76" spans="1:1005" ht="15" x14ac:dyDescent="0.25">
      <c r="A76" s="74"/>
      <c r="B76" s="15"/>
      <c r="C76" s="15"/>
      <c r="D76" s="15"/>
    </row>
    <row r="77" spans="1:1005" ht="15" x14ac:dyDescent="0.25">
      <c r="A77" s="74"/>
      <c r="B77" s="15"/>
      <c r="C77" s="15"/>
      <c r="D77" s="15"/>
    </row>
    <row r="78" spans="1:1005" ht="15" x14ac:dyDescent="0.25">
      <c r="A78" s="74"/>
      <c r="B78" s="15"/>
      <c r="C78" s="15"/>
      <c r="D78" s="15"/>
    </row>
    <row r="79" spans="1:1005" ht="15" x14ac:dyDescent="0.25">
      <c r="A79" s="74"/>
      <c r="B79" s="15"/>
      <c r="C79" s="15"/>
      <c r="D79" s="15"/>
    </row>
    <row r="80" spans="1:1005" ht="15" x14ac:dyDescent="0.25">
      <c r="A80" s="74"/>
      <c r="B80" s="15"/>
      <c r="C80" s="15"/>
      <c r="D80" s="15"/>
    </row>
  </sheetData>
  <mergeCells count="1">
    <mergeCell ref="B1:AH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rgb="FFBC80BD"/>
  </sheetPr>
  <dimension ref="A1:ALQ80"/>
  <sheetViews>
    <sheetView topLeftCell="A4" zoomScaleNormal="100" workbookViewId="0">
      <selection activeCell="D4" sqref="D4"/>
    </sheetView>
  </sheetViews>
  <sheetFormatPr defaultColWidth="18.7109375" defaultRowHeight="12.75" customHeight="1" x14ac:dyDescent="0.25"/>
  <cols>
    <col min="1" max="4" width="7.5703125" style="5" customWidth="1"/>
    <col min="5" max="12" width="7" style="4" customWidth="1"/>
    <col min="13" max="13" width="8" style="4" customWidth="1"/>
    <col min="14" max="30" width="7" style="4" customWidth="1"/>
    <col min="31" max="31" width="8.42578125" style="77" customWidth="1"/>
    <col min="32" max="54" width="8.85546875" style="4" customWidth="1"/>
    <col min="55" max="16384" width="18.7109375" style="4"/>
  </cols>
  <sheetData>
    <row r="1" spans="1:54" ht="15" x14ac:dyDescent="0.25">
      <c r="A1" s="78"/>
      <c r="B1" s="79"/>
      <c r="C1" s="79"/>
      <c r="D1" s="79"/>
      <c r="E1" s="79"/>
      <c r="F1" s="79"/>
      <c r="G1" s="79"/>
      <c r="H1" s="79"/>
      <c r="I1" s="79"/>
      <c r="J1" s="79"/>
      <c r="K1" s="79"/>
      <c r="L1" s="79"/>
      <c r="M1" s="79"/>
      <c r="N1" s="79"/>
      <c r="O1" s="79"/>
      <c r="P1" s="79"/>
      <c r="Q1" s="79"/>
      <c r="R1" s="79"/>
      <c r="S1" s="79"/>
      <c r="T1" s="79"/>
      <c r="U1" s="79"/>
      <c r="V1" s="79"/>
      <c r="W1" s="79"/>
      <c r="X1" s="79"/>
      <c r="Y1" s="79"/>
      <c r="Z1" s="79"/>
      <c r="AA1" s="79"/>
      <c r="AB1" s="79"/>
      <c r="AC1" s="79"/>
      <c r="AD1" s="79"/>
      <c r="AE1" s="79"/>
      <c r="AF1" s="79"/>
      <c r="AG1" s="79"/>
      <c r="AH1" s="79"/>
      <c r="AI1" s="80"/>
      <c r="AJ1" s="80"/>
      <c r="AK1" s="80"/>
      <c r="AL1" s="80"/>
      <c r="AM1" s="80"/>
    </row>
    <row r="2" spans="1:54" s="5" customFormat="1" ht="15" x14ac:dyDescent="0.25">
      <c r="A2" s="78"/>
      <c r="B2" s="80" t="s">
        <v>0</v>
      </c>
      <c r="C2" s="80" t="s">
        <v>1</v>
      </c>
      <c r="D2" s="80" t="s">
        <v>2</v>
      </c>
      <c r="E2" s="80">
        <v>1981</v>
      </c>
      <c r="F2" s="80">
        <v>1982</v>
      </c>
      <c r="G2" s="80">
        <v>1983</v>
      </c>
      <c r="H2" s="80">
        <v>1984</v>
      </c>
      <c r="I2" s="80">
        <v>1985</v>
      </c>
      <c r="J2" s="80">
        <v>1986</v>
      </c>
      <c r="K2" s="80">
        <v>1987</v>
      </c>
      <c r="L2" s="80">
        <v>1988</v>
      </c>
      <c r="M2" s="80">
        <v>1989</v>
      </c>
      <c r="N2" s="80">
        <v>1990</v>
      </c>
      <c r="O2" s="80">
        <v>1991</v>
      </c>
      <c r="P2" s="80">
        <v>1992</v>
      </c>
      <c r="Q2" s="80">
        <v>1993</v>
      </c>
      <c r="R2" s="80">
        <v>1994</v>
      </c>
      <c r="S2" s="80">
        <v>1995</v>
      </c>
      <c r="T2" s="80">
        <v>1996</v>
      </c>
      <c r="U2" s="80">
        <v>1997</v>
      </c>
      <c r="V2" s="80">
        <v>1998</v>
      </c>
      <c r="W2" s="80">
        <v>1999</v>
      </c>
      <c r="X2" s="80">
        <v>2000</v>
      </c>
      <c r="Y2" s="80">
        <v>2001</v>
      </c>
      <c r="Z2" s="80">
        <v>2002</v>
      </c>
      <c r="AA2" s="80">
        <v>2003</v>
      </c>
      <c r="AB2" s="80">
        <v>2004</v>
      </c>
      <c r="AC2" s="80">
        <v>2005</v>
      </c>
      <c r="AD2" s="80">
        <v>2006</v>
      </c>
      <c r="AE2" s="81">
        <v>2007</v>
      </c>
      <c r="AF2" s="80">
        <v>2008</v>
      </c>
      <c r="AG2" s="80">
        <v>2009</v>
      </c>
      <c r="AH2" s="80">
        <v>2010</v>
      </c>
      <c r="AI2" s="80">
        <v>2011</v>
      </c>
      <c r="AJ2" s="80">
        <v>2012</v>
      </c>
      <c r="AK2" s="80">
        <v>2013</v>
      </c>
      <c r="AL2" s="80">
        <v>2014</v>
      </c>
      <c r="AM2" s="80">
        <v>2015</v>
      </c>
      <c r="AN2" s="5">
        <v>2016</v>
      </c>
      <c r="AO2" s="5">
        <v>2017</v>
      </c>
      <c r="AP2" s="5">
        <v>2018</v>
      </c>
      <c r="AQ2" s="5">
        <v>2019</v>
      </c>
      <c r="AR2" s="5">
        <v>2020</v>
      </c>
      <c r="AS2" s="5">
        <v>2021</v>
      </c>
      <c r="AT2" s="5">
        <v>2022</v>
      </c>
      <c r="AU2" s="5">
        <v>2023</v>
      </c>
      <c r="AV2" s="5">
        <v>2024</v>
      </c>
      <c r="AW2" s="5">
        <v>2025</v>
      </c>
      <c r="AX2" s="5">
        <v>2026</v>
      </c>
      <c r="AY2" s="5">
        <v>2027</v>
      </c>
      <c r="AZ2" s="5">
        <v>2028</v>
      </c>
      <c r="BA2" s="5">
        <v>2029</v>
      </c>
      <c r="BB2" s="5">
        <v>2030</v>
      </c>
    </row>
    <row r="3" spans="1:54" s="5" customFormat="1" ht="15" x14ac:dyDescent="0.25">
      <c r="A3" s="82"/>
      <c r="B3" s="83" t="s">
        <v>3</v>
      </c>
      <c r="C3" s="83" t="s">
        <v>4</v>
      </c>
      <c r="D3" s="83" t="s">
        <v>5</v>
      </c>
      <c r="E3" s="83" t="s">
        <v>6</v>
      </c>
      <c r="F3" s="83" t="s">
        <v>7</v>
      </c>
      <c r="G3" s="83" t="s">
        <v>8</v>
      </c>
      <c r="H3" s="83" t="s">
        <v>9</v>
      </c>
      <c r="I3" s="83" t="s">
        <v>10</v>
      </c>
      <c r="J3" s="83" t="s">
        <v>11</v>
      </c>
      <c r="K3" s="83" t="s">
        <v>12</v>
      </c>
      <c r="L3" s="83" t="s">
        <v>13</v>
      </c>
      <c r="M3" s="83" t="s">
        <v>14</v>
      </c>
      <c r="N3" s="83" t="s">
        <v>15</v>
      </c>
      <c r="O3" s="83" t="s">
        <v>16</v>
      </c>
      <c r="P3" s="83" t="s">
        <v>17</v>
      </c>
      <c r="Q3" s="83" t="s">
        <v>18</v>
      </c>
      <c r="R3" s="83" t="s">
        <v>19</v>
      </c>
      <c r="S3" s="83" t="s">
        <v>20</v>
      </c>
      <c r="T3" s="83" t="s">
        <v>21</v>
      </c>
      <c r="U3" s="83" t="s">
        <v>22</v>
      </c>
      <c r="V3" s="83" t="s">
        <v>23</v>
      </c>
      <c r="W3" s="83" t="s">
        <v>24</v>
      </c>
      <c r="X3" s="83" t="s">
        <v>25</v>
      </c>
      <c r="Y3" s="83" t="s">
        <v>26</v>
      </c>
      <c r="Z3" s="83" t="s">
        <v>27</v>
      </c>
      <c r="AA3" s="83" t="s">
        <v>28</v>
      </c>
      <c r="AB3" s="83" t="s">
        <v>29</v>
      </c>
      <c r="AC3" s="83" t="s">
        <v>30</v>
      </c>
      <c r="AD3" s="83" t="s">
        <v>31</v>
      </c>
      <c r="AE3" s="83" t="s">
        <v>32</v>
      </c>
      <c r="AF3" s="83" t="s">
        <v>33</v>
      </c>
      <c r="AG3" s="83" t="s">
        <v>34</v>
      </c>
      <c r="AH3" s="83" t="s">
        <v>35</v>
      </c>
      <c r="AI3" s="83" t="s">
        <v>36</v>
      </c>
      <c r="AJ3" s="83" t="s">
        <v>37</v>
      </c>
      <c r="AK3" s="83" t="s">
        <v>38</v>
      </c>
      <c r="AL3" s="83" t="s">
        <v>39</v>
      </c>
      <c r="AM3" s="83" t="s">
        <v>40</v>
      </c>
      <c r="AN3" s="5" t="s">
        <v>41</v>
      </c>
      <c r="AO3" s="5" t="s">
        <v>42</v>
      </c>
      <c r="AP3" s="5" t="s">
        <v>43</v>
      </c>
      <c r="AQ3" s="5" t="s">
        <v>44</v>
      </c>
      <c r="AR3" s="5" t="s">
        <v>45</v>
      </c>
      <c r="AS3" s="5" t="s">
        <v>46</v>
      </c>
      <c r="AT3" s="5" t="s">
        <v>47</v>
      </c>
      <c r="AU3" s="5" t="s">
        <v>48</v>
      </c>
      <c r="AV3" s="5" t="s">
        <v>49</v>
      </c>
      <c r="AW3" s="5" t="s">
        <v>50</v>
      </c>
      <c r="AX3" s="5" t="s">
        <v>51</v>
      </c>
      <c r="AY3" s="5" t="s">
        <v>52</v>
      </c>
      <c r="AZ3" s="5" t="s">
        <v>53</v>
      </c>
      <c r="BA3" s="5" t="s">
        <v>54</v>
      </c>
      <c r="BB3" s="5" t="s">
        <v>55</v>
      </c>
    </row>
    <row r="4" spans="1:54" ht="15" x14ac:dyDescent="0.25">
      <c r="A4" s="84">
        <v>43617</v>
      </c>
      <c r="B4" s="13"/>
      <c r="C4" s="13"/>
      <c r="D4" s="10">
        <v>71</v>
      </c>
      <c r="E4" s="10">
        <v>68.001000000000005</v>
      </c>
      <c r="F4" s="10">
        <v>62.918999999999997</v>
      </c>
      <c r="G4" s="10">
        <v>70.694999999999993</v>
      </c>
      <c r="H4" s="75">
        <v>84.766000000000005</v>
      </c>
      <c r="I4" s="75">
        <v>68.411000000000001</v>
      </c>
      <c r="J4" s="75">
        <v>74.254999999999995</v>
      </c>
      <c r="K4" s="75">
        <v>72.103999999999999</v>
      </c>
      <c r="L4" s="75">
        <v>75.838999999999999</v>
      </c>
      <c r="M4" s="75">
        <v>71.808999999999997</v>
      </c>
      <c r="N4" s="75">
        <v>72.055999999999997</v>
      </c>
      <c r="O4" s="75">
        <v>73.605999999999995</v>
      </c>
      <c r="P4" s="75">
        <v>69.930999999999997</v>
      </c>
      <c r="Q4" s="75">
        <v>71.582999999999998</v>
      </c>
      <c r="R4" s="75">
        <v>71.775000000000006</v>
      </c>
      <c r="S4" s="75">
        <v>64.602000000000004</v>
      </c>
      <c r="T4" s="75">
        <v>72.503</v>
      </c>
      <c r="U4" s="75">
        <v>73.465000000000003</v>
      </c>
      <c r="V4" s="75">
        <v>64.27</v>
      </c>
      <c r="W4" s="75">
        <v>66.626000000000005</v>
      </c>
      <c r="X4" s="75">
        <v>65.058000000000007</v>
      </c>
      <c r="Y4" s="75">
        <v>69.528000000000006</v>
      </c>
      <c r="Z4" s="75">
        <v>71.872</v>
      </c>
      <c r="AA4" s="75">
        <v>73.186000000000007</v>
      </c>
      <c r="AB4" s="75">
        <v>67.218999999999994</v>
      </c>
      <c r="AC4" s="75">
        <v>75.212000000000003</v>
      </c>
      <c r="AD4" s="75">
        <v>70.221999999999994</v>
      </c>
      <c r="AE4" s="75">
        <v>73.393000000000001</v>
      </c>
      <c r="AF4" s="75">
        <v>68.611999999999995</v>
      </c>
      <c r="AG4" s="75">
        <v>67.983000000000004</v>
      </c>
      <c r="AH4" s="76">
        <v>71</v>
      </c>
      <c r="AI4" s="4">
        <v>64.382999999999996</v>
      </c>
      <c r="AJ4" s="4">
        <v>71.935000000000002</v>
      </c>
      <c r="AK4" s="4">
        <v>69.739000000000004</v>
      </c>
      <c r="AL4" s="4">
        <v>65.548000000000002</v>
      </c>
      <c r="AM4" s="4">
        <v>78.135999999999996</v>
      </c>
    </row>
    <row r="5" spans="1:54" ht="15" x14ac:dyDescent="0.25">
      <c r="A5" s="84">
        <v>43647</v>
      </c>
      <c r="B5" s="13"/>
      <c r="C5" s="13"/>
      <c r="D5" s="10">
        <v>38</v>
      </c>
      <c r="E5" s="10">
        <v>39.904000000000003</v>
      </c>
      <c r="F5" s="10">
        <v>35.491</v>
      </c>
      <c r="G5" s="10">
        <v>38.136000000000003</v>
      </c>
      <c r="H5" s="75">
        <v>45.542999999999999</v>
      </c>
      <c r="I5" s="75">
        <v>36.567999999999998</v>
      </c>
      <c r="J5" s="75">
        <v>43.319000000000003</v>
      </c>
      <c r="K5" s="75">
        <v>35.034999999999997</v>
      </c>
      <c r="L5" s="75">
        <v>38.604999999999997</v>
      </c>
      <c r="M5" s="75">
        <v>37.779000000000003</v>
      </c>
      <c r="N5" s="75">
        <v>40.783999999999999</v>
      </c>
      <c r="O5" s="75">
        <v>38.904000000000003</v>
      </c>
      <c r="P5" s="75">
        <v>43.866999999999997</v>
      </c>
      <c r="Q5" s="75">
        <v>37.759</v>
      </c>
      <c r="R5" s="75">
        <v>32.182000000000002</v>
      </c>
      <c r="S5" s="75">
        <v>44.792000000000002</v>
      </c>
      <c r="T5" s="75">
        <v>39.679000000000002</v>
      </c>
      <c r="U5" s="75">
        <v>34.283000000000001</v>
      </c>
      <c r="V5" s="75">
        <v>43.005000000000003</v>
      </c>
      <c r="W5" s="75">
        <v>41.134999999999998</v>
      </c>
      <c r="X5" s="75">
        <v>39.47</v>
      </c>
      <c r="Y5" s="75">
        <v>38</v>
      </c>
      <c r="Z5" s="75">
        <v>35.843000000000004</v>
      </c>
      <c r="AA5" s="75">
        <v>34.527000000000001</v>
      </c>
      <c r="AB5" s="75">
        <v>37.462000000000003</v>
      </c>
      <c r="AC5" s="75">
        <v>35.433999999999997</v>
      </c>
      <c r="AD5" s="75">
        <v>41.247999999999998</v>
      </c>
      <c r="AE5" s="75">
        <v>35.658999999999999</v>
      </c>
      <c r="AF5" s="75">
        <v>32.122999999999998</v>
      </c>
      <c r="AG5" s="75">
        <v>39.246000000000002</v>
      </c>
      <c r="AH5" s="76">
        <v>35.404000000000003</v>
      </c>
      <c r="AI5" s="4">
        <v>41.073</v>
      </c>
      <c r="AJ5" s="4">
        <v>36.408000000000001</v>
      </c>
      <c r="AK5" s="4">
        <v>34.097000000000001</v>
      </c>
      <c r="AL5" s="4">
        <v>34.798000000000002</v>
      </c>
      <c r="AM5" s="4">
        <v>38.012</v>
      </c>
    </row>
    <row r="6" spans="1:54" ht="15" x14ac:dyDescent="0.25">
      <c r="A6" s="84">
        <v>43678</v>
      </c>
      <c r="B6" s="13"/>
      <c r="C6" s="13"/>
      <c r="D6" s="10">
        <v>14</v>
      </c>
      <c r="E6" s="10">
        <v>14.138999999999999</v>
      </c>
      <c r="F6" s="10">
        <v>13.648999999999999</v>
      </c>
      <c r="G6" s="10">
        <v>15.503</v>
      </c>
      <c r="H6" s="75">
        <v>17.058</v>
      </c>
      <c r="I6" s="75">
        <v>13.795</v>
      </c>
      <c r="J6" s="75">
        <v>15.468999999999999</v>
      </c>
      <c r="K6" s="75">
        <v>13.927</v>
      </c>
      <c r="L6" s="75">
        <v>13.842000000000001</v>
      </c>
      <c r="M6" s="75">
        <v>14.634</v>
      </c>
      <c r="N6" s="75">
        <v>13.962</v>
      </c>
      <c r="O6" s="75">
        <v>14.007999999999999</v>
      </c>
      <c r="P6" s="75">
        <v>18.629000000000001</v>
      </c>
      <c r="Q6" s="75">
        <v>13.193</v>
      </c>
      <c r="R6" s="75">
        <v>11.574</v>
      </c>
      <c r="S6" s="75">
        <v>16.186</v>
      </c>
      <c r="T6" s="75">
        <v>13.321999999999999</v>
      </c>
      <c r="U6" s="75">
        <v>13.718999999999999</v>
      </c>
      <c r="V6" s="75">
        <v>14.368</v>
      </c>
      <c r="W6" s="75">
        <v>15.305</v>
      </c>
      <c r="X6" s="75">
        <v>14.769</v>
      </c>
      <c r="Y6" s="75">
        <v>14.047000000000001</v>
      </c>
      <c r="Z6" s="75">
        <v>12.741</v>
      </c>
      <c r="AA6" s="75">
        <v>12.65</v>
      </c>
      <c r="AB6" s="75">
        <v>14.24</v>
      </c>
      <c r="AC6" s="75">
        <v>14</v>
      </c>
      <c r="AD6" s="75">
        <v>15.193</v>
      </c>
      <c r="AE6" s="75">
        <v>13.755000000000001</v>
      </c>
      <c r="AF6" s="75">
        <v>12.18</v>
      </c>
      <c r="AG6" s="75">
        <v>13.353999999999999</v>
      </c>
      <c r="AH6" s="76">
        <v>14.281000000000001</v>
      </c>
      <c r="AI6" s="4">
        <v>14.45</v>
      </c>
      <c r="AJ6" s="4">
        <v>13.169</v>
      </c>
      <c r="AK6" s="4">
        <v>14.066000000000001</v>
      </c>
      <c r="AL6" s="4">
        <v>13.379</v>
      </c>
      <c r="AM6" s="4">
        <v>13.472</v>
      </c>
    </row>
    <row r="7" spans="1:54" ht="15" x14ac:dyDescent="0.25">
      <c r="A7" s="84">
        <v>43709</v>
      </c>
      <c r="B7" s="13"/>
      <c r="C7" s="13"/>
      <c r="D7" s="10">
        <v>9</v>
      </c>
      <c r="E7" s="10">
        <v>8.64</v>
      </c>
      <c r="F7" s="10">
        <v>10.311</v>
      </c>
      <c r="G7" s="10">
        <v>8.8119999999999994</v>
      </c>
      <c r="H7" s="75">
        <v>9.9250000000000007</v>
      </c>
      <c r="I7" s="75">
        <v>9.1370000000000005</v>
      </c>
      <c r="J7" s="75">
        <v>11.186</v>
      </c>
      <c r="K7" s="75">
        <v>9.0649999999999995</v>
      </c>
      <c r="L7" s="75">
        <v>9.6999999999999993</v>
      </c>
      <c r="M7" s="75">
        <v>9.0269999999999992</v>
      </c>
      <c r="N7" s="75">
        <v>8.8249999999999993</v>
      </c>
      <c r="O7" s="75">
        <v>8.7449999999999992</v>
      </c>
      <c r="P7" s="75">
        <v>10.962999999999999</v>
      </c>
      <c r="Q7" s="75">
        <v>9</v>
      </c>
      <c r="R7" s="75">
        <v>7.915</v>
      </c>
      <c r="S7" s="75">
        <v>10.114000000000001</v>
      </c>
      <c r="T7" s="75">
        <v>8.3960000000000008</v>
      </c>
      <c r="U7" s="75">
        <v>9.0709999999999997</v>
      </c>
      <c r="V7" s="75">
        <v>8.5749999999999993</v>
      </c>
      <c r="W7" s="75">
        <v>9.0069999999999997</v>
      </c>
      <c r="X7" s="75">
        <v>8.7189999999999994</v>
      </c>
      <c r="Y7" s="75">
        <v>8.6389999999999993</v>
      </c>
      <c r="Z7" s="75">
        <v>8.1059999999999999</v>
      </c>
      <c r="AA7" s="75">
        <v>10.714</v>
      </c>
      <c r="AB7" s="75">
        <v>9.0139999999999993</v>
      </c>
      <c r="AC7" s="75">
        <v>8.7460000000000004</v>
      </c>
      <c r="AD7" s="75">
        <v>9.7590000000000003</v>
      </c>
      <c r="AE7" s="75">
        <v>9.5380000000000003</v>
      </c>
      <c r="AF7" s="75">
        <v>8.1129999999999995</v>
      </c>
      <c r="AG7" s="75">
        <v>8.266</v>
      </c>
      <c r="AH7" s="76">
        <v>8.6080000000000005</v>
      </c>
      <c r="AI7" s="4">
        <v>8.3789999999999996</v>
      </c>
      <c r="AJ7" s="4">
        <v>8.6829999999999998</v>
      </c>
      <c r="AK7" s="4">
        <v>10.247</v>
      </c>
      <c r="AL7" s="4">
        <v>10.374000000000001</v>
      </c>
      <c r="AM7" s="4">
        <v>8.81</v>
      </c>
    </row>
    <row r="8" spans="1:54" ht="15" x14ac:dyDescent="0.25">
      <c r="A8" s="84">
        <v>43739</v>
      </c>
      <c r="B8" s="13"/>
      <c r="C8" s="13"/>
      <c r="D8" s="10">
        <v>8</v>
      </c>
      <c r="E8" s="10">
        <v>7.6079999999999997</v>
      </c>
      <c r="F8" s="10">
        <v>8.1289999999999996</v>
      </c>
      <c r="G8" s="10">
        <v>7.4480000000000004</v>
      </c>
      <c r="H8" s="75">
        <v>8.4039999999999999</v>
      </c>
      <c r="I8" s="75">
        <v>13.938000000000001</v>
      </c>
      <c r="J8" s="75">
        <v>10.811</v>
      </c>
      <c r="K8" s="75">
        <v>7.319</v>
      </c>
      <c r="L8" s="75">
        <v>7.9640000000000004</v>
      </c>
      <c r="M8" s="75">
        <v>7.8179999999999996</v>
      </c>
      <c r="N8" s="75">
        <v>9.8689999999999998</v>
      </c>
      <c r="O8" s="75">
        <v>7.3760000000000003</v>
      </c>
      <c r="P8" s="75">
        <v>7.9379999999999997</v>
      </c>
      <c r="Q8" s="75">
        <v>8.4730000000000008</v>
      </c>
      <c r="R8" s="75">
        <v>7.4219999999999997</v>
      </c>
      <c r="S8" s="75">
        <v>8.9169999999999998</v>
      </c>
      <c r="T8" s="75">
        <v>7.915</v>
      </c>
      <c r="U8" s="75">
        <v>8.3160000000000007</v>
      </c>
      <c r="V8" s="75">
        <v>8.3800000000000008</v>
      </c>
      <c r="W8" s="75">
        <v>7.6180000000000003</v>
      </c>
      <c r="X8" s="75">
        <v>7.3559999999999999</v>
      </c>
      <c r="Y8" s="75">
        <v>7.2480000000000002</v>
      </c>
      <c r="Z8" s="75">
        <v>8.7449999999999992</v>
      </c>
      <c r="AA8" s="75">
        <v>8.2189999999999994</v>
      </c>
      <c r="AB8" s="75">
        <v>7.6790000000000003</v>
      </c>
      <c r="AC8" s="75">
        <v>9.15</v>
      </c>
      <c r="AD8" s="75">
        <v>11.308999999999999</v>
      </c>
      <c r="AE8" s="75">
        <v>8.8940000000000001</v>
      </c>
      <c r="AF8" s="75">
        <v>7.2830000000000004</v>
      </c>
      <c r="AG8" s="75">
        <v>8</v>
      </c>
      <c r="AH8" s="76">
        <v>7.5629999999999997</v>
      </c>
      <c r="AI8" s="4">
        <v>8.0340000000000007</v>
      </c>
      <c r="AJ8" s="4">
        <v>7.3529999999999998</v>
      </c>
      <c r="AK8" s="4">
        <v>9.9949999999999992</v>
      </c>
      <c r="AL8" s="4">
        <v>11.942</v>
      </c>
      <c r="AM8" s="4">
        <v>7.407</v>
      </c>
    </row>
    <row r="9" spans="1:54" ht="15" x14ac:dyDescent="0.25">
      <c r="A9" s="84">
        <v>43770</v>
      </c>
      <c r="B9" s="13"/>
      <c r="C9" s="13"/>
      <c r="D9" s="10">
        <v>7</v>
      </c>
      <c r="E9" s="10">
        <v>7.2590000000000003</v>
      </c>
      <c r="F9" s="10">
        <v>6.585</v>
      </c>
      <c r="G9" s="10">
        <v>6.67</v>
      </c>
      <c r="H9" s="75">
        <v>7.21</v>
      </c>
      <c r="I9" s="75">
        <v>9.5630000000000006</v>
      </c>
      <c r="J9" s="75">
        <v>8.4809999999999999</v>
      </c>
      <c r="K9" s="75">
        <v>6.7309999999999999</v>
      </c>
      <c r="L9" s="75">
        <v>6.7560000000000002</v>
      </c>
      <c r="M9" s="75">
        <v>6.851</v>
      </c>
      <c r="N9" s="75">
        <v>9.3450000000000006</v>
      </c>
      <c r="O9" s="75">
        <v>6.6109999999999998</v>
      </c>
      <c r="P9" s="75">
        <v>7</v>
      </c>
      <c r="Q9" s="75">
        <v>7.3209999999999997</v>
      </c>
      <c r="R9" s="75">
        <v>6.9809999999999999</v>
      </c>
      <c r="S9" s="75">
        <v>7.3319999999999999</v>
      </c>
      <c r="T9" s="75">
        <v>6.8949999999999996</v>
      </c>
      <c r="U9" s="75">
        <v>6.9329999999999998</v>
      </c>
      <c r="V9" s="75">
        <v>6.9569999999999999</v>
      </c>
      <c r="W9" s="75">
        <v>6.5750000000000002</v>
      </c>
      <c r="X9" s="75">
        <v>6.4669999999999996</v>
      </c>
      <c r="Y9" s="75">
        <v>7.3070000000000004</v>
      </c>
      <c r="Z9" s="75">
        <v>6.7809999999999997</v>
      </c>
      <c r="AA9" s="75">
        <v>6.7519999999999998</v>
      </c>
      <c r="AB9" s="75">
        <v>7.0170000000000003</v>
      </c>
      <c r="AC9" s="75">
        <v>8.1660000000000004</v>
      </c>
      <c r="AD9" s="75">
        <v>8.798</v>
      </c>
      <c r="AE9" s="75">
        <v>7.49</v>
      </c>
      <c r="AF9" s="75">
        <v>6.58</v>
      </c>
      <c r="AG9" s="75">
        <v>7.44</v>
      </c>
      <c r="AH9" s="76">
        <v>7.61</v>
      </c>
      <c r="AI9" s="4">
        <v>6.8079999999999998</v>
      </c>
      <c r="AJ9" s="4">
        <v>6.5039999999999996</v>
      </c>
      <c r="AK9" s="4">
        <v>7.6669999999999998</v>
      </c>
      <c r="AL9" s="4">
        <v>8.2149999999999999</v>
      </c>
      <c r="AM9" s="4">
        <v>7.2729999999999997</v>
      </c>
    </row>
    <row r="10" spans="1:54" ht="15" x14ac:dyDescent="0.25">
      <c r="A10" s="84">
        <v>43800</v>
      </c>
      <c r="B10" s="13"/>
      <c r="C10" s="13"/>
      <c r="D10" s="10">
        <v>6</v>
      </c>
      <c r="E10" s="10">
        <v>6.032</v>
      </c>
      <c r="F10" s="10">
        <v>5.7060000000000004</v>
      </c>
      <c r="G10" s="10">
        <v>5.8330000000000002</v>
      </c>
      <c r="H10" s="75">
        <v>6.3109999999999999</v>
      </c>
      <c r="I10" s="75">
        <v>6.5730000000000004</v>
      </c>
      <c r="J10" s="75">
        <v>6.4790000000000001</v>
      </c>
      <c r="K10" s="75">
        <v>5.8609999999999998</v>
      </c>
      <c r="L10" s="75">
        <v>5.9210000000000003</v>
      </c>
      <c r="M10" s="75">
        <v>5.9459999999999997</v>
      </c>
      <c r="N10" s="75">
        <v>6.819</v>
      </c>
      <c r="O10" s="75">
        <v>5.8490000000000002</v>
      </c>
      <c r="P10" s="75">
        <v>6.0890000000000004</v>
      </c>
      <c r="Q10" s="75">
        <v>5.9850000000000003</v>
      </c>
      <c r="R10" s="75">
        <v>5.8209999999999997</v>
      </c>
      <c r="S10" s="75">
        <v>6.2569999999999997</v>
      </c>
      <c r="T10" s="75">
        <v>6.109</v>
      </c>
      <c r="U10" s="75">
        <v>5.9130000000000003</v>
      </c>
      <c r="V10" s="75">
        <v>6.1980000000000004</v>
      </c>
      <c r="W10" s="75">
        <v>5.7729999999999997</v>
      </c>
      <c r="X10" s="75">
        <v>5.7009999999999996</v>
      </c>
      <c r="Y10" s="75">
        <v>6.0060000000000002</v>
      </c>
      <c r="Z10" s="75">
        <v>5.7969999999999997</v>
      </c>
      <c r="AA10" s="75">
        <v>5.8869999999999996</v>
      </c>
      <c r="AB10" s="75">
        <v>5.8730000000000002</v>
      </c>
      <c r="AC10" s="75">
        <v>6.2859999999999996</v>
      </c>
      <c r="AD10" s="75">
        <v>6.6020000000000003</v>
      </c>
      <c r="AE10" s="75">
        <v>6.0110000000000001</v>
      </c>
      <c r="AF10" s="75">
        <v>5.6139999999999999</v>
      </c>
      <c r="AG10" s="75">
        <v>6</v>
      </c>
      <c r="AH10" s="76">
        <v>6.0780000000000003</v>
      </c>
      <c r="AI10" s="4">
        <v>5.79</v>
      </c>
      <c r="AJ10" s="4">
        <v>5.718</v>
      </c>
      <c r="AK10" s="4">
        <v>6.1580000000000004</v>
      </c>
      <c r="AL10" s="4">
        <v>6.1909999999999998</v>
      </c>
      <c r="AM10" s="4">
        <v>6.2450000000000001</v>
      </c>
    </row>
    <row r="11" spans="1:54" ht="15" x14ac:dyDescent="0.25">
      <c r="A11" s="84">
        <v>43831</v>
      </c>
      <c r="B11" s="13"/>
      <c r="C11" s="13"/>
      <c r="D11" s="10">
        <v>5</v>
      </c>
      <c r="E11" s="10">
        <v>4.9960000000000004</v>
      </c>
      <c r="F11" s="10">
        <v>4.8390000000000004</v>
      </c>
      <c r="G11" s="10">
        <v>4.907</v>
      </c>
      <c r="H11" s="75">
        <v>5.3070000000000004</v>
      </c>
      <c r="I11" s="75">
        <v>5.41</v>
      </c>
      <c r="J11" s="75">
        <v>5.4640000000000004</v>
      </c>
      <c r="K11" s="75">
        <v>4.9260000000000002</v>
      </c>
      <c r="L11" s="75">
        <v>4.9829999999999997</v>
      </c>
      <c r="M11" s="75">
        <v>5.0119999999999996</v>
      </c>
      <c r="N11" s="75">
        <v>5.3540000000000001</v>
      </c>
      <c r="O11" s="75">
        <v>4.93</v>
      </c>
      <c r="P11" s="75">
        <v>5.12</v>
      </c>
      <c r="Q11" s="75">
        <v>5.024</v>
      </c>
      <c r="R11" s="75">
        <v>4.8390000000000004</v>
      </c>
      <c r="S11" s="75">
        <v>5.1429999999999998</v>
      </c>
      <c r="T11" s="75">
        <v>5.0330000000000004</v>
      </c>
      <c r="U11" s="75">
        <v>5</v>
      </c>
      <c r="V11" s="75">
        <v>5.0250000000000004</v>
      </c>
      <c r="W11" s="75">
        <v>4.8579999999999997</v>
      </c>
      <c r="X11" s="75">
        <v>4.8019999999999996</v>
      </c>
      <c r="Y11" s="75">
        <v>4.9610000000000003</v>
      </c>
      <c r="Z11" s="75">
        <v>4.8570000000000002</v>
      </c>
      <c r="AA11" s="75">
        <v>4.95</v>
      </c>
      <c r="AB11" s="75">
        <v>4.91</v>
      </c>
      <c r="AC11" s="75">
        <v>5.1619999999999999</v>
      </c>
      <c r="AD11" s="75">
        <v>5.4480000000000004</v>
      </c>
      <c r="AE11" s="75">
        <v>5</v>
      </c>
      <c r="AF11" s="75">
        <v>4.7439999999999998</v>
      </c>
      <c r="AG11" s="75">
        <v>4.9809999999999999</v>
      </c>
      <c r="AH11" s="76">
        <v>5.01</v>
      </c>
      <c r="AI11" s="4">
        <v>4.8680000000000003</v>
      </c>
      <c r="AJ11" s="4">
        <v>4.8129999999999997</v>
      </c>
      <c r="AK11" s="4">
        <v>5.1929999999999996</v>
      </c>
      <c r="AL11" s="4">
        <v>5.1100000000000003</v>
      </c>
      <c r="AM11" s="4">
        <v>5.3559999999999999</v>
      </c>
    </row>
    <row r="12" spans="1:54" ht="15" x14ac:dyDescent="0.25">
      <c r="A12" s="84">
        <v>43862</v>
      </c>
      <c r="B12" s="13"/>
      <c r="C12" s="13"/>
      <c r="D12" s="10">
        <v>5</v>
      </c>
      <c r="E12" s="10">
        <v>4.984</v>
      </c>
      <c r="F12" s="10">
        <v>4.8419999999999996</v>
      </c>
      <c r="G12" s="10">
        <v>4.9059999999999997</v>
      </c>
      <c r="H12" s="75">
        <v>5.343</v>
      </c>
      <c r="I12" s="75">
        <v>5.407</v>
      </c>
      <c r="J12" s="75">
        <v>5.4809999999999999</v>
      </c>
      <c r="K12" s="75">
        <v>4.9320000000000004</v>
      </c>
      <c r="L12" s="75">
        <v>4.9740000000000002</v>
      </c>
      <c r="M12" s="75">
        <v>5.0220000000000002</v>
      </c>
      <c r="N12" s="75">
        <v>5.3440000000000003</v>
      </c>
      <c r="O12" s="75">
        <v>4.923</v>
      </c>
      <c r="P12" s="75">
        <v>5.1470000000000002</v>
      </c>
      <c r="Q12" s="75">
        <v>5.0209999999999999</v>
      </c>
      <c r="R12" s="75">
        <v>4.8550000000000004</v>
      </c>
      <c r="S12" s="75">
        <v>5.13</v>
      </c>
      <c r="T12" s="75">
        <v>5.0190000000000001</v>
      </c>
      <c r="U12" s="75">
        <v>5.0010000000000003</v>
      </c>
      <c r="V12" s="75">
        <v>5</v>
      </c>
      <c r="W12" s="75">
        <v>4.8760000000000003</v>
      </c>
      <c r="X12" s="75">
        <v>4.8</v>
      </c>
      <c r="Y12" s="75">
        <v>4.95</v>
      </c>
      <c r="Z12" s="75">
        <v>4.843</v>
      </c>
      <c r="AA12" s="75">
        <v>4.9400000000000004</v>
      </c>
      <c r="AB12" s="75">
        <v>4.91</v>
      </c>
      <c r="AC12" s="75">
        <v>5.1470000000000002</v>
      </c>
      <c r="AD12" s="75">
        <v>5.4459999999999997</v>
      </c>
      <c r="AE12" s="75">
        <v>5.0170000000000003</v>
      </c>
      <c r="AF12" s="75">
        <v>4.7510000000000003</v>
      </c>
      <c r="AG12" s="75">
        <v>4.976</v>
      </c>
      <c r="AH12" s="76">
        <v>5.0019999999999998</v>
      </c>
      <c r="AI12" s="4">
        <v>4.8879999999999999</v>
      </c>
      <c r="AJ12" s="4">
        <v>4.8230000000000004</v>
      </c>
      <c r="AK12" s="4">
        <v>5.2069999999999999</v>
      </c>
      <c r="AL12" s="4">
        <v>5.2320000000000002</v>
      </c>
      <c r="AM12" s="4">
        <v>5.4409999999999998</v>
      </c>
    </row>
    <row r="13" spans="1:54" ht="15" x14ac:dyDescent="0.25">
      <c r="A13" s="84">
        <v>43891</v>
      </c>
      <c r="B13" s="13"/>
      <c r="C13" s="13"/>
      <c r="D13" s="10">
        <v>5</v>
      </c>
      <c r="E13" s="10">
        <v>4.5670000000000002</v>
      </c>
      <c r="F13" s="10">
        <v>5.2859999999999996</v>
      </c>
      <c r="G13" s="10">
        <v>4.4889999999999999</v>
      </c>
      <c r="H13" s="75">
        <v>5.266</v>
      </c>
      <c r="I13" s="75">
        <v>5.827</v>
      </c>
      <c r="J13" s="75">
        <v>5.2080000000000002</v>
      </c>
      <c r="K13" s="75">
        <v>4.5650000000000004</v>
      </c>
      <c r="L13" s="75">
        <v>5.3819999999999997</v>
      </c>
      <c r="M13" s="75">
        <v>5.6829999999999998</v>
      </c>
      <c r="N13" s="75">
        <v>5.2679999999999998</v>
      </c>
      <c r="O13" s="75">
        <v>4.7960000000000003</v>
      </c>
      <c r="P13" s="75">
        <v>5.1559999999999997</v>
      </c>
      <c r="Q13" s="75">
        <v>5.0970000000000004</v>
      </c>
      <c r="R13" s="75">
        <v>5.391</v>
      </c>
      <c r="S13" s="75">
        <v>4.633</v>
      </c>
      <c r="T13" s="75">
        <v>5.093</v>
      </c>
      <c r="U13" s="75">
        <v>5</v>
      </c>
      <c r="V13" s="75">
        <v>5.4969999999999999</v>
      </c>
      <c r="W13" s="75">
        <v>4.5129999999999999</v>
      </c>
      <c r="X13" s="75">
        <v>4.657</v>
      </c>
      <c r="Y13" s="75">
        <v>4.5780000000000003</v>
      </c>
      <c r="Z13" s="75">
        <v>4.7569999999999997</v>
      </c>
      <c r="AA13" s="75">
        <v>6.7089999999999996</v>
      </c>
      <c r="AB13" s="75">
        <v>4.4420000000000002</v>
      </c>
      <c r="AC13" s="75">
        <v>4.6550000000000002</v>
      </c>
      <c r="AD13" s="75">
        <v>8.5630000000000006</v>
      </c>
      <c r="AE13" s="75">
        <v>4.5529999999999999</v>
      </c>
      <c r="AF13" s="75">
        <v>4.9160000000000004</v>
      </c>
      <c r="AG13" s="75">
        <v>4.5019999999999998</v>
      </c>
      <c r="AH13" s="76">
        <v>4.7619999999999996</v>
      </c>
      <c r="AI13" s="4">
        <v>5.9749999999999996</v>
      </c>
      <c r="AJ13" s="4">
        <v>4.4569999999999999</v>
      </c>
      <c r="AK13" s="4">
        <v>4.6440000000000001</v>
      </c>
      <c r="AL13" s="4">
        <v>7.202</v>
      </c>
      <c r="AM13" s="4">
        <v>5.157</v>
      </c>
    </row>
    <row r="14" spans="1:54" ht="15" x14ac:dyDescent="0.25">
      <c r="A14" s="84">
        <v>43922</v>
      </c>
      <c r="B14" s="13"/>
      <c r="C14" s="13"/>
      <c r="D14" s="10">
        <v>8</v>
      </c>
      <c r="E14" s="10">
        <v>5.9459999999999997</v>
      </c>
      <c r="F14" s="10">
        <v>5.6349999999999998</v>
      </c>
      <c r="G14" s="10">
        <v>4.7309999999999999</v>
      </c>
      <c r="H14" s="75">
        <v>9.8740000000000006</v>
      </c>
      <c r="I14" s="75">
        <v>13.814</v>
      </c>
      <c r="J14" s="75">
        <v>11.074</v>
      </c>
      <c r="K14" s="75">
        <v>8</v>
      </c>
      <c r="L14" s="75">
        <v>12.987</v>
      </c>
      <c r="M14" s="75">
        <v>12.346</v>
      </c>
      <c r="N14" s="75">
        <v>7.2949999999999999</v>
      </c>
      <c r="O14" s="75">
        <v>12.103999999999999</v>
      </c>
      <c r="P14" s="75">
        <v>8.6560000000000006</v>
      </c>
      <c r="Q14" s="75">
        <v>8.7110000000000003</v>
      </c>
      <c r="R14" s="75">
        <v>6.5549999999999997</v>
      </c>
      <c r="S14" s="75">
        <v>7.8310000000000004</v>
      </c>
      <c r="T14" s="75">
        <v>6.8150000000000004</v>
      </c>
      <c r="U14" s="75">
        <v>6.4820000000000002</v>
      </c>
      <c r="V14" s="75">
        <v>7.3840000000000003</v>
      </c>
      <c r="W14" s="75">
        <v>9.5890000000000004</v>
      </c>
      <c r="X14" s="75">
        <v>8.48</v>
      </c>
      <c r="Y14" s="75">
        <v>9.9890000000000008</v>
      </c>
      <c r="Z14" s="75">
        <v>7.87</v>
      </c>
      <c r="AA14" s="75">
        <v>13.242000000000001</v>
      </c>
      <c r="AB14" s="75">
        <v>7.226</v>
      </c>
      <c r="AC14" s="75">
        <v>10.849</v>
      </c>
      <c r="AD14" s="75">
        <v>12.430999999999999</v>
      </c>
      <c r="AE14" s="75">
        <v>4.6779999999999999</v>
      </c>
      <c r="AF14" s="75">
        <v>6.4649999999999999</v>
      </c>
      <c r="AG14" s="75">
        <v>7.4210000000000003</v>
      </c>
      <c r="AH14" s="76">
        <v>6.89</v>
      </c>
      <c r="AI14" s="4">
        <v>15.992000000000001</v>
      </c>
      <c r="AJ14" s="4">
        <v>6.06</v>
      </c>
      <c r="AK14" s="4">
        <v>6.2320000000000002</v>
      </c>
      <c r="AL14" s="4">
        <v>14.288</v>
      </c>
      <c r="AM14" s="4">
        <v>11.241</v>
      </c>
    </row>
    <row r="15" spans="1:54" ht="15" x14ac:dyDescent="0.25">
      <c r="A15" s="84">
        <v>43952</v>
      </c>
      <c r="B15" s="13"/>
      <c r="C15" s="13"/>
      <c r="D15" s="10">
        <v>30</v>
      </c>
      <c r="E15" s="10">
        <v>24.8</v>
      </c>
      <c r="F15" s="10">
        <v>18.177</v>
      </c>
      <c r="G15" s="10">
        <v>39.756999999999998</v>
      </c>
      <c r="H15" s="75">
        <v>52.058999999999997</v>
      </c>
      <c r="I15" s="75">
        <v>46.948</v>
      </c>
      <c r="J15" s="75">
        <v>46.527000000000001</v>
      </c>
      <c r="K15" s="75">
        <v>21.954999999999998</v>
      </c>
      <c r="L15" s="75">
        <v>33.164999999999999</v>
      </c>
      <c r="M15" s="75">
        <v>23.01</v>
      </c>
      <c r="N15" s="75">
        <v>29.41</v>
      </c>
      <c r="O15" s="75">
        <v>32.808999999999997</v>
      </c>
      <c r="P15" s="75">
        <v>38.295999999999999</v>
      </c>
      <c r="Q15" s="75">
        <v>30.466999999999999</v>
      </c>
      <c r="R15" s="75">
        <v>20.55</v>
      </c>
      <c r="S15" s="75">
        <v>50.284999999999997</v>
      </c>
      <c r="T15" s="75">
        <v>39.244999999999997</v>
      </c>
      <c r="U15" s="75">
        <v>24.821000000000002</v>
      </c>
      <c r="V15" s="75">
        <v>24.428999999999998</v>
      </c>
      <c r="W15" s="75">
        <v>33.844999999999999</v>
      </c>
      <c r="X15" s="75">
        <v>30</v>
      </c>
      <c r="Y15" s="75">
        <v>18.125</v>
      </c>
      <c r="Z15" s="75">
        <v>26.533000000000001</v>
      </c>
      <c r="AA15" s="75">
        <v>31.422999999999998</v>
      </c>
      <c r="AB15" s="75">
        <v>30.263000000000002</v>
      </c>
      <c r="AC15" s="75">
        <v>35.165999999999997</v>
      </c>
      <c r="AD15" s="75">
        <v>31.747</v>
      </c>
      <c r="AE15" s="75">
        <v>26.097999999999999</v>
      </c>
      <c r="AF15" s="75">
        <v>36.343000000000004</v>
      </c>
      <c r="AG15" s="75">
        <v>18.545000000000002</v>
      </c>
      <c r="AH15" s="76">
        <v>20.210999999999999</v>
      </c>
      <c r="AI15" s="4">
        <v>21.257000000000001</v>
      </c>
      <c r="AJ15" s="4">
        <v>21.666</v>
      </c>
      <c r="AK15" s="4">
        <v>30.754000000000001</v>
      </c>
      <c r="AL15" s="4">
        <v>26.846</v>
      </c>
      <c r="AM15" s="4">
        <v>25.893999999999998</v>
      </c>
    </row>
    <row r="16" spans="1:54" ht="15" x14ac:dyDescent="0.25">
      <c r="A16" s="84">
        <v>43983</v>
      </c>
      <c r="B16" s="13"/>
      <c r="C16" s="13"/>
      <c r="D16" s="10">
        <v>40</v>
      </c>
      <c r="E16" s="10">
        <v>50.853000000000002</v>
      </c>
      <c r="F16" s="10">
        <v>52.673000000000002</v>
      </c>
      <c r="G16" s="10">
        <v>92.68</v>
      </c>
      <c r="H16" s="75">
        <v>60.94</v>
      </c>
      <c r="I16" s="75">
        <v>61.524000000000001</v>
      </c>
      <c r="J16" s="75">
        <v>39.472000000000001</v>
      </c>
      <c r="K16" s="75">
        <v>28.428999999999998</v>
      </c>
      <c r="L16" s="75">
        <v>33.371000000000002</v>
      </c>
      <c r="M16" s="75">
        <v>33.631999999999998</v>
      </c>
      <c r="N16" s="75">
        <v>44.307000000000002</v>
      </c>
      <c r="O16" s="75">
        <v>26.998000000000001</v>
      </c>
      <c r="P16" s="75">
        <v>68.584999999999994</v>
      </c>
      <c r="Q16" s="75">
        <v>39.880000000000003</v>
      </c>
      <c r="R16" s="75">
        <v>88.802999999999997</v>
      </c>
      <c r="S16" s="75">
        <v>56.170999999999999</v>
      </c>
      <c r="T16" s="75">
        <v>78.983000000000004</v>
      </c>
      <c r="U16" s="75">
        <v>28.274000000000001</v>
      </c>
      <c r="V16" s="75">
        <v>50.122999999999998</v>
      </c>
      <c r="W16" s="75">
        <v>25.603000000000002</v>
      </c>
      <c r="X16" s="75">
        <v>27.928000000000001</v>
      </c>
      <c r="Y16" s="75">
        <v>13.048999999999999</v>
      </c>
      <c r="Z16" s="75">
        <v>40</v>
      </c>
      <c r="AA16" s="75">
        <v>23.027999999999999</v>
      </c>
      <c r="AB16" s="75">
        <v>37.58</v>
      </c>
      <c r="AC16" s="75">
        <v>38.091000000000001</v>
      </c>
      <c r="AD16" s="75">
        <v>27.100999999999999</v>
      </c>
      <c r="AE16" s="75">
        <v>79.625</v>
      </c>
      <c r="AF16" s="75">
        <v>44.89</v>
      </c>
      <c r="AG16" s="75">
        <v>40.271999999999998</v>
      </c>
      <c r="AH16" s="76">
        <v>74.667000000000002</v>
      </c>
      <c r="AI16" s="4">
        <v>9.3729999999999993</v>
      </c>
      <c r="AJ16" s="4">
        <v>30.451000000000001</v>
      </c>
      <c r="AK16" s="4">
        <v>53.615000000000002</v>
      </c>
      <c r="AL16" s="4">
        <v>47.511000000000003</v>
      </c>
      <c r="AM16" s="4">
        <v>25.082000000000001</v>
      </c>
    </row>
    <row r="17" spans="1:39" ht="15" x14ac:dyDescent="0.25">
      <c r="A17" s="84">
        <v>44013</v>
      </c>
      <c r="B17" s="13"/>
      <c r="C17" s="13"/>
      <c r="D17" s="10">
        <v>17</v>
      </c>
      <c r="E17" s="10">
        <v>30.321999999999999</v>
      </c>
      <c r="F17" s="10">
        <v>34.033000000000001</v>
      </c>
      <c r="G17" s="10">
        <v>50.994999999999997</v>
      </c>
      <c r="H17" s="75">
        <v>23.538</v>
      </c>
      <c r="I17" s="75">
        <v>31.488</v>
      </c>
      <c r="J17" s="75">
        <v>17</v>
      </c>
      <c r="K17" s="75">
        <v>13.273</v>
      </c>
      <c r="L17" s="75">
        <v>14.856</v>
      </c>
      <c r="M17" s="75">
        <v>14.118</v>
      </c>
      <c r="N17" s="75">
        <v>19.192</v>
      </c>
      <c r="O17" s="75">
        <v>13.032999999999999</v>
      </c>
      <c r="P17" s="75">
        <v>38.357999999999997</v>
      </c>
      <c r="Q17" s="75">
        <v>16.012</v>
      </c>
      <c r="R17" s="75">
        <v>89.896000000000001</v>
      </c>
      <c r="S17" s="75">
        <v>26.524999999999999</v>
      </c>
      <c r="T17" s="75">
        <v>34.093000000000004</v>
      </c>
      <c r="U17" s="75">
        <v>14.079000000000001</v>
      </c>
      <c r="V17" s="75">
        <v>32.744999999999997</v>
      </c>
      <c r="W17" s="75">
        <v>10.833</v>
      </c>
      <c r="X17" s="75">
        <v>11.411</v>
      </c>
      <c r="Y17" s="75">
        <v>6.7210000000000001</v>
      </c>
      <c r="Z17" s="75">
        <v>15.226000000000001</v>
      </c>
      <c r="AA17" s="75">
        <v>10.351000000000001</v>
      </c>
      <c r="AB17" s="75">
        <v>17.079000000000001</v>
      </c>
      <c r="AC17" s="75">
        <v>14.159000000000001</v>
      </c>
      <c r="AD17" s="75">
        <v>12.063000000000001</v>
      </c>
      <c r="AE17" s="75">
        <v>42.448</v>
      </c>
      <c r="AF17" s="75">
        <v>25.745000000000001</v>
      </c>
      <c r="AG17" s="75">
        <v>14.474</v>
      </c>
      <c r="AH17" s="76">
        <v>45.783999999999999</v>
      </c>
      <c r="AI17" s="4">
        <v>6.718</v>
      </c>
      <c r="AJ17" s="4">
        <v>12.925000000000001</v>
      </c>
      <c r="AK17" s="4">
        <v>19.742000000000001</v>
      </c>
      <c r="AL17" s="4">
        <v>17.399999999999999</v>
      </c>
      <c r="AM17" s="4">
        <v>10.401</v>
      </c>
    </row>
    <row r="18" spans="1:39" ht="15" x14ac:dyDescent="0.25">
      <c r="A18" s="84">
        <v>44044</v>
      </c>
      <c r="B18" s="13"/>
      <c r="C18" s="13"/>
      <c r="D18" s="10">
        <v>9</v>
      </c>
      <c r="E18" s="10">
        <v>12.16</v>
      </c>
      <c r="F18" s="10">
        <v>13.430999999999999</v>
      </c>
      <c r="G18" s="10">
        <v>18.649000000000001</v>
      </c>
      <c r="H18" s="75">
        <v>11.09</v>
      </c>
      <c r="I18" s="75">
        <v>12.587999999999999</v>
      </c>
      <c r="J18" s="75">
        <v>9.968</v>
      </c>
      <c r="K18" s="75">
        <v>7.133</v>
      </c>
      <c r="L18" s="75">
        <v>8.93</v>
      </c>
      <c r="M18" s="75">
        <v>7.5469999999999997</v>
      </c>
      <c r="N18" s="75">
        <v>9</v>
      </c>
      <c r="O18" s="75">
        <v>9.0549999999999997</v>
      </c>
      <c r="P18" s="75">
        <v>13.442</v>
      </c>
      <c r="Q18" s="75">
        <v>7.9059999999999997</v>
      </c>
      <c r="R18" s="75">
        <v>28.251999999999999</v>
      </c>
      <c r="S18" s="75">
        <v>10.664</v>
      </c>
      <c r="T18" s="75">
        <v>14.257999999999999</v>
      </c>
      <c r="U18" s="75">
        <v>7.2539999999999996</v>
      </c>
      <c r="V18" s="75">
        <v>12.532</v>
      </c>
      <c r="W18" s="75">
        <v>7.0350000000000001</v>
      </c>
      <c r="X18" s="75">
        <v>7.4260000000000002</v>
      </c>
      <c r="Y18" s="75">
        <v>4.8019999999999996</v>
      </c>
      <c r="Z18" s="75">
        <v>7.89</v>
      </c>
      <c r="AA18" s="75">
        <v>6.7370000000000001</v>
      </c>
      <c r="AB18" s="75">
        <v>9.1329999999999991</v>
      </c>
      <c r="AC18" s="75">
        <v>8.6280000000000001</v>
      </c>
      <c r="AD18" s="75">
        <v>7.7359999999999998</v>
      </c>
      <c r="AE18" s="75">
        <v>14.436</v>
      </c>
      <c r="AF18" s="75">
        <v>10.164</v>
      </c>
      <c r="AG18" s="75">
        <v>8.6539999999999999</v>
      </c>
      <c r="AH18" s="76">
        <v>15.308999999999999</v>
      </c>
      <c r="AI18" s="4">
        <v>5.0629999999999997</v>
      </c>
      <c r="AJ18" s="4">
        <v>8.0210000000000008</v>
      </c>
      <c r="AK18" s="4">
        <v>10.037000000000001</v>
      </c>
      <c r="AL18" s="4">
        <v>8.5670000000000002</v>
      </c>
      <c r="AM18" s="4">
        <v>6.6130000000000004</v>
      </c>
    </row>
    <row r="19" spans="1:39" ht="15" x14ac:dyDescent="0.25">
      <c r="A19" s="84">
        <v>44075</v>
      </c>
      <c r="B19" s="13"/>
      <c r="C19" s="13"/>
      <c r="D19" s="10">
        <v>7</v>
      </c>
      <c r="E19" s="10">
        <v>9.3049999999999997</v>
      </c>
      <c r="F19" s="10">
        <v>7.4950000000000001</v>
      </c>
      <c r="G19" s="10">
        <v>10.445</v>
      </c>
      <c r="H19" s="75">
        <v>8.641</v>
      </c>
      <c r="I19" s="75">
        <v>10.331</v>
      </c>
      <c r="J19" s="75">
        <v>7.3760000000000003</v>
      </c>
      <c r="K19" s="75">
        <v>6.0780000000000003</v>
      </c>
      <c r="L19" s="75">
        <v>6.42</v>
      </c>
      <c r="M19" s="75">
        <v>5.7930000000000001</v>
      </c>
      <c r="N19" s="75">
        <v>6.51</v>
      </c>
      <c r="O19" s="75">
        <v>7.0970000000000004</v>
      </c>
      <c r="P19" s="75">
        <v>9.0969999999999995</v>
      </c>
      <c r="Q19" s="75">
        <v>6.0789999999999997</v>
      </c>
      <c r="R19" s="75">
        <v>13.577999999999999</v>
      </c>
      <c r="S19" s="75">
        <v>7.5789999999999997</v>
      </c>
      <c r="T19" s="75">
        <v>9.3680000000000003</v>
      </c>
      <c r="U19" s="75">
        <v>5.2919999999999998</v>
      </c>
      <c r="V19" s="75">
        <v>7.7729999999999997</v>
      </c>
      <c r="W19" s="75">
        <v>5.383</v>
      </c>
      <c r="X19" s="75">
        <v>5.452</v>
      </c>
      <c r="Y19" s="75">
        <v>4.0739999999999998</v>
      </c>
      <c r="Z19" s="75">
        <v>7.8929999999999998</v>
      </c>
      <c r="AA19" s="75">
        <v>5.5949999999999998</v>
      </c>
      <c r="AB19" s="75">
        <v>6.2430000000000003</v>
      </c>
      <c r="AC19" s="75">
        <v>7.0030000000000001</v>
      </c>
      <c r="AD19" s="75">
        <v>6.4080000000000004</v>
      </c>
      <c r="AE19" s="75">
        <v>8.907</v>
      </c>
      <c r="AF19" s="75">
        <v>6.843</v>
      </c>
      <c r="AG19" s="75">
        <v>5.8609999999999998</v>
      </c>
      <c r="AH19" s="76">
        <v>8.5630000000000006</v>
      </c>
      <c r="AI19" s="4">
        <v>4.2830000000000004</v>
      </c>
      <c r="AJ19" s="4">
        <v>7</v>
      </c>
      <c r="AK19" s="4">
        <v>8.8350000000000009</v>
      </c>
      <c r="AL19" s="4">
        <v>6.5049999999999999</v>
      </c>
      <c r="AM19" s="4">
        <v>5.0789999999999997</v>
      </c>
    </row>
    <row r="20" spans="1:39" ht="15" x14ac:dyDescent="0.25">
      <c r="A20" s="84">
        <v>44105</v>
      </c>
      <c r="B20" s="13"/>
      <c r="C20" s="13"/>
      <c r="D20" s="10">
        <v>6.44</v>
      </c>
      <c r="E20" s="10">
        <v>7.7149999999999999</v>
      </c>
      <c r="F20" s="10">
        <v>6.726</v>
      </c>
      <c r="G20" s="10">
        <v>9.3170000000000002</v>
      </c>
      <c r="H20" s="75">
        <v>14.167999999999999</v>
      </c>
      <c r="I20" s="75">
        <v>10.529</v>
      </c>
      <c r="J20" s="75">
        <v>6.5019999999999998</v>
      </c>
      <c r="K20" s="75">
        <v>5.4180000000000001</v>
      </c>
      <c r="L20" s="75">
        <v>6.0979999999999999</v>
      </c>
      <c r="M20" s="75">
        <v>7.5819999999999999</v>
      </c>
      <c r="N20" s="75">
        <v>6.04</v>
      </c>
      <c r="O20" s="75">
        <v>5.5970000000000004</v>
      </c>
      <c r="P20" s="75">
        <v>9.1080000000000005</v>
      </c>
      <c r="Q20" s="75">
        <v>6.12</v>
      </c>
      <c r="R20" s="75">
        <v>11.478</v>
      </c>
      <c r="S20" s="75">
        <v>7.6859999999999999</v>
      </c>
      <c r="T20" s="75">
        <v>9.0760000000000005</v>
      </c>
      <c r="U20" s="75">
        <v>5.9969999999999999</v>
      </c>
      <c r="V20" s="75">
        <v>7.0540000000000003</v>
      </c>
      <c r="W20" s="75">
        <v>5.1109999999999998</v>
      </c>
      <c r="X20" s="75">
        <v>5.0339999999999998</v>
      </c>
      <c r="Y20" s="75">
        <v>5.0949999999999998</v>
      </c>
      <c r="Z20" s="75">
        <v>6.4210000000000003</v>
      </c>
      <c r="AA20" s="75">
        <v>5.3869999999999996</v>
      </c>
      <c r="AB20" s="75">
        <v>7.2960000000000003</v>
      </c>
      <c r="AC20" s="75">
        <v>8.9890000000000008</v>
      </c>
      <c r="AD20" s="75">
        <v>6.6639999999999997</v>
      </c>
      <c r="AE20" s="75">
        <v>8.3360000000000003</v>
      </c>
      <c r="AF20" s="75">
        <v>7.1719999999999997</v>
      </c>
      <c r="AG20" s="75">
        <v>5.6580000000000004</v>
      </c>
      <c r="AH20" s="76">
        <v>8.6609999999999996</v>
      </c>
      <c r="AI20" s="4">
        <v>4.0069999999999997</v>
      </c>
      <c r="AJ20" s="4">
        <v>7.11</v>
      </c>
      <c r="AK20" s="4">
        <v>10.705</v>
      </c>
      <c r="AL20" s="4">
        <v>5.9640000000000004</v>
      </c>
      <c r="AM20" s="4">
        <v>5.0579999999999998</v>
      </c>
    </row>
    <row r="21" spans="1:39" ht="15" x14ac:dyDescent="0.25">
      <c r="A21" s="84">
        <v>44136</v>
      </c>
      <c r="B21" s="13"/>
      <c r="C21" s="13"/>
      <c r="D21" s="10">
        <v>5.0199999999999996</v>
      </c>
      <c r="E21" s="10">
        <v>6.0359999999999996</v>
      </c>
      <c r="F21" s="10">
        <v>5.7839999999999998</v>
      </c>
      <c r="G21" s="10">
        <v>7.71</v>
      </c>
      <c r="H21" s="75">
        <v>9.2810000000000006</v>
      </c>
      <c r="I21" s="75">
        <v>7.9889999999999999</v>
      </c>
      <c r="J21" s="75">
        <v>5.8070000000000004</v>
      </c>
      <c r="K21" s="75">
        <v>4.375</v>
      </c>
      <c r="L21" s="75">
        <v>5.1749999999999998</v>
      </c>
      <c r="M21" s="75">
        <v>6.9630000000000001</v>
      </c>
      <c r="N21" s="75">
        <v>5.2119999999999997</v>
      </c>
      <c r="O21" s="75">
        <v>4.7990000000000004</v>
      </c>
      <c r="P21" s="75">
        <v>7.5270000000000001</v>
      </c>
      <c r="Q21" s="75">
        <v>5.5709999999999997</v>
      </c>
      <c r="R21" s="75">
        <v>8.9060000000000006</v>
      </c>
      <c r="S21" s="75">
        <v>6.4509999999999996</v>
      </c>
      <c r="T21" s="75">
        <v>7.319</v>
      </c>
      <c r="U21" s="75">
        <v>4.7300000000000004</v>
      </c>
      <c r="V21" s="75">
        <v>5.8849999999999998</v>
      </c>
      <c r="W21" s="75">
        <v>4.3490000000000002</v>
      </c>
      <c r="X21" s="75">
        <v>5.056</v>
      </c>
      <c r="Y21" s="75">
        <v>3.577</v>
      </c>
      <c r="Z21" s="75">
        <v>5.0549999999999997</v>
      </c>
      <c r="AA21" s="75">
        <v>4.8239999999999998</v>
      </c>
      <c r="AB21" s="75">
        <v>6.2759999999999998</v>
      </c>
      <c r="AC21" s="75">
        <v>6.7119999999999997</v>
      </c>
      <c r="AD21" s="75">
        <v>5.3360000000000003</v>
      </c>
      <c r="AE21" s="75">
        <v>7.2309999999999999</v>
      </c>
      <c r="AF21" s="75">
        <v>6.4210000000000003</v>
      </c>
      <c r="AG21" s="75">
        <v>5.6529999999999996</v>
      </c>
      <c r="AH21" s="76">
        <v>7.0579999999999998</v>
      </c>
      <c r="AI21" s="4">
        <v>3.419</v>
      </c>
      <c r="AJ21" s="4">
        <v>5.0810000000000004</v>
      </c>
      <c r="AK21" s="4">
        <v>6.9640000000000004</v>
      </c>
      <c r="AL21" s="4">
        <v>5.7649999999999997</v>
      </c>
      <c r="AM21" s="4">
        <v>4.7939999999999996</v>
      </c>
    </row>
    <row r="22" spans="1:39" ht="15" x14ac:dyDescent="0.25">
      <c r="A22" s="84">
        <v>44166</v>
      </c>
      <c r="B22" s="13"/>
      <c r="C22" s="13"/>
      <c r="D22" s="10">
        <v>4.68</v>
      </c>
      <c r="E22" s="10">
        <v>5.5019999999999998</v>
      </c>
      <c r="F22" s="10">
        <v>5.3150000000000004</v>
      </c>
      <c r="G22" s="10">
        <v>7.109</v>
      </c>
      <c r="H22" s="75">
        <v>6.88</v>
      </c>
      <c r="I22" s="75">
        <v>6.516</v>
      </c>
      <c r="J22" s="75">
        <v>5.3150000000000004</v>
      </c>
      <c r="K22" s="75">
        <v>4.0220000000000002</v>
      </c>
      <c r="L22" s="75">
        <v>4.7110000000000003</v>
      </c>
      <c r="M22" s="75">
        <v>5.202</v>
      </c>
      <c r="N22" s="75">
        <v>4.8470000000000004</v>
      </c>
      <c r="O22" s="75">
        <v>4.38</v>
      </c>
      <c r="P22" s="75">
        <v>6.516</v>
      </c>
      <c r="Q22" s="75">
        <v>4.8479999999999999</v>
      </c>
      <c r="R22" s="75">
        <v>8.0079999999999991</v>
      </c>
      <c r="S22" s="75">
        <v>6.0170000000000003</v>
      </c>
      <c r="T22" s="75">
        <v>6.6050000000000004</v>
      </c>
      <c r="U22" s="75">
        <v>4.4630000000000001</v>
      </c>
      <c r="V22" s="75">
        <v>5.4379999999999997</v>
      </c>
      <c r="W22" s="75">
        <v>4.0339999999999998</v>
      </c>
      <c r="X22" s="75">
        <v>4.3019999999999996</v>
      </c>
      <c r="Y22" s="75">
        <v>3.1709999999999998</v>
      </c>
      <c r="Z22" s="75">
        <v>4.6280000000000001</v>
      </c>
      <c r="AA22" s="75">
        <v>4.1980000000000004</v>
      </c>
      <c r="AB22" s="75">
        <v>4.9870000000000001</v>
      </c>
      <c r="AC22" s="75">
        <v>5.3369999999999997</v>
      </c>
      <c r="AD22" s="75">
        <v>4.4409999999999998</v>
      </c>
      <c r="AE22" s="75">
        <v>6.5090000000000003</v>
      </c>
      <c r="AF22" s="75">
        <v>5.4089999999999998</v>
      </c>
      <c r="AG22" s="75">
        <v>4.6449999999999996</v>
      </c>
      <c r="AH22" s="76">
        <v>6.3440000000000003</v>
      </c>
      <c r="AI22" s="4">
        <v>3.157</v>
      </c>
      <c r="AJ22" s="4">
        <v>4.4290000000000003</v>
      </c>
      <c r="AK22" s="4">
        <v>5.7080000000000002</v>
      </c>
      <c r="AL22" s="4">
        <v>5.18</v>
      </c>
      <c r="AM22" s="4">
        <v>4.1269999999999998</v>
      </c>
    </row>
    <row r="23" spans="1:39" ht="15" x14ac:dyDescent="0.25">
      <c r="A23" s="84">
        <v>44197</v>
      </c>
      <c r="B23" s="13"/>
      <c r="C23" s="13"/>
      <c r="D23" s="10">
        <v>4.3499999999999996</v>
      </c>
      <c r="E23" s="10">
        <v>4.9880000000000004</v>
      </c>
      <c r="F23" s="10">
        <v>4.7720000000000002</v>
      </c>
      <c r="G23" s="10">
        <v>6.3920000000000003</v>
      </c>
      <c r="H23" s="75">
        <v>6.0890000000000004</v>
      </c>
      <c r="I23" s="75">
        <v>5.8940000000000001</v>
      </c>
      <c r="J23" s="75">
        <v>4.78</v>
      </c>
      <c r="K23" s="75">
        <v>3.6110000000000002</v>
      </c>
      <c r="L23" s="75">
        <v>4.2450000000000001</v>
      </c>
      <c r="M23" s="75">
        <v>4.3280000000000003</v>
      </c>
      <c r="N23" s="75">
        <v>4.3630000000000004</v>
      </c>
      <c r="O23" s="75">
        <v>3.931</v>
      </c>
      <c r="P23" s="75">
        <v>5.8520000000000003</v>
      </c>
      <c r="Q23" s="75">
        <v>4.306</v>
      </c>
      <c r="R23" s="75">
        <v>7.0650000000000004</v>
      </c>
      <c r="S23" s="75">
        <v>5.2939999999999996</v>
      </c>
      <c r="T23" s="75">
        <v>5.9740000000000002</v>
      </c>
      <c r="U23" s="75">
        <v>3.8290000000000002</v>
      </c>
      <c r="V23" s="75">
        <v>4.8899999999999997</v>
      </c>
      <c r="W23" s="75">
        <v>3.6269999999999998</v>
      </c>
      <c r="X23" s="75">
        <v>3.7869999999999999</v>
      </c>
      <c r="Y23" s="75">
        <v>2.83</v>
      </c>
      <c r="Z23" s="75">
        <v>4.1529999999999996</v>
      </c>
      <c r="AA23" s="75">
        <v>3.7440000000000002</v>
      </c>
      <c r="AB23" s="75">
        <v>4.3630000000000004</v>
      </c>
      <c r="AC23" s="75">
        <v>4.7469999999999999</v>
      </c>
      <c r="AD23" s="75">
        <v>3.9329999999999998</v>
      </c>
      <c r="AE23" s="75">
        <v>5.8780000000000001</v>
      </c>
      <c r="AF23" s="75">
        <v>4.798</v>
      </c>
      <c r="AG23" s="75">
        <v>4.0789999999999997</v>
      </c>
      <c r="AH23" s="76">
        <v>5.7030000000000003</v>
      </c>
      <c r="AI23" s="4">
        <v>2.839</v>
      </c>
      <c r="AJ23" s="4">
        <v>4.0640000000000001</v>
      </c>
      <c r="AK23" s="4">
        <v>5.0709999999999997</v>
      </c>
      <c r="AL23" s="4">
        <v>4.7569999999999997</v>
      </c>
      <c r="AM23" s="4">
        <v>3.6349999999999998</v>
      </c>
    </row>
    <row r="24" spans="1:39" ht="15" x14ac:dyDescent="0.25">
      <c r="A24" s="84">
        <v>44228</v>
      </c>
      <c r="B24" s="13"/>
      <c r="C24" s="13"/>
      <c r="D24" s="10">
        <v>3.8</v>
      </c>
      <c r="E24" s="10">
        <v>4.0919999999999996</v>
      </c>
      <c r="F24" s="10">
        <v>3.9039999999999999</v>
      </c>
      <c r="G24" s="10">
        <v>5.2729999999999997</v>
      </c>
      <c r="H24" s="75">
        <v>4.9960000000000004</v>
      </c>
      <c r="I24" s="75">
        <v>4.8490000000000002</v>
      </c>
      <c r="J24" s="75">
        <v>3.9279999999999999</v>
      </c>
      <c r="K24" s="75">
        <v>2.9489999999999998</v>
      </c>
      <c r="L24" s="75">
        <v>3.4889999999999999</v>
      </c>
      <c r="M24" s="75">
        <v>3.5030000000000001</v>
      </c>
      <c r="N24" s="75">
        <v>3.5670000000000002</v>
      </c>
      <c r="O24" s="75">
        <v>3.2429999999999999</v>
      </c>
      <c r="P24" s="75">
        <v>4.7949999999999999</v>
      </c>
      <c r="Q24" s="75">
        <v>3.5409999999999999</v>
      </c>
      <c r="R24" s="75">
        <v>5.782</v>
      </c>
      <c r="S24" s="75">
        <v>4.3259999999999996</v>
      </c>
      <c r="T24" s="75">
        <v>4.8979999999999997</v>
      </c>
      <c r="U24" s="75">
        <v>3.121</v>
      </c>
      <c r="V24" s="75">
        <v>4.0209999999999999</v>
      </c>
      <c r="W24" s="75">
        <v>2.9689999999999999</v>
      </c>
      <c r="X24" s="75">
        <v>3.097</v>
      </c>
      <c r="Y24" s="75">
        <v>2.3090000000000002</v>
      </c>
      <c r="Z24" s="75">
        <v>3.3919999999999999</v>
      </c>
      <c r="AA24" s="75">
        <v>3.07</v>
      </c>
      <c r="AB24" s="75">
        <v>3.5619999999999998</v>
      </c>
      <c r="AC24" s="75">
        <v>3.9</v>
      </c>
      <c r="AD24" s="75">
        <v>3.2389999999999999</v>
      </c>
      <c r="AE24" s="75">
        <v>4.8259999999999996</v>
      </c>
      <c r="AF24" s="75">
        <v>3.927</v>
      </c>
      <c r="AG24" s="75">
        <v>3.3370000000000002</v>
      </c>
      <c r="AH24" s="76">
        <v>4.6929999999999996</v>
      </c>
      <c r="AI24" s="4">
        <v>2.3359999999999999</v>
      </c>
      <c r="AJ24" s="4">
        <v>3.359</v>
      </c>
      <c r="AK24" s="4">
        <v>4.2670000000000003</v>
      </c>
      <c r="AL24" s="4">
        <v>3.9809999999999999</v>
      </c>
      <c r="AM24" s="4">
        <v>2.9729999999999999</v>
      </c>
    </row>
    <row r="25" spans="1:39" ht="15" x14ac:dyDescent="0.25">
      <c r="A25" s="84">
        <v>44256</v>
      </c>
      <c r="B25" s="13"/>
      <c r="C25" s="13"/>
      <c r="D25" s="10">
        <v>4.4400000000000004</v>
      </c>
      <c r="E25" s="10">
        <v>4.9390000000000001</v>
      </c>
      <c r="F25" s="10">
        <v>3.9180000000000001</v>
      </c>
      <c r="G25" s="10">
        <v>5.665</v>
      </c>
      <c r="H25" s="75">
        <v>5.8849999999999998</v>
      </c>
      <c r="I25" s="75">
        <v>5.0640000000000001</v>
      </c>
      <c r="J25" s="75">
        <v>4.0060000000000002</v>
      </c>
      <c r="K25" s="75">
        <v>3.6720000000000002</v>
      </c>
      <c r="L25" s="75">
        <v>4.516</v>
      </c>
      <c r="M25" s="75">
        <v>3.859</v>
      </c>
      <c r="N25" s="75">
        <v>3.8690000000000002</v>
      </c>
      <c r="O25" s="75">
        <v>3.5590000000000002</v>
      </c>
      <c r="P25" s="75">
        <v>5.327</v>
      </c>
      <c r="Q25" s="75">
        <v>4.4489999999999998</v>
      </c>
      <c r="R25" s="75">
        <v>5.7469999999999999</v>
      </c>
      <c r="S25" s="75">
        <v>4.7869999999999999</v>
      </c>
      <c r="T25" s="75">
        <v>5.3579999999999997</v>
      </c>
      <c r="U25" s="75">
        <v>3.976</v>
      </c>
      <c r="V25" s="75">
        <v>4.0869999999999997</v>
      </c>
      <c r="W25" s="75">
        <v>3.194</v>
      </c>
      <c r="X25" s="75">
        <v>3.149</v>
      </c>
      <c r="Y25" s="75">
        <v>2.6110000000000002</v>
      </c>
      <c r="Z25" s="75">
        <v>5.4139999999999997</v>
      </c>
      <c r="AA25" s="75">
        <v>3.0369999999999999</v>
      </c>
      <c r="AB25" s="75">
        <v>3.5230000000000001</v>
      </c>
      <c r="AC25" s="75">
        <v>7.1260000000000003</v>
      </c>
      <c r="AD25" s="75">
        <v>3.218</v>
      </c>
      <c r="AE25" s="75">
        <v>5.4080000000000004</v>
      </c>
      <c r="AF25" s="75">
        <v>3.895</v>
      </c>
      <c r="AG25" s="75">
        <v>3.5169999999999999</v>
      </c>
      <c r="AH25" s="76">
        <v>6.2329999999999997</v>
      </c>
      <c r="AI25" s="4">
        <v>2.3769999999999998</v>
      </c>
      <c r="AJ25" s="4">
        <v>3.2679999999999998</v>
      </c>
      <c r="AK25" s="4">
        <v>6.5629999999999997</v>
      </c>
      <c r="AL25" s="4">
        <v>4.1719999999999997</v>
      </c>
      <c r="AM25" s="4">
        <v>2.9820000000000002</v>
      </c>
    </row>
    <row r="26" spans="1:39" ht="15" x14ac:dyDescent="0.25">
      <c r="A26" s="84">
        <v>44287</v>
      </c>
      <c r="B26" s="13"/>
      <c r="C26" s="13"/>
      <c r="D26" s="10">
        <v>8.76</v>
      </c>
      <c r="E26" s="10">
        <v>4.8499999999999996</v>
      </c>
      <c r="F26" s="10">
        <v>3.8180000000000001</v>
      </c>
      <c r="G26" s="10">
        <v>9.1820000000000004</v>
      </c>
      <c r="H26" s="75">
        <v>12.679</v>
      </c>
      <c r="I26" s="75">
        <v>9.8789999999999996</v>
      </c>
      <c r="J26" s="75">
        <v>6.726</v>
      </c>
      <c r="K26" s="75">
        <v>9.5410000000000004</v>
      </c>
      <c r="L26" s="75">
        <v>9.8719999999999999</v>
      </c>
      <c r="M26" s="75">
        <v>5.3819999999999997</v>
      </c>
      <c r="N26" s="75">
        <v>9.9130000000000003</v>
      </c>
      <c r="O26" s="75">
        <v>6.2160000000000002</v>
      </c>
      <c r="P26" s="75">
        <v>8.2080000000000002</v>
      </c>
      <c r="Q26" s="75">
        <v>5.1239999999999997</v>
      </c>
      <c r="R26" s="75">
        <v>8.4819999999999993</v>
      </c>
      <c r="S26" s="75">
        <v>5.9240000000000004</v>
      </c>
      <c r="T26" s="75">
        <v>6.2830000000000004</v>
      </c>
      <c r="U26" s="75">
        <v>5.3040000000000003</v>
      </c>
      <c r="V26" s="75">
        <v>8.2230000000000008</v>
      </c>
      <c r="W26" s="75">
        <v>5.8419999999999996</v>
      </c>
      <c r="X26" s="75">
        <v>7.2919999999999998</v>
      </c>
      <c r="Y26" s="75">
        <v>4.9989999999999997</v>
      </c>
      <c r="Z26" s="75">
        <v>10.493</v>
      </c>
      <c r="AA26" s="75">
        <v>5.0549999999999997</v>
      </c>
      <c r="AB26" s="75">
        <v>8.4030000000000005</v>
      </c>
      <c r="AC26" s="75">
        <v>9.6780000000000008</v>
      </c>
      <c r="AD26" s="75">
        <v>3.0830000000000002</v>
      </c>
      <c r="AE26" s="75">
        <v>6.2249999999999996</v>
      </c>
      <c r="AF26" s="75">
        <v>6.1420000000000003</v>
      </c>
      <c r="AG26" s="75">
        <v>5.069</v>
      </c>
      <c r="AH26" s="76">
        <v>14.955</v>
      </c>
      <c r="AI26" s="4">
        <v>3.4470000000000001</v>
      </c>
      <c r="AJ26" s="4">
        <v>4.375</v>
      </c>
      <c r="AK26" s="4">
        <v>12.298</v>
      </c>
      <c r="AL26" s="4">
        <v>9.0519999999999996</v>
      </c>
      <c r="AM26" s="4">
        <v>3.7890000000000001</v>
      </c>
    </row>
    <row r="27" spans="1:39" ht="15" x14ac:dyDescent="0.25">
      <c r="A27" s="84">
        <v>44317</v>
      </c>
      <c r="B27" s="13"/>
      <c r="C27" s="13"/>
      <c r="D27" s="10">
        <v>28.28</v>
      </c>
      <c r="E27" s="10">
        <v>17.073</v>
      </c>
      <c r="F27" s="10">
        <v>37.749000000000002</v>
      </c>
      <c r="G27" s="10">
        <v>51.027000000000001</v>
      </c>
      <c r="H27" s="75">
        <v>45.646000000000001</v>
      </c>
      <c r="I27" s="75">
        <v>44.798000000000002</v>
      </c>
      <c r="J27" s="75">
        <v>20.411999999999999</v>
      </c>
      <c r="K27" s="75">
        <v>27.864999999999998</v>
      </c>
      <c r="L27" s="75">
        <v>20.789000000000001</v>
      </c>
      <c r="M27" s="75">
        <v>25.655999999999999</v>
      </c>
      <c r="N27" s="75">
        <v>30.690999999999999</v>
      </c>
      <c r="O27" s="75">
        <v>31.684000000000001</v>
      </c>
      <c r="P27" s="75">
        <v>30.128</v>
      </c>
      <c r="Q27" s="75">
        <v>18.088999999999999</v>
      </c>
      <c r="R27" s="75">
        <v>54.191000000000003</v>
      </c>
      <c r="S27" s="75">
        <v>35.569000000000003</v>
      </c>
      <c r="T27" s="75">
        <v>24.847000000000001</v>
      </c>
      <c r="U27" s="75">
        <v>20.975000000000001</v>
      </c>
      <c r="V27" s="75">
        <v>32.521000000000001</v>
      </c>
      <c r="W27" s="75">
        <v>25.948</v>
      </c>
      <c r="X27" s="75">
        <v>15.462999999999999</v>
      </c>
      <c r="Y27" s="75">
        <v>21.82</v>
      </c>
      <c r="Z27" s="75">
        <v>28.779</v>
      </c>
      <c r="AA27" s="75">
        <v>25.166</v>
      </c>
      <c r="AB27" s="75">
        <v>31.762</v>
      </c>
      <c r="AC27" s="75">
        <v>29.073</v>
      </c>
      <c r="AD27" s="75">
        <v>22.204999999999998</v>
      </c>
      <c r="AE27" s="75">
        <v>35.92</v>
      </c>
      <c r="AF27" s="75">
        <v>17.206</v>
      </c>
      <c r="AG27" s="75">
        <v>17.286999999999999</v>
      </c>
      <c r="AH27" s="76">
        <v>21.369</v>
      </c>
      <c r="AI27" s="4">
        <v>17.282</v>
      </c>
      <c r="AJ27" s="4">
        <v>26.942</v>
      </c>
      <c r="AK27" s="4">
        <v>25.366</v>
      </c>
      <c r="AL27" s="4">
        <v>23.928000000000001</v>
      </c>
      <c r="AM27" s="4">
        <v>19.48</v>
      </c>
    </row>
    <row r="28" spans="1:39" ht="15" x14ac:dyDescent="0.25">
      <c r="A28" s="84">
        <v>44348</v>
      </c>
      <c r="B28" s="13"/>
      <c r="C28" s="13"/>
      <c r="D28" s="10">
        <v>41.72</v>
      </c>
      <c r="E28" s="10">
        <v>51.463000000000001</v>
      </c>
      <c r="F28" s="10">
        <v>90.73</v>
      </c>
      <c r="G28" s="10">
        <v>62.258000000000003</v>
      </c>
      <c r="H28" s="75">
        <v>60.981000000000002</v>
      </c>
      <c r="I28" s="75">
        <v>38.829000000000001</v>
      </c>
      <c r="J28" s="75">
        <v>27.256</v>
      </c>
      <c r="K28" s="75">
        <v>30.966999999999999</v>
      </c>
      <c r="L28" s="75">
        <v>31.713999999999999</v>
      </c>
      <c r="M28" s="75">
        <v>40.869999999999997</v>
      </c>
      <c r="N28" s="75">
        <v>25.864000000000001</v>
      </c>
      <c r="O28" s="75">
        <v>64.254000000000005</v>
      </c>
      <c r="P28" s="75">
        <v>39.840000000000003</v>
      </c>
      <c r="Q28" s="75">
        <v>84.361000000000004</v>
      </c>
      <c r="R28" s="75">
        <v>58.546999999999997</v>
      </c>
      <c r="S28" s="75">
        <v>77.727999999999994</v>
      </c>
      <c r="T28" s="75">
        <v>28.488</v>
      </c>
      <c r="U28" s="75">
        <v>46.241</v>
      </c>
      <c r="V28" s="75">
        <v>25.047000000000001</v>
      </c>
      <c r="W28" s="75">
        <v>26.213999999999999</v>
      </c>
      <c r="X28" s="75">
        <v>11.471</v>
      </c>
      <c r="Y28" s="75">
        <v>35.414000000000001</v>
      </c>
      <c r="Z28" s="75">
        <v>21.689</v>
      </c>
      <c r="AA28" s="75">
        <v>34.798999999999999</v>
      </c>
      <c r="AB28" s="75">
        <v>35.805</v>
      </c>
      <c r="AC28" s="75">
        <v>25.6</v>
      </c>
      <c r="AD28" s="75">
        <v>74.159000000000006</v>
      </c>
      <c r="AE28" s="75">
        <v>46.01</v>
      </c>
      <c r="AF28" s="75">
        <v>38.877000000000002</v>
      </c>
      <c r="AG28" s="75">
        <v>70.081000000000003</v>
      </c>
      <c r="AH28" s="76">
        <v>9.5519999999999996</v>
      </c>
      <c r="AI28" s="4">
        <v>26.931999999999999</v>
      </c>
      <c r="AJ28" s="4">
        <v>49.741</v>
      </c>
      <c r="AK28" s="4">
        <v>46.097999999999999</v>
      </c>
      <c r="AL28" s="4">
        <v>23.882999999999999</v>
      </c>
      <c r="AM28" s="4">
        <v>45.411999999999999</v>
      </c>
    </row>
    <row r="29" spans="1:39" ht="15" x14ac:dyDescent="0.25">
      <c r="A29" s="84">
        <v>44378</v>
      </c>
      <c r="B29" s="13"/>
      <c r="C29" s="13"/>
      <c r="D29" s="10">
        <v>20.14</v>
      </c>
      <c r="E29" s="10">
        <v>31.934999999999999</v>
      </c>
      <c r="F29" s="10">
        <v>47.94</v>
      </c>
      <c r="G29" s="10">
        <v>23.187000000000001</v>
      </c>
      <c r="H29" s="75">
        <v>29.832999999999998</v>
      </c>
      <c r="I29" s="75">
        <v>15.967000000000001</v>
      </c>
      <c r="J29" s="75">
        <v>12.164</v>
      </c>
      <c r="K29" s="75">
        <v>13.13</v>
      </c>
      <c r="L29" s="75">
        <v>12.625999999999999</v>
      </c>
      <c r="M29" s="75">
        <v>16.954999999999998</v>
      </c>
      <c r="N29" s="75">
        <v>11.768000000000001</v>
      </c>
      <c r="O29" s="75">
        <v>36.045999999999999</v>
      </c>
      <c r="P29" s="75">
        <v>15.305</v>
      </c>
      <c r="Q29" s="75">
        <v>83.701999999999998</v>
      </c>
      <c r="R29" s="75">
        <v>26.111999999999998</v>
      </c>
      <c r="S29" s="75">
        <v>33.298000000000002</v>
      </c>
      <c r="T29" s="75">
        <v>13.611000000000001</v>
      </c>
      <c r="U29" s="75">
        <v>29.443999999999999</v>
      </c>
      <c r="V29" s="75">
        <v>10.034000000000001</v>
      </c>
      <c r="W29" s="75">
        <v>10.076000000000001</v>
      </c>
      <c r="X29" s="75">
        <v>5.3869999999999996</v>
      </c>
      <c r="Y29" s="75">
        <v>12.837</v>
      </c>
      <c r="Z29" s="75">
        <v>9.0939999999999994</v>
      </c>
      <c r="AA29" s="75">
        <v>15.417</v>
      </c>
      <c r="AB29" s="75">
        <v>12.566000000000001</v>
      </c>
      <c r="AC29" s="75">
        <v>10.723000000000001</v>
      </c>
      <c r="AD29" s="75">
        <v>38.707999999999998</v>
      </c>
      <c r="AE29" s="75">
        <v>25.597000000000001</v>
      </c>
      <c r="AF29" s="75">
        <v>13.257999999999999</v>
      </c>
      <c r="AG29" s="75">
        <v>41.981000000000002</v>
      </c>
      <c r="AH29" s="76">
        <v>6.55</v>
      </c>
      <c r="AI29" s="4">
        <v>10.867000000000001</v>
      </c>
      <c r="AJ29" s="4">
        <v>17.577000000000002</v>
      </c>
      <c r="AK29" s="4">
        <v>16.106000000000002</v>
      </c>
      <c r="AL29" s="4">
        <v>9.2560000000000002</v>
      </c>
      <c r="AM29" s="4">
        <v>27.783999999999999</v>
      </c>
    </row>
    <row r="30" spans="1:39" ht="15" x14ac:dyDescent="0.25">
      <c r="A30" s="84">
        <v>44409</v>
      </c>
      <c r="B30" s="13"/>
      <c r="C30" s="13"/>
      <c r="D30" s="10">
        <v>10.3</v>
      </c>
      <c r="E30" s="10">
        <v>13.081</v>
      </c>
      <c r="F30" s="10">
        <v>18.192</v>
      </c>
      <c r="G30" s="10">
        <v>11.234</v>
      </c>
      <c r="H30" s="75">
        <v>12.451000000000001</v>
      </c>
      <c r="I30" s="75">
        <v>9.7390000000000008</v>
      </c>
      <c r="J30" s="75">
        <v>6.7649999999999997</v>
      </c>
      <c r="K30" s="75">
        <v>8.0519999999999996</v>
      </c>
      <c r="L30" s="75">
        <v>6.923</v>
      </c>
      <c r="M30" s="75">
        <v>8.1210000000000004</v>
      </c>
      <c r="N30" s="75">
        <v>8.4570000000000007</v>
      </c>
      <c r="O30" s="75">
        <v>12.916</v>
      </c>
      <c r="P30" s="75">
        <v>7.9</v>
      </c>
      <c r="Q30" s="75">
        <v>27.492000000000001</v>
      </c>
      <c r="R30" s="75">
        <v>10.95</v>
      </c>
      <c r="S30" s="75">
        <v>14.143000000000001</v>
      </c>
      <c r="T30" s="75">
        <v>7.3650000000000002</v>
      </c>
      <c r="U30" s="75">
        <v>11.603</v>
      </c>
      <c r="V30" s="75">
        <v>6.7489999999999997</v>
      </c>
      <c r="W30" s="75">
        <v>6.6479999999999997</v>
      </c>
      <c r="X30" s="75">
        <v>3.9180000000000001</v>
      </c>
      <c r="Y30" s="75">
        <v>6.7759999999999998</v>
      </c>
      <c r="Z30" s="75">
        <v>6.0659999999999998</v>
      </c>
      <c r="AA30" s="75">
        <v>8.3350000000000009</v>
      </c>
      <c r="AB30" s="75">
        <v>7.875</v>
      </c>
      <c r="AC30" s="75">
        <v>7.0860000000000003</v>
      </c>
      <c r="AD30" s="75">
        <v>13.612</v>
      </c>
      <c r="AE30" s="75">
        <v>10.446999999999999</v>
      </c>
      <c r="AF30" s="75">
        <v>8.2050000000000001</v>
      </c>
      <c r="AG30" s="75">
        <v>14.535</v>
      </c>
      <c r="AH30" s="76">
        <v>5.1459999999999999</v>
      </c>
      <c r="AI30" s="4">
        <v>6.94</v>
      </c>
      <c r="AJ30" s="4">
        <v>9.2080000000000002</v>
      </c>
      <c r="AK30" s="4">
        <v>8.1980000000000004</v>
      </c>
      <c r="AL30" s="4">
        <v>6.0380000000000003</v>
      </c>
      <c r="AM30" s="4">
        <v>11.241</v>
      </c>
    </row>
    <row r="31" spans="1:39" ht="15" x14ac:dyDescent="0.25">
      <c r="A31" s="84">
        <v>44440</v>
      </c>
      <c r="B31" s="13"/>
      <c r="C31" s="13"/>
      <c r="D31" s="10">
        <v>7.37</v>
      </c>
      <c r="E31" s="10">
        <v>7.6120000000000001</v>
      </c>
      <c r="F31" s="10">
        <v>10.632</v>
      </c>
      <c r="G31" s="10">
        <v>9.0570000000000004</v>
      </c>
      <c r="H31" s="75">
        <v>10.706</v>
      </c>
      <c r="I31" s="75">
        <v>7.5410000000000004</v>
      </c>
      <c r="J31" s="75">
        <v>6.0460000000000003</v>
      </c>
      <c r="K31" s="75">
        <v>5.9260000000000002</v>
      </c>
      <c r="L31" s="75">
        <v>5.5439999999999996</v>
      </c>
      <c r="M31" s="75">
        <v>6.1070000000000002</v>
      </c>
      <c r="N31" s="75">
        <v>6.9320000000000004</v>
      </c>
      <c r="O31" s="75">
        <v>8.9930000000000003</v>
      </c>
      <c r="P31" s="75">
        <v>6.3639999999999999</v>
      </c>
      <c r="Q31" s="75">
        <v>13.792</v>
      </c>
      <c r="R31" s="75">
        <v>8.2230000000000008</v>
      </c>
      <c r="S31" s="75">
        <v>9.6560000000000006</v>
      </c>
      <c r="T31" s="75">
        <v>5.6429999999999998</v>
      </c>
      <c r="U31" s="75">
        <v>7.4640000000000004</v>
      </c>
      <c r="V31" s="75">
        <v>5.3959999999999999</v>
      </c>
      <c r="W31" s="75">
        <v>5.0650000000000004</v>
      </c>
      <c r="X31" s="75">
        <v>3.4929999999999999</v>
      </c>
      <c r="Y31" s="75">
        <v>7.2560000000000002</v>
      </c>
      <c r="Z31" s="75">
        <v>5.2729999999999997</v>
      </c>
      <c r="AA31" s="75">
        <v>5.83</v>
      </c>
      <c r="AB31" s="75">
        <v>6.6890000000000001</v>
      </c>
      <c r="AC31" s="75">
        <v>6.1449999999999996</v>
      </c>
      <c r="AD31" s="75">
        <v>8.7379999999999995</v>
      </c>
      <c r="AE31" s="75">
        <v>7.3209999999999997</v>
      </c>
      <c r="AF31" s="75">
        <v>5.7880000000000003</v>
      </c>
      <c r="AG31" s="75">
        <v>8.4770000000000003</v>
      </c>
      <c r="AH31" s="76">
        <v>4.5540000000000003</v>
      </c>
      <c r="AI31" s="4">
        <v>6.1980000000000004</v>
      </c>
      <c r="AJ31" s="4">
        <v>8.5139999999999993</v>
      </c>
      <c r="AK31" s="4">
        <v>6.516</v>
      </c>
      <c r="AL31" s="4">
        <v>4.8289999999999997</v>
      </c>
      <c r="AM31" s="4">
        <v>8.8940000000000001</v>
      </c>
    </row>
    <row r="32" spans="1:39" ht="15" x14ac:dyDescent="0.25">
      <c r="A32" s="84">
        <v>44470</v>
      </c>
      <c r="B32" s="13"/>
      <c r="C32" s="13"/>
      <c r="D32" s="10">
        <v>6.44</v>
      </c>
      <c r="E32" s="10">
        <v>6.6</v>
      </c>
      <c r="F32" s="10">
        <v>9.1649999999999991</v>
      </c>
      <c r="G32" s="10">
        <v>14.25</v>
      </c>
      <c r="H32" s="75">
        <v>10.554</v>
      </c>
      <c r="I32" s="75">
        <v>6.4240000000000004</v>
      </c>
      <c r="J32" s="75">
        <v>5.2050000000000001</v>
      </c>
      <c r="K32" s="75">
        <v>5.4630000000000001</v>
      </c>
      <c r="L32" s="75">
        <v>7.1310000000000002</v>
      </c>
      <c r="M32" s="75">
        <v>5.4630000000000001</v>
      </c>
      <c r="N32" s="75">
        <v>5.2450000000000001</v>
      </c>
      <c r="O32" s="75">
        <v>8.6609999999999996</v>
      </c>
      <c r="P32" s="75">
        <v>6.1929999999999996</v>
      </c>
      <c r="Q32" s="75">
        <v>11.273999999999999</v>
      </c>
      <c r="R32" s="75">
        <v>8.0470000000000006</v>
      </c>
      <c r="S32" s="75">
        <v>9.0510000000000002</v>
      </c>
      <c r="T32" s="75">
        <v>6.165</v>
      </c>
      <c r="U32" s="75">
        <v>6.5330000000000004</v>
      </c>
      <c r="V32" s="75">
        <v>4.9530000000000003</v>
      </c>
      <c r="W32" s="75">
        <v>4.4809999999999999</v>
      </c>
      <c r="X32" s="75">
        <v>4.3890000000000002</v>
      </c>
      <c r="Y32" s="75">
        <v>5.6219999999999999</v>
      </c>
      <c r="Z32" s="75">
        <v>4.91</v>
      </c>
      <c r="AA32" s="75">
        <v>6.7210000000000001</v>
      </c>
      <c r="AB32" s="75">
        <v>8.4390000000000001</v>
      </c>
      <c r="AC32" s="75">
        <v>6.2130000000000001</v>
      </c>
      <c r="AD32" s="75">
        <v>7.9050000000000002</v>
      </c>
      <c r="AE32" s="75">
        <v>7.3860000000000001</v>
      </c>
      <c r="AF32" s="75">
        <v>5.4029999999999996</v>
      </c>
      <c r="AG32" s="75">
        <v>8.2650000000000006</v>
      </c>
      <c r="AH32" s="76">
        <v>4.1239999999999997</v>
      </c>
      <c r="AI32" s="4">
        <v>6.4059999999999997</v>
      </c>
      <c r="AJ32" s="4">
        <v>10.106</v>
      </c>
      <c r="AK32" s="4">
        <v>5.7629999999999999</v>
      </c>
      <c r="AL32" s="4">
        <v>4.6580000000000004</v>
      </c>
      <c r="AM32" s="4">
        <v>7.1429999999999998</v>
      </c>
    </row>
    <row r="33" spans="1:39" ht="15" x14ac:dyDescent="0.25">
      <c r="A33" s="84">
        <v>44501</v>
      </c>
      <c r="B33" s="13"/>
      <c r="C33" s="13"/>
      <c r="D33" s="10">
        <v>5.0199999999999996</v>
      </c>
      <c r="E33" s="10">
        <v>5.673</v>
      </c>
      <c r="F33" s="10">
        <v>7.5780000000000003</v>
      </c>
      <c r="G33" s="10">
        <v>9.5739999999999998</v>
      </c>
      <c r="H33" s="75">
        <v>8.0109999999999992</v>
      </c>
      <c r="I33" s="75">
        <v>5.7380000000000004</v>
      </c>
      <c r="J33" s="75">
        <v>4.194</v>
      </c>
      <c r="K33" s="75">
        <v>4.6070000000000002</v>
      </c>
      <c r="L33" s="75">
        <v>6.57</v>
      </c>
      <c r="M33" s="75">
        <v>4.7060000000000004</v>
      </c>
      <c r="N33" s="75">
        <v>4.492</v>
      </c>
      <c r="O33" s="75">
        <v>7.1989999999999998</v>
      </c>
      <c r="P33" s="75">
        <v>5.6379999999999999</v>
      </c>
      <c r="Q33" s="75">
        <v>8.7349999999999994</v>
      </c>
      <c r="R33" s="75">
        <v>6.7709999999999999</v>
      </c>
      <c r="S33" s="75">
        <v>7.2960000000000003</v>
      </c>
      <c r="T33" s="75">
        <v>4.8739999999999997</v>
      </c>
      <c r="U33" s="75">
        <v>5.4329999999999998</v>
      </c>
      <c r="V33" s="75">
        <v>4.2110000000000003</v>
      </c>
      <c r="W33" s="75">
        <v>4.5810000000000004</v>
      </c>
      <c r="X33" s="75">
        <v>2.9910000000000001</v>
      </c>
      <c r="Y33" s="75">
        <v>4.3769999999999998</v>
      </c>
      <c r="Z33" s="75">
        <v>4.4039999999999999</v>
      </c>
      <c r="AA33" s="75">
        <v>5.8310000000000004</v>
      </c>
      <c r="AB33" s="75">
        <v>6.2530000000000001</v>
      </c>
      <c r="AC33" s="75">
        <v>4.952</v>
      </c>
      <c r="AD33" s="75">
        <v>6.8529999999999998</v>
      </c>
      <c r="AE33" s="75">
        <v>6.6360000000000001</v>
      </c>
      <c r="AF33" s="75">
        <v>5.4219999999999997</v>
      </c>
      <c r="AG33" s="75">
        <v>6.718</v>
      </c>
      <c r="AH33" s="76">
        <v>3.5219999999999998</v>
      </c>
      <c r="AI33" s="4">
        <v>4.47</v>
      </c>
      <c r="AJ33" s="4">
        <v>6.5030000000000001</v>
      </c>
      <c r="AK33" s="4">
        <v>5.5819999999999999</v>
      </c>
      <c r="AL33" s="4">
        <v>4.4409999999999998</v>
      </c>
      <c r="AM33" s="4">
        <v>5.5019999999999998</v>
      </c>
    </row>
    <row r="34" spans="1:39" ht="15" x14ac:dyDescent="0.25">
      <c r="A34" s="84">
        <v>44531</v>
      </c>
      <c r="B34" s="9"/>
      <c r="C34" s="9"/>
      <c r="D34" s="10">
        <v>4.68</v>
      </c>
      <c r="E34" s="10">
        <v>5.2119999999999997</v>
      </c>
      <c r="F34" s="10">
        <v>6.984</v>
      </c>
      <c r="G34" s="10">
        <v>7.0330000000000004</v>
      </c>
      <c r="H34" s="75">
        <v>6.5369999999999999</v>
      </c>
      <c r="I34" s="75">
        <v>5.2510000000000003</v>
      </c>
      <c r="J34" s="75">
        <v>3.855</v>
      </c>
      <c r="K34" s="75">
        <v>4.1840000000000002</v>
      </c>
      <c r="L34" s="75">
        <v>4.8630000000000004</v>
      </c>
      <c r="M34" s="75">
        <v>4.3719999999999999</v>
      </c>
      <c r="N34" s="75">
        <v>4.0940000000000003</v>
      </c>
      <c r="O34" s="75">
        <v>6.1849999999999996</v>
      </c>
      <c r="P34" s="75">
        <v>4.9089999999999998</v>
      </c>
      <c r="Q34" s="75">
        <v>7.8479999999999999</v>
      </c>
      <c r="R34" s="75">
        <v>6.3170000000000002</v>
      </c>
      <c r="S34" s="75">
        <v>6.5609999999999999</v>
      </c>
      <c r="T34" s="75">
        <v>4.601</v>
      </c>
      <c r="U34" s="75">
        <v>5.0149999999999997</v>
      </c>
      <c r="V34" s="75">
        <v>3.9039999999999999</v>
      </c>
      <c r="W34" s="75">
        <v>3.8690000000000002</v>
      </c>
      <c r="X34" s="75">
        <v>2.6280000000000001</v>
      </c>
      <c r="Y34" s="75">
        <v>3.996</v>
      </c>
      <c r="Z34" s="75">
        <v>3.8090000000000002</v>
      </c>
      <c r="AA34" s="75">
        <v>4.5620000000000003</v>
      </c>
      <c r="AB34" s="75">
        <v>4.9329999999999998</v>
      </c>
      <c r="AC34" s="75">
        <v>4.0910000000000002</v>
      </c>
      <c r="AD34" s="75">
        <v>6.157</v>
      </c>
      <c r="AE34" s="75">
        <v>5.5990000000000002</v>
      </c>
      <c r="AF34" s="75">
        <v>4.4379999999999997</v>
      </c>
      <c r="AG34" s="75">
        <v>6.0279999999999996</v>
      </c>
      <c r="AH34" s="76">
        <v>3.254</v>
      </c>
      <c r="AI34" s="4">
        <v>3.8370000000000002</v>
      </c>
      <c r="AJ34" s="4">
        <v>5.2939999999999996</v>
      </c>
      <c r="AK34" s="4">
        <v>5.0110000000000001</v>
      </c>
      <c r="AL34" s="4">
        <v>3.8029999999999999</v>
      </c>
      <c r="AM34" s="4">
        <v>4.9980000000000002</v>
      </c>
    </row>
    <row r="35" spans="1:39" ht="15" x14ac:dyDescent="0.25">
      <c r="A35" s="84">
        <v>44562</v>
      </c>
      <c r="B35" s="9"/>
      <c r="C35" s="9"/>
      <c r="D35" s="10">
        <v>4.3499999999999996</v>
      </c>
      <c r="E35" s="10">
        <v>4.6779999999999999</v>
      </c>
      <c r="F35" s="10">
        <v>6.2779999999999996</v>
      </c>
      <c r="G35" s="10">
        <v>6.2060000000000004</v>
      </c>
      <c r="H35" s="75">
        <v>5.9130000000000003</v>
      </c>
      <c r="I35" s="75">
        <v>4.7229999999999999</v>
      </c>
      <c r="J35" s="75">
        <v>3.46</v>
      </c>
      <c r="K35" s="75">
        <v>3.766</v>
      </c>
      <c r="L35" s="75">
        <v>4.03</v>
      </c>
      <c r="M35" s="75">
        <v>3.9319999999999999</v>
      </c>
      <c r="N35" s="75">
        <v>3.6720000000000002</v>
      </c>
      <c r="O35" s="75">
        <v>5.548</v>
      </c>
      <c r="P35" s="75">
        <v>4.3609999999999998</v>
      </c>
      <c r="Q35" s="75">
        <v>6.9219999999999997</v>
      </c>
      <c r="R35" s="75">
        <v>5.5620000000000003</v>
      </c>
      <c r="S35" s="75">
        <v>5.931</v>
      </c>
      <c r="T35" s="75">
        <v>3.9510000000000001</v>
      </c>
      <c r="U35" s="75">
        <v>4.5060000000000002</v>
      </c>
      <c r="V35" s="75">
        <v>3.51</v>
      </c>
      <c r="W35" s="75">
        <v>3.3860000000000001</v>
      </c>
      <c r="X35" s="75">
        <v>2.34</v>
      </c>
      <c r="Y35" s="75">
        <v>3.58</v>
      </c>
      <c r="Z35" s="75">
        <v>3.3929999999999998</v>
      </c>
      <c r="AA35" s="75">
        <v>3.9689999999999999</v>
      </c>
      <c r="AB35" s="75">
        <v>4.3849999999999998</v>
      </c>
      <c r="AC35" s="75">
        <v>3.617</v>
      </c>
      <c r="AD35" s="75">
        <v>5.5590000000000002</v>
      </c>
      <c r="AE35" s="75">
        <v>4.9610000000000003</v>
      </c>
      <c r="AF35" s="75">
        <v>3.8940000000000001</v>
      </c>
      <c r="AG35" s="75">
        <v>5.4160000000000004</v>
      </c>
      <c r="AH35" s="76">
        <v>2.927</v>
      </c>
      <c r="AI35" s="4">
        <v>3.5089999999999999</v>
      </c>
      <c r="AJ35" s="4">
        <v>4.6980000000000004</v>
      </c>
      <c r="AK35" s="4">
        <v>4.6029999999999998</v>
      </c>
      <c r="AL35" s="4">
        <v>3.3439999999999999</v>
      </c>
      <c r="AM35" s="4">
        <v>4.53</v>
      </c>
    </row>
    <row r="36" spans="1:39" ht="15" x14ac:dyDescent="0.25">
      <c r="A36" s="84">
        <v>44593</v>
      </c>
      <c r="B36" s="4"/>
      <c r="C36" s="4"/>
      <c r="D36" s="15">
        <v>3.8</v>
      </c>
      <c r="E36" s="75">
        <v>3.827</v>
      </c>
      <c r="F36" s="75">
        <v>5.1790000000000003</v>
      </c>
      <c r="G36" s="75">
        <v>5.0880000000000001</v>
      </c>
      <c r="H36" s="75">
        <v>4.8650000000000002</v>
      </c>
      <c r="I36" s="75">
        <v>3.8809999999999998</v>
      </c>
      <c r="J36" s="75">
        <v>2.8260000000000001</v>
      </c>
      <c r="K36" s="75">
        <v>3.0939999999999999</v>
      </c>
      <c r="L36" s="75">
        <v>3.2589999999999999</v>
      </c>
      <c r="M36" s="75">
        <v>3.2109999999999999</v>
      </c>
      <c r="N36" s="75">
        <v>3.0289999999999999</v>
      </c>
      <c r="O36" s="75">
        <v>4.5430000000000001</v>
      </c>
      <c r="P36" s="75">
        <v>3.5870000000000002</v>
      </c>
      <c r="Q36" s="75">
        <v>5.665</v>
      </c>
      <c r="R36" s="75">
        <v>4.5469999999999997</v>
      </c>
      <c r="S36" s="75">
        <v>4.8639999999999999</v>
      </c>
      <c r="T36" s="75">
        <v>3.222</v>
      </c>
      <c r="U36" s="75">
        <v>3.7040000000000002</v>
      </c>
      <c r="V36" s="75">
        <v>2.8730000000000002</v>
      </c>
      <c r="W36" s="75">
        <v>2.766</v>
      </c>
      <c r="X36" s="75">
        <v>1.907</v>
      </c>
      <c r="Y36" s="75">
        <v>2.9209999999999998</v>
      </c>
      <c r="Z36" s="75">
        <v>2.7810000000000001</v>
      </c>
      <c r="AA36" s="75">
        <v>3.2360000000000002</v>
      </c>
      <c r="AB36" s="75">
        <v>3.6019999999999999</v>
      </c>
      <c r="AC36" s="75">
        <v>2.9790000000000001</v>
      </c>
      <c r="AD36" s="75">
        <v>4.5629999999999997</v>
      </c>
      <c r="AE36" s="76">
        <v>4.0609999999999999</v>
      </c>
      <c r="AF36" s="75">
        <v>3.1850000000000001</v>
      </c>
      <c r="AG36" s="75">
        <v>4.4560000000000004</v>
      </c>
      <c r="AH36" s="75">
        <v>2.4089999999999998</v>
      </c>
      <c r="AI36" s="4">
        <v>2.9</v>
      </c>
      <c r="AJ36" s="4">
        <v>3.9569999999999999</v>
      </c>
      <c r="AK36" s="4">
        <v>3.8540000000000001</v>
      </c>
      <c r="AL36" s="4">
        <v>2.7330000000000001</v>
      </c>
      <c r="AM36" s="4">
        <v>3.7130000000000001</v>
      </c>
    </row>
    <row r="37" spans="1:39" ht="15" x14ac:dyDescent="0.25">
      <c r="A37" s="84">
        <v>44621</v>
      </c>
      <c r="B37" s="15"/>
      <c r="C37" s="15"/>
      <c r="D37" s="15">
        <v>4.4400000000000004</v>
      </c>
      <c r="E37" s="75">
        <v>3.84</v>
      </c>
      <c r="F37" s="75">
        <v>5.5670000000000002</v>
      </c>
      <c r="G37" s="75">
        <v>5.8179999999999996</v>
      </c>
      <c r="H37" s="75">
        <v>5.0810000000000004</v>
      </c>
      <c r="I37" s="75">
        <v>3.9590000000000001</v>
      </c>
      <c r="J37" s="75">
        <v>3.544</v>
      </c>
      <c r="K37" s="75">
        <v>4.0069999999999997</v>
      </c>
      <c r="L37" s="75">
        <v>3.6070000000000002</v>
      </c>
      <c r="M37" s="75">
        <v>3.5019999999999998</v>
      </c>
      <c r="N37" s="75">
        <v>3.339</v>
      </c>
      <c r="O37" s="75">
        <v>5.0419999999999998</v>
      </c>
      <c r="P37" s="75">
        <v>4.5</v>
      </c>
      <c r="Q37" s="75">
        <v>5.6280000000000001</v>
      </c>
      <c r="R37" s="75">
        <v>5.0190000000000001</v>
      </c>
      <c r="S37" s="75">
        <v>5.2590000000000003</v>
      </c>
      <c r="T37" s="75">
        <v>4.085</v>
      </c>
      <c r="U37" s="75">
        <v>3.766</v>
      </c>
      <c r="V37" s="75">
        <v>3.0960000000000001</v>
      </c>
      <c r="W37" s="75">
        <v>2.78</v>
      </c>
      <c r="X37" s="75">
        <v>2.1989999999999998</v>
      </c>
      <c r="Y37" s="75">
        <v>4.8940000000000001</v>
      </c>
      <c r="Z37" s="75">
        <v>2.7450000000000001</v>
      </c>
      <c r="AA37" s="75">
        <v>3.1930000000000001</v>
      </c>
      <c r="AB37" s="75">
        <v>6.7770000000000001</v>
      </c>
      <c r="AC37" s="75">
        <v>2.956</v>
      </c>
      <c r="AD37" s="75">
        <v>5.1289999999999996</v>
      </c>
      <c r="AE37" s="76">
        <v>4.0270000000000001</v>
      </c>
      <c r="AF37" s="75">
        <v>3.3620000000000001</v>
      </c>
      <c r="AG37" s="75">
        <v>5.9690000000000003</v>
      </c>
      <c r="AH37" s="75">
        <v>2.4510000000000001</v>
      </c>
      <c r="AI37" s="4">
        <v>2.8090000000000002</v>
      </c>
      <c r="AJ37" s="4">
        <v>6.2149999999999999</v>
      </c>
      <c r="AK37" s="4">
        <v>4.0430000000000001</v>
      </c>
      <c r="AL37" s="4">
        <v>2.74</v>
      </c>
      <c r="AM37" s="4">
        <v>4.5199999999999996</v>
      </c>
    </row>
    <row r="38" spans="1:39" ht="15" x14ac:dyDescent="0.25">
      <c r="A38" s="84">
        <v>44652</v>
      </c>
      <c r="B38" s="15"/>
      <c r="C38" s="15"/>
      <c r="D38" s="15">
        <v>8.76</v>
      </c>
      <c r="E38" s="75">
        <v>3.7469999999999999</v>
      </c>
      <c r="F38" s="75">
        <v>9.0679999999999996</v>
      </c>
      <c r="G38" s="75">
        <v>12.523</v>
      </c>
      <c r="H38" s="75">
        <v>9.9</v>
      </c>
      <c r="I38" s="75">
        <v>6.6760000000000002</v>
      </c>
      <c r="J38" s="75">
        <v>9.4009999999999998</v>
      </c>
      <c r="K38" s="75">
        <v>9.2379999999999995</v>
      </c>
      <c r="L38" s="75">
        <v>5.1390000000000002</v>
      </c>
      <c r="M38" s="75">
        <v>9.4770000000000003</v>
      </c>
      <c r="N38" s="75">
        <v>5.9829999999999997</v>
      </c>
      <c r="O38" s="75">
        <v>7.7</v>
      </c>
      <c r="P38" s="75">
        <v>5.1719999999999997</v>
      </c>
      <c r="Q38" s="75">
        <v>8.3460000000000001</v>
      </c>
      <c r="R38" s="75">
        <v>6.1529999999999996</v>
      </c>
      <c r="S38" s="75">
        <v>6.125</v>
      </c>
      <c r="T38" s="75">
        <v>5.4130000000000003</v>
      </c>
      <c r="U38" s="75">
        <v>7.8630000000000004</v>
      </c>
      <c r="V38" s="75">
        <v>5.742</v>
      </c>
      <c r="W38" s="75">
        <v>6.7450000000000001</v>
      </c>
      <c r="X38" s="75">
        <v>4.5949999999999998</v>
      </c>
      <c r="Y38" s="75">
        <v>9.93</v>
      </c>
      <c r="Z38" s="75">
        <v>4.7619999999999996</v>
      </c>
      <c r="AA38" s="75">
        <v>7.7889999999999997</v>
      </c>
      <c r="AB38" s="75">
        <v>9.343</v>
      </c>
      <c r="AC38" s="75">
        <v>2.847</v>
      </c>
      <c r="AD38" s="75">
        <v>5.9539999999999997</v>
      </c>
      <c r="AE38" s="76">
        <v>6.1440000000000001</v>
      </c>
      <c r="AF38" s="75">
        <v>4.9160000000000004</v>
      </c>
      <c r="AG38" s="75">
        <v>14.621</v>
      </c>
      <c r="AH38" s="75">
        <v>3.5190000000000001</v>
      </c>
      <c r="AI38" s="4">
        <v>3.8540000000000001</v>
      </c>
      <c r="AJ38" s="4">
        <v>11.923</v>
      </c>
      <c r="AK38" s="4">
        <v>8.9139999999999997</v>
      </c>
      <c r="AL38" s="4">
        <v>3.5579999999999998</v>
      </c>
      <c r="AM38" s="4">
        <v>4.3929999999999998</v>
      </c>
    </row>
    <row r="39" spans="1:39" ht="15" x14ac:dyDescent="0.25">
      <c r="A39" s="84">
        <v>44682</v>
      </c>
      <c r="B39" s="15"/>
      <c r="C39" s="15"/>
      <c r="D39" s="15">
        <v>28.28</v>
      </c>
      <c r="E39" s="75">
        <v>37.551000000000002</v>
      </c>
      <c r="F39" s="75">
        <v>50.786000000000001</v>
      </c>
      <c r="G39" s="75">
        <v>44.741</v>
      </c>
      <c r="H39" s="75">
        <v>44.828000000000003</v>
      </c>
      <c r="I39" s="75">
        <v>20.347999999999999</v>
      </c>
      <c r="J39" s="75">
        <v>27.622</v>
      </c>
      <c r="K39" s="75">
        <v>19.579999999999998</v>
      </c>
      <c r="L39" s="75">
        <v>25.242000000000001</v>
      </c>
      <c r="M39" s="75">
        <v>30.186</v>
      </c>
      <c r="N39" s="75">
        <v>31.24</v>
      </c>
      <c r="O39" s="75">
        <v>28.327000000000002</v>
      </c>
      <c r="P39" s="75">
        <v>18.167999999999999</v>
      </c>
      <c r="Q39" s="75">
        <v>53.892000000000003</v>
      </c>
      <c r="R39" s="75">
        <v>36.118000000000002</v>
      </c>
      <c r="S39" s="75">
        <v>23.882000000000001</v>
      </c>
      <c r="T39" s="75">
        <v>21.111999999999998</v>
      </c>
      <c r="U39" s="75">
        <v>32.021000000000001</v>
      </c>
      <c r="V39" s="75">
        <v>25.806000000000001</v>
      </c>
      <c r="W39" s="75">
        <v>14.702</v>
      </c>
      <c r="X39" s="75">
        <v>21.24</v>
      </c>
      <c r="Y39" s="75">
        <v>28.048999999999999</v>
      </c>
      <c r="Z39" s="75">
        <v>24.745000000000001</v>
      </c>
      <c r="AA39" s="75">
        <v>30.22</v>
      </c>
      <c r="AB39" s="75">
        <v>28.693000000000001</v>
      </c>
      <c r="AC39" s="75">
        <v>21.753</v>
      </c>
      <c r="AD39" s="75">
        <v>35.412999999999997</v>
      </c>
      <c r="AE39" s="76">
        <v>16.431000000000001</v>
      </c>
      <c r="AF39" s="75">
        <v>17.050999999999998</v>
      </c>
      <c r="AG39" s="75">
        <v>21.08</v>
      </c>
      <c r="AH39" s="75">
        <v>17.379000000000001</v>
      </c>
      <c r="AI39" s="4">
        <v>24.553999999999998</v>
      </c>
      <c r="AJ39" s="4">
        <v>24.954999999999998</v>
      </c>
      <c r="AK39" s="4">
        <v>23.771999999999998</v>
      </c>
      <c r="AL39" s="4">
        <v>19.116</v>
      </c>
      <c r="AM39" s="4">
        <v>15.438000000000001</v>
      </c>
    </row>
    <row r="40" spans="1:39" ht="15" x14ac:dyDescent="0.25">
      <c r="A40" s="84">
        <v>44713</v>
      </c>
      <c r="B40" s="15"/>
      <c r="C40" s="15"/>
      <c r="D40" s="15">
        <v>41.72</v>
      </c>
      <c r="E40" s="75">
        <v>90.536000000000001</v>
      </c>
      <c r="F40" s="75">
        <v>62.125999999999998</v>
      </c>
      <c r="G40" s="75">
        <v>61.228000000000002</v>
      </c>
      <c r="H40" s="75">
        <v>38.832000000000001</v>
      </c>
      <c r="I40" s="75">
        <v>27.193000000000001</v>
      </c>
      <c r="J40" s="75">
        <v>30.768000000000001</v>
      </c>
      <c r="K40" s="75">
        <v>31.568000000000001</v>
      </c>
      <c r="L40" s="75">
        <v>40.47</v>
      </c>
      <c r="M40" s="75">
        <v>25.512</v>
      </c>
      <c r="N40" s="75">
        <v>63.823999999999998</v>
      </c>
      <c r="O40" s="75">
        <v>40.238</v>
      </c>
      <c r="P40" s="75">
        <v>84.494</v>
      </c>
      <c r="Q40" s="75">
        <v>58.395000000000003</v>
      </c>
      <c r="R40" s="75">
        <v>78.259</v>
      </c>
      <c r="S40" s="75">
        <v>28.984999999999999</v>
      </c>
      <c r="T40" s="75">
        <v>46.344000000000001</v>
      </c>
      <c r="U40" s="75">
        <v>24.728999999999999</v>
      </c>
      <c r="V40" s="75">
        <v>26.106999999999999</v>
      </c>
      <c r="W40" s="75">
        <v>11.561</v>
      </c>
      <c r="X40" s="75">
        <v>34.805</v>
      </c>
      <c r="Y40" s="75">
        <v>21.202000000000002</v>
      </c>
      <c r="Z40" s="75">
        <v>34.445</v>
      </c>
      <c r="AA40" s="75">
        <v>35.825000000000003</v>
      </c>
      <c r="AB40" s="75">
        <v>25.318000000000001</v>
      </c>
      <c r="AC40" s="75">
        <v>73.456999999999994</v>
      </c>
      <c r="AD40" s="75">
        <v>45.65</v>
      </c>
      <c r="AE40" s="76">
        <v>39.412999999999997</v>
      </c>
      <c r="AF40" s="75">
        <v>69.685000000000002</v>
      </c>
      <c r="AG40" s="75">
        <v>9.3670000000000009</v>
      </c>
      <c r="AH40" s="75">
        <v>27.021999999999998</v>
      </c>
      <c r="AI40" s="4">
        <v>49.401000000000003</v>
      </c>
      <c r="AJ40" s="4">
        <v>45.677999999999997</v>
      </c>
      <c r="AK40" s="4">
        <v>23.763000000000002</v>
      </c>
      <c r="AL40" s="4">
        <v>44.975999999999999</v>
      </c>
      <c r="AM40" s="4">
        <v>50.405000000000001</v>
      </c>
    </row>
    <row r="41" spans="1:39" ht="15" x14ac:dyDescent="0.25">
      <c r="A41" s="84">
        <v>44743</v>
      </c>
      <c r="B41" s="15"/>
      <c r="C41" s="15"/>
      <c r="D41" s="15">
        <v>20.14</v>
      </c>
      <c r="E41" s="75">
        <v>47.886000000000003</v>
      </c>
      <c r="F41" s="75">
        <v>23.132000000000001</v>
      </c>
      <c r="G41" s="75">
        <v>30.469000000000001</v>
      </c>
      <c r="H41" s="75">
        <v>15.975</v>
      </c>
      <c r="I41" s="75">
        <v>12.132</v>
      </c>
      <c r="J41" s="75">
        <v>13.041</v>
      </c>
      <c r="K41" s="75">
        <v>12.63</v>
      </c>
      <c r="L41" s="75">
        <v>16.771999999999998</v>
      </c>
      <c r="M41" s="75">
        <v>11.523999999999999</v>
      </c>
      <c r="N41" s="75">
        <v>35.869999999999997</v>
      </c>
      <c r="O41" s="75">
        <v>15.63</v>
      </c>
      <c r="P41" s="75">
        <v>83.748000000000005</v>
      </c>
      <c r="Q41" s="75">
        <v>26.04</v>
      </c>
      <c r="R41" s="75">
        <v>33.466000000000001</v>
      </c>
      <c r="S41" s="75">
        <v>13.818</v>
      </c>
      <c r="T41" s="75">
        <v>29.521000000000001</v>
      </c>
      <c r="U41" s="75">
        <v>9.8290000000000006</v>
      </c>
      <c r="V41" s="75">
        <v>10.012</v>
      </c>
      <c r="W41" s="75">
        <v>5.22</v>
      </c>
      <c r="X41" s="75">
        <v>12.553000000000001</v>
      </c>
      <c r="Y41" s="75">
        <v>8.7970000000000006</v>
      </c>
      <c r="Z41" s="75">
        <v>15.212999999999999</v>
      </c>
      <c r="AA41" s="75">
        <v>12.608000000000001</v>
      </c>
      <c r="AB41" s="75">
        <v>10.528</v>
      </c>
      <c r="AC41" s="75">
        <v>38.462000000000003</v>
      </c>
      <c r="AD41" s="75">
        <v>25.411999999999999</v>
      </c>
      <c r="AE41" s="76">
        <v>13.731999999999999</v>
      </c>
      <c r="AF41" s="75">
        <v>41.829000000000001</v>
      </c>
      <c r="AG41" s="75">
        <v>6.3869999999999996</v>
      </c>
      <c r="AH41" s="75">
        <v>10.92</v>
      </c>
      <c r="AI41" s="4">
        <v>17.661999999999999</v>
      </c>
      <c r="AJ41" s="4">
        <v>15.901999999999999</v>
      </c>
      <c r="AK41" s="4">
        <v>9.1739999999999995</v>
      </c>
      <c r="AL41" s="4">
        <v>27.571999999999999</v>
      </c>
      <c r="AM41" s="4">
        <v>32.673000000000002</v>
      </c>
    </row>
    <row r="42" spans="1:39" ht="15" x14ac:dyDescent="0.25">
      <c r="A42" s="84">
        <v>44774</v>
      </c>
      <c r="B42" s="15"/>
      <c r="C42" s="15"/>
      <c r="D42" s="15">
        <v>10.3</v>
      </c>
      <c r="E42" s="75">
        <v>18.164999999999999</v>
      </c>
      <c r="F42" s="75">
        <v>11.195</v>
      </c>
      <c r="G42" s="75">
        <v>12.667999999999999</v>
      </c>
      <c r="H42" s="75">
        <v>9.7490000000000006</v>
      </c>
      <c r="I42" s="75">
        <v>6.74</v>
      </c>
      <c r="J42" s="75">
        <v>7.99</v>
      </c>
      <c r="K42" s="75">
        <v>6.7720000000000002</v>
      </c>
      <c r="L42" s="75">
        <v>7.9969999999999999</v>
      </c>
      <c r="M42" s="75">
        <v>8.2509999999999994</v>
      </c>
      <c r="N42" s="75">
        <v>12.826000000000001</v>
      </c>
      <c r="O42" s="75">
        <v>7.8979999999999997</v>
      </c>
      <c r="P42" s="75">
        <v>27.512</v>
      </c>
      <c r="Q42" s="75">
        <v>10.901999999999999</v>
      </c>
      <c r="R42" s="75">
        <v>14.236000000000001</v>
      </c>
      <c r="S42" s="75">
        <v>7.4039999999999999</v>
      </c>
      <c r="T42" s="75">
        <v>11.657</v>
      </c>
      <c r="U42" s="75">
        <v>6.5789999999999997</v>
      </c>
      <c r="V42" s="75">
        <v>6.5960000000000001</v>
      </c>
      <c r="W42" s="75">
        <v>3.7389999999999999</v>
      </c>
      <c r="X42" s="75">
        <v>6.5780000000000003</v>
      </c>
      <c r="Y42" s="75">
        <v>5.8259999999999996</v>
      </c>
      <c r="Z42" s="75">
        <v>8.1780000000000008</v>
      </c>
      <c r="AA42" s="75">
        <v>7.7060000000000004</v>
      </c>
      <c r="AB42" s="75">
        <v>6.9219999999999997</v>
      </c>
      <c r="AC42" s="75">
        <v>13.494999999999999</v>
      </c>
      <c r="AD42" s="75">
        <v>10.321</v>
      </c>
      <c r="AE42" s="76">
        <v>8.3339999999999996</v>
      </c>
      <c r="AF42" s="75">
        <v>14.462</v>
      </c>
      <c r="AG42" s="75">
        <v>5.0039999999999996</v>
      </c>
      <c r="AH42" s="75">
        <v>6.9820000000000002</v>
      </c>
      <c r="AI42" s="4">
        <v>9.0719999999999992</v>
      </c>
      <c r="AJ42" s="4">
        <v>8.0459999999999994</v>
      </c>
      <c r="AK42" s="4">
        <v>5.97</v>
      </c>
      <c r="AL42" s="4">
        <v>11.113</v>
      </c>
      <c r="AM42" s="4">
        <v>13.114000000000001</v>
      </c>
    </row>
    <row r="43" spans="1:39" ht="15" x14ac:dyDescent="0.25">
      <c r="A43" s="84">
        <v>44805</v>
      </c>
      <c r="B43" s="15"/>
      <c r="C43" s="15"/>
      <c r="D43" s="15">
        <v>7.37</v>
      </c>
      <c r="E43" s="75">
        <v>10.612</v>
      </c>
      <c r="F43" s="75">
        <v>9.0239999999999991</v>
      </c>
      <c r="G43" s="75">
        <v>10.644</v>
      </c>
      <c r="H43" s="75">
        <v>7.55</v>
      </c>
      <c r="I43" s="75">
        <v>6.0250000000000004</v>
      </c>
      <c r="J43" s="75">
        <v>5.8769999999999998</v>
      </c>
      <c r="K43" s="75">
        <v>5.3330000000000002</v>
      </c>
      <c r="L43" s="75">
        <v>6.0039999999999996</v>
      </c>
      <c r="M43" s="75">
        <v>6.758</v>
      </c>
      <c r="N43" s="75">
        <v>8.9209999999999994</v>
      </c>
      <c r="O43" s="75">
        <v>6.274</v>
      </c>
      <c r="P43" s="75">
        <v>13.807</v>
      </c>
      <c r="Q43" s="75">
        <v>8.1809999999999992</v>
      </c>
      <c r="R43" s="75">
        <v>9.7270000000000003</v>
      </c>
      <c r="S43" s="75">
        <v>5.64</v>
      </c>
      <c r="T43" s="75">
        <v>7.508</v>
      </c>
      <c r="U43" s="75">
        <v>5.2510000000000003</v>
      </c>
      <c r="V43" s="75">
        <v>5.0209999999999999</v>
      </c>
      <c r="W43" s="75">
        <v>3.3010000000000002</v>
      </c>
      <c r="X43" s="75">
        <v>7.0730000000000004</v>
      </c>
      <c r="Y43" s="75">
        <v>5.0659999999999998</v>
      </c>
      <c r="Z43" s="75">
        <v>5.6980000000000004</v>
      </c>
      <c r="AA43" s="75">
        <v>6.5179999999999998</v>
      </c>
      <c r="AB43" s="75">
        <v>6</v>
      </c>
      <c r="AC43" s="75">
        <v>8.65</v>
      </c>
      <c r="AD43" s="75">
        <v>7.2190000000000003</v>
      </c>
      <c r="AE43" s="76">
        <v>5.883</v>
      </c>
      <c r="AF43" s="75">
        <v>8.4260000000000002</v>
      </c>
      <c r="AG43" s="75">
        <v>4.43</v>
      </c>
      <c r="AH43" s="75">
        <v>6.2350000000000003</v>
      </c>
      <c r="AI43" s="4">
        <v>8.3079999999999998</v>
      </c>
      <c r="AJ43" s="4">
        <v>6.3860000000000001</v>
      </c>
      <c r="AK43" s="4">
        <v>4.7699999999999996</v>
      </c>
      <c r="AL43" s="4">
        <v>8.7859999999999996</v>
      </c>
      <c r="AM43" s="4">
        <v>7.5179999999999998</v>
      </c>
    </row>
    <row r="44" spans="1:39" ht="15" x14ac:dyDescent="0.25">
      <c r="A44" s="84">
        <v>44835</v>
      </c>
      <c r="B44" s="15"/>
      <c r="C44" s="15"/>
      <c r="D44" s="15">
        <v>6.44</v>
      </c>
      <c r="E44" s="75">
        <v>9.1470000000000002</v>
      </c>
      <c r="F44" s="75">
        <v>14.212999999999999</v>
      </c>
      <c r="G44" s="75">
        <v>10.692</v>
      </c>
      <c r="H44" s="75">
        <v>6.4329999999999998</v>
      </c>
      <c r="I44" s="75">
        <v>5.1859999999999999</v>
      </c>
      <c r="J44" s="75">
        <v>5.4180000000000001</v>
      </c>
      <c r="K44" s="75">
        <v>6.9219999999999997</v>
      </c>
      <c r="L44" s="75">
        <v>5.367</v>
      </c>
      <c r="M44" s="75">
        <v>5.0919999999999996</v>
      </c>
      <c r="N44" s="75">
        <v>8.59</v>
      </c>
      <c r="O44" s="75">
        <v>6.1109999999999998</v>
      </c>
      <c r="P44" s="75">
        <v>11.287000000000001</v>
      </c>
      <c r="Q44" s="75">
        <v>8.0069999999999997</v>
      </c>
      <c r="R44" s="75">
        <v>9.1170000000000009</v>
      </c>
      <c r="S44" s="75">
        <v>6.1379999999999999</v>
      </c>
      <c r="T44" s="75">
        <v>6.5739999999999998</v>
      </c>
      <c r="U44" s="75">
        <v>4.8170000000000002</v>
      </c>
      <c r="V44" s="75">
        <v>4.4409999999999998</v>
      </c>
      <c r="W44" s="75">
        <v>4.2649999999999997</v>
      </c>
      <c r="X44" s="75">
        <v>5.4630000000000001</v>
      </c>
      <c r="Y44" s="75">
        <v>4.7160000000000002</v>
      </c>
      <c r="Z44" s="75">
        <v>6.5910000000000002</v>
      </c>
      <c r="AA44" s="75">
        <v>8.36</v>
      </c>
      <c r="AB44" s="75">
        <v>6.077</v>
      </c>
      <c r="AC44" s="75">
        <v>7.8230000000000004</v>
      </c>
      <c r="AD44" s="75">
        <v>7.2859999999999996</v>
      </c>
      <c r="AE44" s="76">
        <v>5.476</v>
      </c>
      <c r="AF44" s="75">
        <v>8.2149999999999999</v>
      </c>
      <c r="AG44" s="75">
        <v>4.0090000000000003</v>
      </c>
      <c r="AH44" s="75">
        <v>6.4409999999999998</v>
      </c>
      <c r="AI44" s="4">
        <v>10.015000000000001</v>
      </c>
      <c r="AJ44" s="4">
        <v>5.6420000000000003</v>
      </c>
      <c r="AK44" s="4">
        <v>4.6020000000000003</v>
      </c>
      <c r="AL44" s="4">
        <v>7.0460000000000003</v>
      </c>
      <c r="AM44" s="4">
        <v>6.4740000000000002</v>
      </c>
    </row>
    <row r="45" spans="1:39" ht="15" x14ac:dyDescent="0.25">
      <c r="A45" s="84">
        <v>44866</v>
      </c>
      <c r="B45" s="15"/>
      <c r="C45" s="15"/>
      <c r="D45" s="15">
        <v>5.0199999999999996</v>
      </c>
      <c r="E45" s="75">
        <v>7.5620000000000003</v>
      </c>
      <c r="F45" s="75">
        <v>9.5459999999999994</v>
      </c>
      <c r="G45" s="75">
        <v>8.1579999999999995</v>
      </c>
      <c r="H45" s="75">
        <v>5.7460000000000004</v>
      </c>
      <c r="I45" s="75">
        <v>4.1779999999999999</v>
      </c>
      <c r="J45" s="75">
        <v>4.5679999999999996</v>
      </c>
      <c r="K45" s="75">
        <v>6.5</v>
      </c>
      <c r="L45" s="75">
        <v>4.6210000000000004</v>
      </c>
      <c r="M45" s="75">
        <v>4.359</v>
      </c>
      <c r="N45" s="75">
        <v>7.1379999999999999</v>
      </c>
      <c r="O45" s="75">
        <v>5.5739999999999998</v>
      </c>
      <c r="P45" s="75">
        <v>8.7460000000000004</v>
      </c>
      <c r="Q45" s="75">
        <v>6.7350000000000003</v>
      </c>
      <c r="R45" s="75">
        <v>7.3529999999999998</v>
      </c>
      <c r="S45" s="75">
        <v>4.8780000000000001</v>
      </c>
      <c r="T45" s="75">
        <v>5.4690000000000003</v>
      </c>
      <c r="U45" s="75">
        <v>4.0919999999999996</v>
      </c>
      <c r="V45" s="75">
        <v>4.5439999999999996</v>
      </c>
      <c r="W45" s="75">
        <v>2.875</v>
      </c>
      <c r="X45" s="75">
        <v>4.242</v>
      </c>
      <c r="Y45" s="75">
        <v>4.2329999999999997</v>
      </c>
      <c r="Z45" s="75">
        <v>5.7210000000000001</v>
      </c>
      <c r="AA45" s="75">
        <v>6.218</v>
      </c>
      <c r="AB45" s="75">
        <v>4.8339999999999996</v>
      </c>
      <c r="AC45" s="75">
        <v>6.782</v>
      </c>
      <c r="AD45" s="75">
        <v>6.548</v>
      </c>
      <c r="AE45" s="76">
        <v>5.4820000000000002</v>
      </c>
      <c r="AF45" s="75">
        <v>6.6740000000000004</v>
      </c>
      <c r="AG45" s="75">
        <v>3.42</v>
      </c>
      <c r="AH45" s="75">
        <v>4.4989999999999997</v>
      </c>
      <c r="AI45" s="4">
        <v>6.492</v>
      </c>
      <c r="AJ45" s="4">
        <v>5.4720000000000004</v>
      </c>
      <c r="AK45" s="4">
        <v>4.391</v>
      </c>
      <c r="AL45" s="4">
        <v>5.4189999999999996</v>
      </c>
      <c r="AM45" s="4">
        <v>5.5679999999999996</v>
      </c>
    </row>
    <row r="46" spans="1:39" ht="15" x14ac:dyDescent="0.25">
      <c r="A46" s="84">
        <v>44896</v>
      </c>
      <c r="B46" s="15"/>
      <c r="C46" s="15"/>
      <c r="D46" s="15">
        <v>4.68</v>
      </c>
      <c r="E46" s="75">
        <v>6.9690000000000003</v>
      </c>
      <c r="F46" s="75">
        <v>7.008</v>
      </c>
      <c r="G46" s="75">
        <v>6.59</v>
      </c>
      <c r="H46" s="75">
        <v>5.258</v>
      </c>
      <c r="I46" s="75">
        <v>3.839</v>
      </c>
      <c r="J46" s="75">
        <v>4.1479999999999997</v>
      </c>
      <c r="K46" s="75">
        <v>4.7709999999999999</v>
      </c>
      <c r="L46" s="75">
        <v>4.2930000000000001</v>
      </c>
      <c r="M46" s="75">
        <v>3.9689999999999999</v>
      </c>
      <c r="N46" s="75">
        <v>6.13</v>
      </c>
      <c r="O46" s="75">
        <v>4.8490000000000002</v>
      </c>
      <c r="P46" s="75">
        <v>7.859</v>
      </c>
      <c r="Q46" s="75">
        <v>6.2839999999999998</v>
      </c>
      <c r="R46" s="75">
        <v>6.6139999999999999</v>
      </c>
      <c r="S46" s="75">
        <v>4.6029999999999998</v>
      </c>
      <c r="T46" s="75">
        <v>5.0490000000000004</v>
      </c>
      <c r="U46" s="75">
        <v>3.7919999999999998</v>
      </c>
      <c r="V46" s="75">
        <v>3.835</v>
      </c>
      <c r="W46" s="75">
        <v>2.508</v>
      </c>
      <c r="X46" s="75">
        <v>3.87</v>
      </c>
      <c r="Y46" s="75">
        <v>3.65</v>
      </c>
      <c r="Z46" s="75">
        <v>4.4619999999999997</v>
      </c>
      <c r="AA46" s="75">
        <v>4.867</v>
      </c>
      <c r="AB46" s="75">
        <v>3.9830000000000001</v>
      </c>
      <c r="AC46" s="75">
        <v>6.09</v>
      </c>
      <c r="AD46" s="75">
        <v>5.5170000000000003</v>
      </c>
      <c r="AE46" s="76">
        <v>4.51</v>
      </c>
      <c r="AF46" s="75">
        <v>5.9870000000000001</v>
      </c>
      <c r="AG46" s="75">
        <v>3.1579999999999999</v>
      </c>
      <c r="AH46" s="75">
        <v>3.8639999999999999</v>
      </c>
      <c r="AI46" s="4">
        <v>5.1989999999999998</v>
      </c>
      <c r="AJ46" s="4">
        <v>4.9089999999999998</v>
      </c>
      <c r="AK46" s="4">
        <v>3.7570000000000001</v>
      </c>
      <c r="AL46" s="4">
        <v>4.92</v>
      </c>
      <c r="AM46" s="4">
        <v>5.1040000000000001</v>
      </c>
    </row>
    <row r="47" spans="1:39" ht="15" x14ac:dyDescent="0.25">
      <c r="A47" s="84">
        <v>44927</v>
      </c>
      <c r="B47" s="15"/>
      <c r="C47" s="15"/>
      <c r="D47" s="15">
        <v>4.3499999999999996</v>
      </c>
      <c r="E47" s="75">
        <v>6.2649999999999997</v>
      </c>
      <c r="F47" s="75">
        <v>6.1829999999999998</v>
      </c>
      <c r="G47" s="75">
        <v>5.9480000000000004</v>
      </c>
      <c r="H47" s="75">
        <v>4.7300000000000004</v>
      </c>
      <c r="I47" s="75">
        <v>3.4460000000000002</v>
      </c>
      <c r="J47" s="75">
        <v>3.7330000000000001</v>
      </c>
      <c r="K47" s="75">
        <v>3.9220000000000002</v>
      </c>
      <c r="L47" s="75">
        <v>3.86</v>
      </c>
      <c r="M47" s="75">
        <v>3.5590000000000002</v>
      </c>
      <c r="N47" s="75">
        <v>5.4980000000000002</v>
      </c>
      <c r="O47" s="75">
        <v>4.298</v>
      </c>
      <c r="P47" s="75">
        <v>6.9320000000000004</v>
      </c>
      <c r="Q47" s="75">
        <v>5.532</v>
      </c>
      <c r="R47" s="75">
        <v>5.9790000000000001</v>
      </c>
      <c r="S47" s="75">
        <v>3.948</v>
      </c>
      <c r="T47" s="75">
        <v>4.5369999999999999</v>
      </c>
      <c r="U47" s="75">
        <v>3.4079999999999999</v>
      </c>
      <c r="V47" s="75">
        <v>3.3559999999999999</v>
      </c>
      <c r="W47" s="75">
        <v>2.2280000000000002</v>
      </c>
      <c r="X47" s="75">
        <v>3.4660000000000002</v>
      </c>
      <c r="Y47" s="75">
        <v>3.2480000000000002</v>
      </c>
      <c r="Z47" s="75">
        <v>3.879</v>
      </c>
      <c r="AA47" s="75">
        <v>4.3029999999999999</v>
      </c>
      <c r="AB47" s="75">
        <v>3.5179999999999998</v>
      </c>
      <c r="AC47" s="75">
        <v>5.4980000000000002</v>
      </c>
      <c r="AD47" s="75">
        <v>4.8869999999999996</v>
      </c>
      <c r="AE47" s="76">
        <v>3.948</v>
      </c>
      <c r="AF47" s="75">
        <v>5.3789999999999996</v>
      </c>
      <c r="AG47" s="75">
        <v>2.84</v>
      </c>
      <c r="AH47" s="75">
        <v>3.5339999999999998</v>
      </c>
      <c r="AI47" s="4">
        <v>4.601</v>
      </c>
      <c r="AJ47" s="4">
        <v>4.51</v>
      </c>
      <c r="AK47" s="4">
        <v>3.302</v>
      </c>
      <c r="AL47" s="4">
        <v>4.46</v>
      </c>
      <c r="AM47" s="4">
        <v>4.5789999999999997</v>
      </c>
    </row>
    <row r="48" spans="1:39" ht="15" x14ac:dyDescent="0.25">
      <c r="A48" s="84">
        <v>44958</v>
      </c>
      <c r="B48" s="15"/>
      <c r="C48" s="15"/>
      <c r="D48" s="15">
        <v>3.8</v>
      </c>
      <c r="E48" s="75">
        <v>5.1680000000000001</v>
      </c>
      <c r="F48" s="75">
        <v>5.07</v>
      </c>
      <c r="G48" s="75">
        <v>4.891</v>
      </c>
      <c r="H48" s="75">
        <v>3.8860000000000001</v>
      </c>
      <c r="I48" s="75">
        <v>2.8140000000000001</v>
      </c>
      <c r="J48" s="75">
        <v>3.0670000000000002</v>
      </c>
      <c r="K48" s="75">
        <v>3.1669999999999998</v>
      </c>
      <c r="L48" s="75">
        <v>3.1520000000000001</v>
      </c>
      <c r="M48" s="75">
        <v>2.9359999999999999</v>
      </c>
      <c r="N48" s="75">
        <v>4.5019999999999998</v>
      </c>
      <c r="O48" s="75">
        <v>3.5310000000000001</v>
      </c>
      <c r="P48" s="75">
        <v>5.6719999999999997</v>
      </c>
      <c r="Q48" s="75">
        <v>4.5220000000000002</v>
      </c>
      <c r="R48" s="75">
        <v>4.9029999999999996</v>
      </c>
      <c r="S48" s="75">
        <v>3.2160000000000002</v>
      </c>
      <c r="T48" s="75">
        <v>3.73</v>
      </c>
      <c r="U48" s="75">
        <v>2.7890000000000001</v>
      </c>
      <c r="V48" s="75">
        <v>2.7410000000000001</v>
      </c>
      <c r="W48" s="75">
        <v>1.8149999999999999</v>
      </c>
      <c r="X48" s="75">
        <v>2.827</v>
      </c>
      <c r="Y48" s="75">
        <v>2.6619999999999999</v>
      </c>
      <c r="Z48" s="75">
        <v>3.1619999999999999</v>
      </c>
      <c r="AA48" s="75">
        <v>3.532</v>
      </c>
      <c r="AB48" s="75">
        <v>2.8980000000000001</v>
      </c>
      <c r="AC48" s="75">
        <v>4.5119999999999996</v>
      </c>
      <c r="AD48" s="75">
        <v>3.9990000000000001</v>
      </c>
      <c r="AE48" s="76">
        <v>3.2280000000000002</v>
      </c>
      <c r="AF48" s="75">
        <v>4.4260000000000002</v>
      </c>
      <c r="AG48" s="75">
        <v>2.3370000000000002</v>
      </c>
      <c r="AH48" s="75">
        <v>2.9209999999999998</v>
      </c>
      <c r="AI48" s="4">
        <v>3.8769999999999998</v>
      </c>
      <c r="AJ48" s="4">
        <v>3.778</v>
      </c>
      <c r="AK48" s="4">
        <v>2.6989999999999998</v>
      </c>
      <c r="AL48" s="4">
        <v>3.6549999999999998</v>
      </c>
      <c r="AM48" s="4">
        <v>3.7450000000000001</v>
      </c>
    </row>
    <row r="49" spans="1:1005" ht="15" x14ac:dyDescent="0.25">
      <c r="A49" s="84">
        <v>44986</v>
      </c>
      <c r="B49" s="15"/>
      <c r="C49" s="15"/>
      <c r="D49" s="15">
        <v>4.4400000000000004</v>
      </c>
      <c r="E49" s="75">
        <v>5.5549999999999997</v>
      </c>
      <c r="F49" s="75">
        <v>5.798</v>
      </c>
      <c r="G49" s="75">
        <v>5.1109999999999998</v>
      </c>
      <c r="H49" s="75">
        <v>3.964</v>
      </c>
      <c r="I49" s="75">
        <v>3.532</v>
      </c>
      <c r="J49" s="75">
        <v>3.9790000000000001</v>
      </c>
      <c r="K49" s="75">
        <v>3.5019999999999998</v>
      </c>
      <c r="L49" s="75">
        <v>3.44</v>
      </c>
      <c r="M49" s="75">
        <v>3.242</v>
      </c>
      <c r="N49" s="75">
        <v>4.9989999999999997</v>
      </c>
      <c r="O49" s="75">
        <v>4.4029999999999996</v>
      </c>
      <c r="P49" s="75">
        <v>5.6360000000000001</v>
      </c>
      <c r="Q49" s="75">
        <v>4.9930000000000003</v>
      </c>
      <c r="R49" s="75">
        <v>5.3010000000000002</v>
      </c>
      <c r="S49" s="75">
        <v>3.9910000000000001</v>
      </c>
      <c r="T49" s="75">
        <v>3.7919999999999998</v>
      </c>
      <c r="U49" s="75">
        <v>3.0089999999999999</v>
      </c>
      <c r="V49" s="75">
        <v>2.7549999999999999</v>
      </c>
      <c r="W49" s="75">
        <v>2.093</v>
      </c>
      <c r="X49" s="75">
        <v>4.79</v>
      </c>
      <c r="Y49" s="75">
        <v>2.625</v>
      </c>
      <c r="Z49" s="75">
        <v>3.1179999999999999</v>
      </c>
      <c r="AA49" s="75">
        <v>6.5659999999999998</v>
      </c>
      <c r="AB49" s="75">
        <v>2.8730000000000002</v>
      </c>
      <c r="AC49" s="75">
        <v>5.0750000000000002</v>
      </c>
      <c r="AD49" s="75">
        <v>3.9649999999999999</v>
      </c>
      <c r="AE49" s="76">
        <v>3.3969999999999998</v>
      </c>
      <c r="AF49" s="75">
        <v>5.9349999999999996</v>
      </c>
      <c r="AG49" s="75">
        <v>2.3780000000000001</v>
      </c>
      <c r="AH49" s="75">
        <v>2.8290000000000002</v>
      </c>
      <c r="AI49" s="4">
        <v>5.8289999999999997</v>
      </c>
      <c r="AJ49" s="4">
        <v>3.9649999999999999</v>
      </c>
      <c r="AK49" s="4">
        <v>2.7050000000000001</v>
      </c>
      <c r="AL49" s="4">
        <v>4.4569999999999999</v>
      </c>
      <c r="AM49" s="4">
        <v>3.7570000000000001</v>
      </c>
    </row>
    <row r="50" spans="1:1005" ht="15" x14ac:dyDescent="0.25">
      <c r="A50" s="84">
        <v>45017</v>
      </c>
      <c r="B50" s="15"/>
      <c r="C50" s="15"/>
      <c r="D50" s="15">
        <v>8.76</v>
      </c>
      <c r="E50" s="75">
        <v>9.0530000000000008</v>
      </c>
      <c r="F50" s="75">
        <v>12.497999999999999</v>
      </c>
      <c r="G50" s="75">
        <v>9.06</v>
      </c>
      <c r="H50" s="75">
        <v>6.6829999999999998</v>
      </c>
      <c r="I50" s="75">
        <v>9.3859999999999992</v>
      </c>
      <c r="J50" s="75">
        <v>9.2070000000000007</v>
      </c>
      <c r="K50" s="75">
        <v>4.8710000000000004</v>
      </c>
      <c r="L50" s="75">
        <v>9.4049999999999994</v>
      </c>
      <c r="M50" s="75">
        <v>5.8780000000000001</v>
      </c>
      <c r="N50" s="75">
        <v>7.6529999999999996</v>
      </c>
      <c r="O50" s="75">
        <v>5.0490000000000004</v>
      </c>
      <c r="P50" s="75">
        <v>8.3550000000000004</v>
      </c>
      <c r="Q50" s="75">
        <v>6.1269999999999998</v>
      </c>
      <c r="R50" s="75">
        <v>6.1660000000000004</v>
      </c>
      <c r="S50" s="75">
        <v>5.3070000000000004</v>
      </c>
      <c r="T50" s="75">
        <v>7.8940000000000001</v>
      </c>
      <c r="U50" s="75">
        <v>5.6509999999999998</v>
      </c>
      <c r="V50" s="75">
        <v>6.7190000000000003</v>
      </c>
      <c r="W50" s="75">
        <v>4.2930000000000001</v>
      </c>
      <c r="X50" s="75">
        <v>9.8160000000000007</v>
      </c>
      <c r="Y50" s="75">
        <v>4.6420000000000003</v>
      </c>
      <c r="Z50" s="75">
        <v>7.7050000000000001</v>
      </c>
      <c r="AA50" s="75">
        <v>8.9169999999999998</v>
      </c>
      <c r="AB50" s="75">
        <v>2.7730000000000001</v>
      </c>
      <c r="AC50" s="75">
        <v>5.9020000000000001</v>
      </c>
      <c r="AD50" s="75">
        <v>6.0780000000000003</v>
      </c>
      <c r="AE50" s="76">
        <v>4.9169999999999998</v>
      </c>
      <c r="AF50" s="75">
        <v>14.58</v>
      </c>
      <c r="AG50" s="75">
        <v>3.4470000000000001</v>
      </c>
      <c r="AH50" s="75">
        <v>3.8730000000000002</v>
      </c>
      <c r="AI50" s="4">
        <v>11.81</v>
      </c>
      <c r="AJ50" s="4">
        <v>8.8309999999999995</v>
      </c>
      <c r="AK50" s="4">
        <v>3.524</v>
      </c>
      <c r="AL50" s="4">
        <v>4.3369999999999997</v>
      </c>
      <c r="AM50" s="4">
        <v>3.67</v>
      </c>
    </row>
    <row r="51" spans="1:1005" ht="15" x14ac:dyDescent="0.25">
      <c r="A51" s="84">
        <v>45047</v>
      </c>
      <c r="B51" s="15"/>
      <c r="C51" s="15"/>
      <c r="D51" s="15">
        <v>28.28</v>
      </c>
      <c r="E51" s="75">
        <v>50.755000000000003</v>
      </c>
      <c r="F51" s="75">
        <v>44.701999999999998</v>
      </c>
      <c r="G51" s="75">
        <v>44.625999999999998</v>
      </c>
      <c r="H51" s="75">
        <v>20.353000000000002</v>
      </c>
      <c r="I51" s="75">
        <v>27.605</v>
      </c>
      <c r="J51" s="75">
        <v>19.542999999999999</v>
      </c>
      <c r="K51" s="75">
        <v>23.872</v>
      </c>
      <c r="L51" s="75">
        <v>30.105</v>
      </c>
      <c r="M51" s="75">
        <v>31.036999999999999</v>
      </c>
      <c r="N51" s="75">
        <v>28.263999999999999</v>
      </c>
      <c r="O51" s="75">
        <v>17.341999999999999</v>
      </c>
      <c r="P51" s="75">
        <v>53.914999999999999</v>
      </c>
      <c r="Q51" s="75">
        <v>36.06</v>
      </c>
      <c r="R51" s="75">
        <v>23.936</v>
      </c>
      <c r="S51" s="75">
        <v>20.009</v>
      </c>
      <c r="T51" s="75">
        <v>32.055</v>
      </c>
      <c r="U51" s="75">
        <v>25.689</v>
      </c>
      <c r="V51" s="75">
        <v>14.676</v>
      </c>
      <c r="W51" s="75">
        <v>19.722999999999999</v>
      </c>
      <c r="X51" s="75">
        <v>27.919</v>
      </c>
      <c r="Y51" s="75">
        <v>24.573</v>
      </c>
      <c r="Z51" s="75">
        <v>30.114000000000001</v>
      </c>
      <c r="AA51" s="75">
        <v>28.210999999999999</v>
      </c>
      <c r="AB51" s="75">
        <v>21.62</v>
      </c>
      <c r="AC51" s="75">
        <v>35.317999999999998</v>
      </c>
      <c r="AD51" s="75">
        <v>16.353000000000002</v>
      </c>
      <c r="AE51" s="76">
        <v>15.961</v>
      </c>
      <c r="AF51" s="75">
        <v>21.045000000000002</v>
      </c>
      <c r="AG51" s="75">
        <v>17.283999999999999</v>
      </c>
      <c r="AH51" s="75">
        <v>24.584</v>
      </c>
      <c r="AI51" s="4">
        <v>23.978999999999999</v>
      </c>
      <c r="AJ51" s="4">
        <v>23.686</v>
      </c>
      <c r="AK51" s="4">
        <v>19.062000000000001</v>
      </c>
      <c r="AL51" s="4">
        <v>15.359</v>
      </c>
      <c r="AM51" s="4">
        <v>37.424999999999997</v>
      </c>
    </row>
    <row r="52" spans="1:1005" ht="15" x14ac:dyDescent="0.25">
      <c r="A52" s="84">
        <v>45078</v>
      </c>
      <c r="B52" s="15"/>
      <c r="C52" s="15"/>
      <c r="D52" s="15">
        <v>41.72</v>
      </c>
      <c r="E52" s="75">
        <v>62.110999999999997</v>
      </c>
      <c r="F52" s="75">
        <v>61.204999999999998</v>
      </c>
      <c r="G52" s="75">
        <v>39.052</v>
      </c>
      <c r="H52" s="75">
        <v>27.195</v>
      </c>
      <c r="I52" s="75">
        <v>30.754999999999999</v>
      </c>
      <c r="J52" s="75">
        <v>31.532</v>
      </c>
      <c r="K52" s="75">
        <v>40.685000000000002</v>
      </c>
      <c r="L52" s="75">
        <v>25.454000000000001</v>
      </c>
      <c r="M52" s="75">
        <v>63.662999999999997</v>
      </c>
      <c r="N52" s="75">
        <v>40.194000000000003</v>
      </c>
      <c r="O52" s="75">
        <v>82.100999999999999</v>
      </c>
      <c r="P52" s="75">
        <v>58.402999999999999</v>
      </c>
      <c r="Q52" s="75">
        <v>78.207999999999998</v>
      </c>
      <c r="R52" s="75">
        <v>29.023</v>
      </c>
      <c r="S52" s="75">
        <v>46.106999999999999</v>
      </c>
      <c r="T52" s="75">
        <v>24.75</v>
      </c>
      <c r="U52" s="75">
        <v>26.024999999999999</v>
      </c>
      <c r="V52" s="75">
        <v>11.54</v>
      </c>
      <c r="W52" s="75">
        <v>35.527999999999999</v>
      </c>
      <c r="X52" s="75">
        <v>21.11</v>
      </c>
      <c r="Y52" s="75">
        <v>34.295999999999999</v>
      </c>
      <c r="Z52" s="75">
        <v>35.743000000000002</v>
      </c>
      <c r="AA52" s="75">
        <v>25.623000000000001</v>
      </c>
      <c r="AB52" s="75">
        <v>73.274000000000001</v>
      </c>
      <c r="AC52" s="75">
        <v>45.587000000000003</v>
      </c>
      <c r="AD52" s="75">
        <v>39.345999999999997</v>
      </c>
      <c r="AE52" s="76">
        <v>68.852000000000004</v>
      </c>
      <c r="AF52" s="75">
        <v>9.343</v>
      </c>
      <c r="AG52" s="75">
        <v>26.945</v>
      </c>
      <c r="AH52" s="75">
        <v>49.433</v>
      </c>
      <c r="AI52" s="4">
        <v>45.725000000000001</v>
      </c>
      <c r="AJ52" s="4">
        <v>23.696000000000002</v>
      </c>
      <c r="AK52" s="4">
        <v>44.93</v>
      </c>
      <c r="AL52" s="4">
        <v>50.319000000000003</v>
      </c>
      <c r="AM52" s="4">
        <v>90.263000000000005</v>
      </c>
    </row>
    <row r="53" spans="1:1005" ht="15" x14ac:dyDescent="0.25">
      <c r="A53" s="84">
        <v>45108</v>
      </c>
      <c r="B53" s="15"/>
      <c r="C53" s="15"/>
      <c r="D53" s="15">
        <v>20.14</v>
      </c>
      <c r="E53" s="75">
        <v>23.125</v>
      </c>
      <c r="F53" s="75">
        <v>30.456</v>
      </c>
      <c r="G53" s="75">
        <v>16.484999999999999</v>
      </c>
      <c r="H53" s="75">
        <v>12.135999999999999</v>
      </c>
      <c r="I53" s="75">
        <v>13.032999999999999</v>
      </c>
      <c r="J53" s="75">
        <v>12.611000000000001</v>
      </c>
      <c r="K53" s="75">
        <v>17.274999999999999</v>
      </c>
      <c r="L53" s="75">
        <v>11.481999999999999</v>
      </c>
      <c r="M53" s="75">
        <v>35.804000000000002</v>
      </c>
      <c r="N53" s="75">
        <v>15.603</v>
      </c>
      <c r="O53" s="75">
        <v>84.984999999999999</v>
      </c>
      <c r="P53" s="75">
        <v>26.044</v>
      </c>
      <c r="Q53" s="75">
        <v>33.448999999999998</v>
      </c>
      <c r="R53" s="75">
        <v>13.847</v>
      </c>
      <c r="S53" s="75">
        <v>30.263999999999999</v>
      </c>
      <c r="T53" s="75">
        <v>9.8460000000000001</v>
      </c>
      <c r="U53" s="75">
        <v>9.9559999999999995</v>
      </c>
      <c r="V53" s="75">
        <v>5.2030000000000003</v>
      </c>
      <c r="W53" s="75">
        <v>12.863</v>
      </c>
      <c r="X53" s="75">
        <v>8.7360000000000007</v>
      </c>
      <c r="Y53" s="75">
        <v>15.125999999999999</v>
      </c>
      <c r="Z53" s="75">
        <v>12.558999999999999</v>
      </c>
      <c r="AA53" s="75">
        <v>10.657</v>
      </c>
      <c r="AB53" s="75">
        <v>38.393999999999998</v>
      </c>
      <c r="AC53" s="75">
        <v>25.376999999999999</v>
      </c>
      <c r="AD53" s="75">
        <v>13.689</v>
      </c>
      <c r="AE53" s="76">
        <v>43.085000000000001</v>
      </c>
      <c r="AF53" s="75">
        <v>6.3650000000000002</v>
      </c>
      <c r="AG53" s="75">
        <v>10.871</v>
      </c>
      <c r="AH53" s="75">
        <v>17.677</v>
      </c>
      <c r="AI53" s="4">
        <v>16.29</v>
      </c>
      <c r="AJ53" s="4">
        <v>9.1240000000000006</v>
      </c>
      <c r="AK53" s="4">
        <v>27.545000000000002</v>
      </c>
      <c r="AL53" s="4">
        <v>32.628</v>
      </c>
      <c r="AM53" s="4">
        <v>47.75</v>
      </c>
    </row>
    <row r="54" spans="1:1005" ht="15" x14ac:dyDescent="0.25">
      <c r="A54" s="84">
        <v>45139</v>
      </c>
      <c r="B54" s="15"/>
      <c r="C54" s="15"/>
      <c r="D54" s="15">
        <v>10.3</v>
      </c>
      <c r="E54" s="75">
        <v>11.19</v>
      </c>
      <c r="F54" s="75">
        <v>12.66</v>
      </c>
      <c r="G54" s="75">
        <v>9.7940000000000005</v>
      </c>
      <c r="H54" s="75">
        <v>6.7439999999999998</v>
      </c>
      <c r="I54" s="75">
        <v>7.984</v>
      </c>
      <c r="J54" s="75">
        <v>6.758</v>
      </c>
      <c r="K54" s="75">
        <v>8.0419999999999998</v>
      </c>
      <c r="L54" s="75">
        <v>8.2149999999999999</v>
      </c>
      <c r="M54" s="75">
        <v>12.787000000000001</v>
      </c>
      <c r="N54" s="75">
        <v>7.8780000000000001</v>
      </c>
      <c r="O54" s="75">
        <v>28.355</v>
      </c>
      <c r="P54" s="75">
        <v>10.904999999999999</v>
      </c>
      <c r="Q54" s="75">
        <v>14.226000000000001</v>
      </c>
      <c r="R54" s="75">
        <v>7.4269999999999996</v>
      </c>
      <c r="S54" s="75">
        <v>11.882</v>
      </c>
      <c r="T54" s="75">
        <v>6.5940000000000003</v>
      </c>
      <c r="U54" s="75">
        <v>6.548</v>
      </c>
      <c r="V54" s="75">
        <v>3.7240000000000002</v>
      </c>
      <c r="W54" s="75">
        <v>6.5869999999999997</v>
      </c>
      <c r="X54" s="75">
        <v>5.7759999999999998</v>
      </c>
      <c r="Y54" s="75">
        <v>8.1129999999999995</v>
      </c>
      <c r="Z54" s="75">
        <v>7.6639999999999997</v>
      </c>
      <c r="AA54" s="75">
        <v>6.9370000000000003</v>
      </c>
      <c r="AB54" s="75">
        <v>13.458</v>
      </c>
      <c r="AC54" s="75">
        <v>10.295</v>
      </c>
      <c r="AD54" s="75">
        <v>8.2970000000000006</v>
      </c>
      <c r="AE54" s="76">
        <v>14.823</v>
      </c>
      <c r="AF54" s="75">
        <v>4.9859999999999998</v>
      </c>
      <c r="AG54" s="75">
        <v>6.94</v>
      </c>
      <c r="AH54" s="75">
        <v>9.0820000000000007</v>
      </c>
      <c r="AI54" s="4">
        <v>8.0660000000000007</v>
      </c>
      <c r="AJ54" s="4">
        <v>5.9269999999999996</v>
      </c>
      <c r="AK54" s="4">
        <v>11.095000000000001</v>
      </c>
      <c r="AL54" s="4">
        <v>13.083</v>
      </c>
      <c r="AM54" s="4">
        <v>18.117000000000001</v>
      </c>
    </row>
    <row r="55" spans="1:1005" ht="15" x14ac:dyDescent="0.25">
      <c r="A55" s="84">
        <v>45170</v>
      </c>
      <c r="B55" s="15"/>
      <c r="C55" s="15"/>
      <c r="D55" s="15">
        <v>7.37</v>
      </c>
      <c r="E55" s="75">
        <v>9.02</v>
      </c>
      <c r="F55" s="75">
        <v>10.637</v>
      </c>
      <c r="G55" s="75">
        <v>7.6239999999999997</v>
      </c>
      <c r="H55" s="75">
        <v>6.0279999999999996</v>
      </c>
      <c r="I55" s="75">
        <v>5.8719999999999999</v>
      </c>
      <c r="J55" s="75">
        <v>5.3220000000000001</v>
      </c>
      <c r="K55" s="75">
        <v>5.9820000000000002</v>
      </c>
      <c r="L55" s="75">
        <v>6.7279999999999998</v>
      </c>
      <c r="M55" s="75">
        <v>8.8879999999999999</v>
      </c>
      <c r="N55" s="75">
        <v>6.2569999999999997</v>
      </c>
      <c r="O55" s="75">
        <v>14.114000000000001</v>
      </c>
      <c r="P55" s="75">
        <v>8.1829999999999998</v>
      </c>
      <c r="Q55" s="75">
        <v>9.7189999999999994</v>
      </c>
      <c r="R55" s="75">
        <v>5.6589999999999998</v>
      </c>
      <c r="S55" s="75">
        <v>7.5389999999999997</v>
      </c>
      <c r="T55" s="75">
        <v>5.2640000000000002</v>
      </c>
      <c r="U55" s="75">
        <v>4.9800000000000004</v>
      </c>
      <c r="V55" s="75">
        <v>3.2879999999999998</v>
      </c>
      <c r="W55" s="75">
        <v>6.9980000000000002</v>
      </c>
      <c r="X55" s="75">
        <v>5.0220000000000002</v>
      </c>
      <c r="Y55" s="75">
        <v>5.6440000000000001</v>
      </c>
      <c r="Z55" s="75">
        <v>6.4820000000000002</v>
      </c>
      <c r="AA55" s="75">
        <v>5.944</v>
      </c>
      <c r="AB55" s="75">
        <v>8.6199999999999992</v>
      </c>
      <c r="AC55" s="75">
        <v>7.1980000000000004</v>
      </c>
      <c r="AD55" s="75">
        <v>5.8520000000000003</v>
      </c>
      <c r="AE55" s="76">
        <v>8.4990000000000006</v>
      </c>
      <c r="AF55" s="75">
        <v>4.4139999999999997</v>
      </c>
      <c r="AG55" s="75">
        <v>6.1970000000000001</v>
      </c>
      <c r="AH55" s="75">
        <v>8.3170000000000002</v>
      </c>
      <c r="AI55" s="4">
        <v>6.3540000000000001</v>
      </c>
      <c r="AJ55" s="4">
        <v>4.7320000000000002</v>
      </c>
      <c r="AK55" s="4">
        <v>8.77</v>
      </c>
      <c r="AL55" s="4">
        <v>7.492</v>
      </c>
      <c r="AM55" s="4">
        <v>10.583</v>
      </c>
    </row>
    <row r="56" spans="1:1005" ht="15" x14ac:dyDescent="0.25">
      <c r="A56" s="84">
        <v>45200</v>
      </c>
      <c r="B56" s="15"/>
      <c r="C56" s="15"/>
      <c r="D56" s="15">
        <v>6.44</v>
      </c>
      <c r="E56" s="75">
        <v>14.208</v>
      </c>
      <c r="F56" s="75">
        <v>10.685</v>
      </c>
      <c r="G56" s="75">
        <v>6.4589999999999996</v>
      </c>
      <c r="H56" s="75">
        <v>5.1890000000000001</v>
      </c>
      <c r="I56" s="75">
        <v>5.4130000000000003</v>
      </c>
      <c r="J56" s="75">
        <v>6.91</v>
      </c>
      <c r="K56" s="75">
        <v>5.34</v>
      </c>
      <c r="L56" s="75">
        <v>5.0659999999999998</v>
      </c>
      <c r="M56" s="75">
        <v>8.5570000000000004</v>
      </c>
      <c r="N56" s="75">
        <v>6.093</v>
      </c>
      <c r="O56" s="75">
        <v>11.327999999999999</v>
      </c>
      <c r="P56" s="75">
        <v>8.01</v>
      </c>
      <c r="Q56" s="75">
        <v>9.109</v>
      </c>
      <c r="R56" s="75">
        <v>6.157</v>
      </c>
      <c r="S56" s="75">
        <v>6.6109999999999998</v>
      </c>
      <c r="T56" s="75">
        <v>4.8289999999999997</v>
      </c>
      <c r="U56" s="75">
        <v>4.4020000000000001</v>
      </c>
      <c r="V56" s="75">
        <v>4.2519999999999998</v>
      </c>
      <c r="W56" s="75">
        <v>5.4809999999999999</v>
      </c>
      <c r="X56" s="75">
        <v>4.6749999999999998</v>
      </c>
      <c r="Y56" s="75">
        <v>6.5369999999999999</v>
      </c>
      <c r="Z56" s="75">
        <v>8.3239999999999998</v>
      </c>
      <c r="AA56" s="75">
        <v>6.0620000000000003</v>
      </c>
      <c r="AB56" s="75">
        <v>7.7949999999999999</v>
      </c>
      <c r="AC56" s="75">
        <v>7.266</v>
      </c>
      <c r="AD56" s="75">
        <v>5.4470000000000001</v>
      </c>
      <c r="AE56" s="76">
        <v>8.2590000000000003</v>
      </c>
      <c r="AF56" s="75">
        <v>3.9929999999999999</v>
      </c>
      <c r="AG56" s="75">
        <v>6.4059999999999997</v>
      </c>
      <c r="AH56" s="75">
        <v>10.025</v>
      </c>
      <c r="AI56" s="4">
        <v>5.61</v>
      </c>
      <c r="AJ56" s="4">
        <v>4.5659999999999998</v>
      </c>
      <c r="AK56" s="4">
        <v>7.032</v>
      </c>
      <c r="AL56" s="4">
        <v>6.45</v>
      </c>
      <c r="AM56" s="4">
        <v>9.1219999999999999</v>
      </c>
    </row>
    <row r="57" spans="1:1005" ht="15" x14ac:dyDescent="0.25">
      <c r="A57" s="84">
        <v>45231</v>
      </c>
      <c r="B57" s="15"/>
      <c r="C57" s="15"/>
      <c r="D57" s="15">
        <v>5.0199999999999996</v>
      </c>
      <c r="E57" s="75">
        <v>9.5429999999999993</v>
      </c>
      <c r="F57" s="75">
        <v>8.1509999999999998</v>
      </c>
      <c r="G57" s="75">
        <v>5.7640000000000002</v>
      </c>
      <c r="H57" s="75">
        <v>4.18</v>
      </c>
      <c r="I57" s="75">
        <v>4.5640000000000001</v>
      </c>
      <c r="J57" s="75">
        <v>6.4889999999999999</v>
      </c>
      <c r="K57" s="75">
        <v>4.5919999999999996</v>
      </c>
      <c r="L57" s="75">
        <v>4.3360000000000003</v>
      </c>
      <c r="M57" s="75">
        <v>7.11</v>
      </c>
      <c r="N57" s="75">
        <v>5.5579999999999998</v>
      </c>
      <c r="O57" s="75">
        <v>8.7899999999999991</v>
      </c>
      <c r="P57" s="75">
        <v>6.7380000000000004</v>
      </c>
      <c r="Q57" s="75">
        <v>7.3460000000000001</v>
      </c>
      <c r="R57" s="75">
        <v>4.8949999999999996</v>
      </c>
      <c r="S57" s="75">
        <v>5.4779999999999998</v>
      </c>
      <c r="T57" s="75">
        <v>4.1020000000000003</v>
      </c>
      <c r="U57" s="75">
        <v>4.5090000000000003</v>
      </c>
      <c r="V57" s="75">
        <v>2.8639999999999999</v>
      </c>
      <c r="W57" s="75">
        <v>4.2220000000000004</v>
      </c>
      <c r="X57" s="75">
        <v>4.1959999999999997</v>
      </c>
      <c r="Y57" s="75">
        <v>5.6749999999999998</v>
      </c>
      <c r="Z57" s="75">
        <v>6.1879999999999997</v>
      </c>
      <c r="AA57" s="75">
        <v>4.8639999999999999</v>
      </c>
      <c r="AB57" s="75">
        <v>6.7569999999999997</v>
      </c>
      <c r="AC57" s="75">
        <v>6.53</v>
      </c>
      <c r="AD57" s="75">
        <v>5.4550000000000001</v>
      </c>
      <c r="AE57" s="76">
        <v>6.7249999999999996</v>
      </c>
      <c r="AF57" s="75">
        <v>3.407</v>
      </c>
      <c r="AG57" s="75">
        <v>4.4690000000000003</v>
      </c>
      <c r="AH57" s="75">
        <v>6.4989999999999997</v>
      </c>
      <c r="AI57" s="4">
        <v>5.4260000000000002</v>
      </c>
      <c r="AJ57" s="4">
        <v>4.3600000000000003</v>
      </c>
      <c r="AK57" s="4">
        <v>5.407</v>
      </c>
      <c r="AL57" s="4">
        <v>5.5469999999999997</v>
      </c>
      <c r="AM57" s="4">
        <v>7.54</v>
      </c>
    </row>
    <row r="58" spans="1:1005" ht="15" x14ac:dyDescent="0.25">
      <c r="A58" s="84">
        <v>45261</v>
      </c>
      <c r="B58" s="15"/>
      <c r="C58" s="15"/>
      <c r="D58" s="15">
        <v>4.68</v>
      </c>
      <c r="E58" s="75">
        <v>7.0049999999999999</v>
      </c>
      <c r="F58" s="75">
        <v>6.5839999999999996</v>
      </c>
      <c r="G58" s="75">
        <v>5.2839999999999998</v>
      </c>
      <c r="H58" s="75">
        <v>3.8410000000000002</v>
      </c>
      <c r="I58" s="75">
        <v>4.1440000000000001</v>
      </c>
      <c r="J58" s="75">
        <v>4.7619999999999996</v>
      </c>
      <c r="K58" s="75">
        <v>4.2649999999999997</v>
      </c>
      <c r="L58" s="75">
        <v>3.948</v>
      </c>
      <c r="M58" s="75">
        <v>6.1050000000000004</v>
      </c>
      <c r="N58" s="75">
        <v>4.8339999999999996</v>
      </c>
      <c r="O58" s="75">
        <v>7.8890000000000002</v>
      </c>
      <c r="P58" s="75">
        <v>6.2859999999999996</v>
      </c>
      <c r="Q58" s="75">
        <v>6.6079999999999997</v>
      </c>
      <c r="R58" s="75">
        <v>4.6189999999999998</v>
      </c>
      <c r="S58" s="75">
        <v>5.0529999999999999</v>
      </c>
      <c r="T58" s="75">
        <v>3.802</v>
      </c>
      <c r="U58" s="75">
        <v>3.8029999999999999</v>
      </c>
      <c r="V58" s="75">
        <v>2.4980000000000002</v>
      </c>
      <c r="W58" s="75">
        <v>3.8450000000000002</v>
      </c>
      <c r="X58" s="75">
        <v>3.6160000000000001</v>
      </c>
      <c r="Y58" s="75">
        <v>4.42</v>
      </c>
      <c r="Z58" s="75">
        <v>4.84</v>
      </c>
      <c r="AA58" s="75">
        <v>3.97</v>
      </c>
      <c r="AB58" s="75">
        <v>6.0670000000000002</v>
      </c>
      <c r="AC58" s="75">
        <v>5.5</v>
      </c>
      <c r="AD58" s="75">
        <v>4.4859999999999998</v>
      </c>
      <c r="AE58" s="76">
        <v>6.0129999999999999</v>
      </c>
      <c r="AF58" s="75">
        <v>3.145</v>
      </c>
      <c r="AG58" s="75">
        <v>3.8359999999999999</v>
      </c>
      <c r="AH58" s="75">
        <v>5.2050000000000001</v>
      </c>
      <c r="AI58" s="4">
        <v>4.8810000000000002</v>
      </c>
      <c r="AJ58" s="4">
        <v>3.7280000000000002</v>
      </c>
      <c r="AK58" s="4">
        <v>4.9089999999999998</v>
      </c>
      <c r="AL58" s="4">
        <v>5.085</v>
      </c>
      <c r="AM58" s="4">
        <v>6.9489999999999998</v>
      </c>
    </row>
    <row r="59" spans="1:1005" ht="15" x14ac:dyDescent="0.25">
      <c r="A59" s="84">
        <v>45292</v>
      </c>
      <c r="B59" s="15"/>
      <c r="C59" s="15"/>
      <c r="D59" s="15">
        <v>4.3499999999999996</v>
      </c>
      <c r="E59" s="75">
        <v>6.18</v>
      </c>
      <c r="F59" s="75">
        <v>5.9429999999999996</v>
      </c>
      <c r="G59" s="75">
        <v>4.7480000000000002</v>
      </c>
      <c r="H59" s="75">
        <v>3.4489999999999998</v>
      </c>
      <c r="I59" s="75">
        <v>3.73</v>
      </c>
      <c r="J59" s="75">
        <v>3.915</v>
      </c>
      <c r="K59" s="75">
        <v>3.8330000000000002</v>
      </c>
      <c r="L59" s="75">
        <v>3.5390000000000001</v>
      </c>
      <c r="M59" s="75">
        <v>5.4749999999999996</v>
      </c>
      <c r="N59" s="75">
        <v>4.2850000000000001</v>
      </c>
      <c r="O59" s="75">
        <v>6.944</v>
      </c>
      <c r="P59" s="75">
        <v>5.5339999999999998</v>
      </c>
      <c r="Q59" s="75">
        <v>5.9729999999999999</v>
      </c>
      <c r="R59" s="75">
        <v>3.9620000000000002</v>
      </c>
      <c r="S59" s="75">
        <v>4.5389999999999997</v>
      </c>
      <c r="T59" s="75">
        <v>3.4180000000000001</v>
      </c>
      <c r="U59" s="75">
        <v>3.327</v>
      </c>
      <c r="V59" s="75">
        <v>2.2189999999999999</v>
      </c>
      <c r="W59" s="75">
        <v>3.4430000000000001</v>
      </c>
      <c r="X59" s="75">
        <v>3.218</v>
      </c>
      <c r="Y59" s="75">
        <v>3.8420000000000001</v>
      </c>
      <c r="Z59" s="75">
        <v>4.2789999999999999</v>
      </c>
      <c r="AA59" s="75">
        <v>3.5059999999999998</v>
      </c>
      <c r="AB59" s="75">
        <v>5.4770000000000003</v>
      </c>
      <c r="AC59" s="75">
        <v>4.8719999999999999</v>
      </c>
      <c r="AD59" s="75">
        <v>3.927</v>
      </c>
      <c r="AE59" s="76">
        <v>5.4009999999999998</v>
      </c>
      <c r="AF59" s="75">
        <v>2.8290000000000002</v>
      </c>
      <c r="AG59" s="75">
        <v>3.5089999999999999</v>
      </c>
      <c r="AH59" s="75">
        <v>4.6070000000000002</v>
      </c>
      <c r="AI59" s="4">
        <v>4.4930000000000003</v>
      </c>
      <c r="AJ59" s="4">
        <v>3.2749999999999999</v>
      </c>
      <c r="AK59" s="4">
        <v>4.4489999999999998</v>
      </c>
      <c r="AL59" s="4">
        <v>4.5609999999999999</v>
      </c>
      <c r="AM59" s="4">
        <v>6.2460000000000004</v>
      </c>
    </row>
    <row r="60" spans="1:1005" ht="15" x14ac:dyDescent="0.25">
      <c r="A60" s="84">
        <v>45323</v>
      </c>
      <c r="B60" s="15"/>
      <c r="C60" s="15"/>
      <c r="D60" s="15">
        <v>3.8</v>
      </c>
      <c r="E60" s="75">
        <v>5.2389999999999999</v>
      </c>
      <c r="F60" s="75">
        <v>5.0519999999999996</v>
      </c>
      <c r="G60" s="75">
        <v>4.032</v>
      </c>
      <c r="H60" s="75">
        <v>2.9119999999999999</v>
      </c>
      <c r="I60" s="75">
        <v>3.1669999999999998</v>
      </c>
      <c r="J60" s="75">
        <v>3.2679999999999998</v>
      </c>
      <c r="K60" s="75">
        <v>3.2360000000000002</v>
      </c>
      <c r="L60" s="75">
        <v>3.0190000000000001</v>
      </c>
      <c r="M60" s="75">
        <v>4.6349999999999998</v>
      </c>
      <c r="N60" s="75">
        <v>3.6440000000000001</v>
      </c>
      <c r="O60" s="75">
        <v>5.8710000000000004</v>
      </c>
      <c r="P60" s="75">
        <v>4.6779999999999999</v>
      </c>
      <c r="Q60" s="75">
        <v>5.0650000000000004</v>
      </c>
      <c r="R60" s="75">
        <v>3.3370000000000002</v>
      </c>
      <c r="S60" s="75">
        <v>3.86</v>
      </c>
      <c r="T60" s="75">
        <v>2.8919999999999999</v>
      </c>
      <c r="U60" s="75">
        <v>2.8090000000000002</v>
      </c>
      <c r="V60" s="75">
        <v>1.8680000000000001</v>
      </c>
      <c r="W60" s="75">
        <v>2.903</v>
      </c>
      <c r="X60" s="75">
        <v>2.7250000000000001</v>
      </c>
      <c r="Y60" s="75">
        <v>3.2370000000000001</v>
      </c>
      <c r="Z60" s="75">
        <v>3.63</v>
      </c>
      <c r="AA60" s="75">
        <v>2.9820000000000002</v>
      </c>
      <c r="AB60" s="75">
        <v>4.6470000000000002</v>
      </c>
      <c r="AC60" s="75">
        <v>4.1219999999999999</v>
      </c>
      <c r="AD60" s="75">
        <v>3.319</v>
      </c>
      <c r="AE60" s="76">
        <v>4.5940000000000003</v>
      </c>
      <c r="AF60" s="75">
        <v>2.407</v>
      </c>
      <c r="AG60" s="75">
        <v>2.9980000000000002</v>
      </c>
      <c r="AH60" s="75">
        <v>4.0140000000000002</v>
      </c>
      <c r="AI60" s="4">
        <v>3.8839999999999999</v>
      </c>
      <c r="AJ60" s="4">
        <v>2.7669999999999999</v>
      </c>
      <c r="AK60" s="4">
        <v>3.77</v>
      </c>
      <c r="AL60" s="4">
        <v>3.8580000000000001</v>
      </c>
      <c r="AM60" s="4">
        <v>5.3280000000000003</v>
      </c>
    </row>
    <row r="61" spans="1:1005" ht="15" x14ac:dyDescent="0.25">
      <c r="A61" s="84">
        <v>45352</v>
      </c>
      <c r="B61" s="15"/>
      <c r="C61" s="15"/>
      <c r="D61" s="15">
        <v>4.4400000000000004</v>
      </c>
      <c r="E61" s="75">
        <v>5.9569999999999999</v>
      </c>
      <c r="F61" s="75">
        <v>5.0869999999999997</v>
      </c>
      <c r="G61" s="75">
        <v>3.9569999999999999</v>
      </c>
      <c r="H61" s="75">
        <v>3.569</v>
      </c>
      <c r="I61" s="75">
        <v>4.0510000000000002</v>
      </c>
      <c r="J61" s="75">
        <v>3.4950000000000001</v>
      </c>
      <c r="K61" s="75">
        <v>3.3929999999999998</v>
      </c>
      <c r="L61" s="75">
        <v>3.3069999999999999</v>
      </c>
      <c r="M61" s="75">
        <v>4.9850000000000003</v>
      </c>
      <c r="N61" s="75">
        <v>4.4189999999999996</v>
      </c>
      <c r="O61" s="75">
        <v>5.6210000000000004</v>
      </c>
      <c r="P61" s="75">
        <v>5.03</v>
      </c>
      <c r="Q61" s="75">
        <v>5.3410000000000002</v>
      </c>
      <c r="R61" s="75">
        <v>4.08</v>
      </c>
      <c r="S61" s="75">
        <v>3.7810000000000001</v>
      </c>
      <c r="T61" s="75">
        <v>3.0369999999999999</v>
      </c>
      <c r="U61" s="75">
        <v>2.7549999999999999</v>
      </c>
      <c r="V61" s="75">
        <v>2.0910000000000002</v>
      </c>
      <c r="W61" s="75">
        <v>4.766</v>
      </c>
      <c r="X61" s="75">
        <v>2.59</v>
      </c>
      <c r="Y61" s="75">
        <v>3.0760000000000001</v>
      </c>
      <c r="Z61" s="75">
        <v>6.665</v>
      </c>
      <c r="AA61" s="75">
        <v>2.8479999999999999</v>
      </c>
      <c r="AB61" s="75">
        <v>5.0759999999999996</v>
      </c>
      <c r="AC61" s="75">
        <v>3.94</v>
      </c>
      <c r="AD61" s="75">
        <v>3.3780000000000001</v>
      </c>
      <c r="AE61" s="76">
        <v>5.9420000000000002</v>
      </c>
      <c r="AF61" s="75">
        <v>2.371</v>
      </c>
      <c r="AG61" s="75">
        <v>2.7970000000000002</v>
      </c>
      <c r="AH61" s="75">
        <v>6.141</v>
      </c>
      <c r="AI61" s="4">
        <v>3.9319999999999999</v>
      </c>
      <c r="AJ61" s="4">
        <v>2.6819999999999999</v>
      </c>
      <c r="AK61" s="4">
        <v>4.4509999999999996</v>
      </c>
      <c r="AL61" s="4">
        <v>3.7290000000000001</v>
      </c>
      <c r="AM61" s="4">
        <v>5.5469999999999997</v>
      </c>
    </row>
    <row r="62" spans="1:1005" ht="15" x14ac:dyDescent="0.25">
      <c r="A62" s="84">
        <v>45383</v>
      </c>
      <c r="B62" s="15"/>
      <c r="C62" s="15"/>
      <c r="D62" s="15">
        <v>8.76</v>
      </c>
      <c r="E62" s="75">
        <v>12.807</v>
      </c>
      <c r="F62" s="75">
        <v>9.9269999999999996</v>
      </c>
      <c r="G62" s="75">
        <v>6.6909999999999998</v>
      </c>
      <c r="H62" s="75">
        <v>9.6430000000000007</v>
      </c>
      <c r="I62" s="75">
        <v>9.3620000000000001</v>
      </c>
      <c r="J62" s="75">
        <v>4.915</v>
      </c>
      <c r="K62" s="75">
        <v>9.3810000000000002</v>
      </c>
      <c r="L62" s="75">
        <v>5.9859999999999998</v>
      </c>
      <c r="M62" s="75">
        <v>7.8490000000000002</v>
      </c>
      <c r="N62" s="75">
        <v>5.0940000000000003</v>
      </c>
      <c r="O62" s="75">
        <v>8.343</v>
      </c>
      <c r="P62" s="75">
        <v>6.1859999999999999</v>
      </c>
      <c r="Q62" s="75">
        <v>6.2709999999999999</v>
      </c>
      <c r="R62" s="75">
        <v>5.4130000000000003</v>
      </c>
      <c r="S62" s="75">
        <v>7.9160000000000004</v>
      </c>
      <c r="T62" s="75">
        <v>5.9889999999999999</v>
      </c>
      <c r="U62" s="75">
        <v>6.8940000000000001</v>
      </c>
      <c r="V62" s="75">
        <v>4.4950000000000001</v>
      </c>
      <c r="W62" s="75">
        <v>9.8109999999999999</v>
      </c>
      <c r="X62" s="75">
        <v>4.7279999999999998</v>
      </c>
      <c r="Y62" s="75">
        <v>7.9359999999999999</v>
      </c>
      <c r="Z62" s="75">
        <v>9.25</v>
      </c>
      <c r="AA62" s="75">
        <v>2.7530000000000001</v>
      </c>
      <c r="AB62" s="75">
        <v>6.09</v>
      </c>
      <c r="AC62" s="75">
        <v>6.1950000000000003</v>
      </c>
      <c r="AD62" s="75">
        <v>4.9349999999999996</v>
      </c>
      <c r="AE62" s="76">
        <v>14.628</v>
      </c>
      <c r="AF62" s="75">
        <v>3.5670000000000002</v>
      </c>
      <c r="AG62" s="75">
        <v>3.94</v>
      </c>
      <c r="AH62" s="75">
        <v>11.868</v>
      </c>
      <c r="AI62" s="4">
        <v>8.8049999999999997</v>
      </c>
      <c r="AJ62" s="4">
        <v>3.6320000000000001</v>
      </c>
      <c r="AK62" s="4">
        <v>4.415</v>
      </c>
      <c r="AL62" s="4">
        <v>3.673</v>
      </c>
      <c r="AM62" s="4">
        <v>9.048</v>
      </c>
    </row>
    <row r="63" spans="1:1005" ht="15" x14ac:dyDescent="0.25">
      <c r="A63" s="84">
        <v>45413</v>
      </c>
      <c r="B63" s="15"/>
      <c r="C63" s="15"/>
      <c r="D63" s="15">
        <v>28.28</v>
      </c>
      <c r="E63" s="75">
        <v>45.954999999999998</v>
      </c>
      <c r="F63" s="75">
        <v>44.994999999999997</v>
      </c>
      <c r="G63" s="75">
        <v>20.428999999999998</v>
      </c>
      <c r="H63" s="75">
        <v>28.49</v>
      </c>
      <c r="I63" s="75">
        <v>20.263999999999999</v>
      </c>
      <c r="J63" s="75">
        <v>25.114000000000001</v>
      </c>
      <c r="K63" s="75">
        <v>30.100999999999999</v>
      </c>
      <c r="L63" s="75">
        <v>32.853999999999999</v>
      </c>
      <c r="M63" s="75">
        <v>29.716000000000001</v>
      </c>
      <c r="N63" s="75">
        <v>18.122</v>
      </c>
      <c r="O63" s="75">
        <v>54.133000000000003</v>
      </c>
      <c r="P63" s="75">
        <v>38.170999999999999</v>
      </c>
      <c r="Q63" s="75">
        <v>24.946999999999999</v>
      </c>
      <c r="R63" s="75">
        <v>21.175999999999998</v>
      </c>
      <c r="S63" s="75">
        <v>32.183</v>
      </c>
      <c r="T63" s="75">
        <v>26.331</v>
      </c>
      <c r="U63" s="75">
        <v>15.093</v>
      </c>
      <c r="V63" s="75">
        <v>21.152000000000001</v>
      </c>
      <c r="W63" s="75">
        <v>27.931999999999999</v>
      </c>
      <c r="X63" s="75">
        <v>25.652999999999999</v>
      </c>
      <c r="Y63" s="75">
        <v>31.123999999999999</v>
      </c>
      <c r="Z63" s="75">
        <v>28.611000000000001</v>
      </c>
      <c r="AA63" s="75">
        <v>21.702000000000002</v>
      </c>
      <c r="AB63" s="75">
        <v>36.749000000000002</v>
      </c>
      <c r="AC63" s="75">
        <v>17.288</v>
      </c>
      <c r="AD63" s="75">
        <v>17.135000000000002</v>
      </c>
      <c r="AE63" s="76">
        <v>21.079000000000001</v>
      </c>
      <c r="AF63" s="75">
        <v>17.835000000000001</v>
      </c>
      <c r="AG63" s="75">
        <v>26.193999999999999</v>
      </c>
      <c r="AH63" s="75">
        <v>24.922000000000001</v>
      </c>
      <c r="AI63" s="4">
        <v>23.675999999999998</v>
      </c>
      <c r="AJ63" s="4">
        <v>20.111000000000001</v>
      </c>
      <c r="AK63" s="4">
        <v>16.574000000000002</v>
      </c>
      <c r="AL63" s="4">
        <v>40.531999999999996</v>
      </c>
      <c r="AM63" s="4">
        <v>50.744</v>
      </c>
    </row>
    <row r="64" spans="1:1005" ht="15" x14ac:dyDescent="0.25">
      <c r="A64" s="84">
        <v>45444</v>
      </c>
      <c r="B64" s="15"/>
      <c r="C64" s="15"/>
      <c r="D64" s="15">
        <v>41.72</v>
      </c>
      <c r="E64" s="75">
        <v>61.204999999999998</v>
      </c>
      <c r="F64" s="75">
        <v>39.052</v>
      </c>
      <c r="G64" s="75">
        <v>27.195</v>
      </c>
      <c r="H64" s="75">
        <v>30.754999999999999</v>
      </c>
      <c r="I64" s="75">
        <v>31.532</v>
      </c>
      <c r="J64" s="75">
        <v>40.685000000000002</v>
      </c>
      <c r="K64" s="75">
        <v>25.454000000000001</v>
      </c>
      <c r="L64" s="75">
        <v>63.662999999999997</v>
      </c>
      <c r="M64" s="75">
        <v>40.194000000000003</v>
      </c>
      <c r="N64" s="75">
        <v>82.100999999999999</v>
      </c>
      <c r="O64" s="75">
        <v>58.402999999999999</v>
      </c>
      <c r="P64" s="75">
        <v>78.207999999999998</v>
      </c>
      <c r="Q64" s="75">
        <v>29.023</v>
      </c>
      <c r="R64" s="75">
        <v>46.106999999999999</v>
      </c>
      <c r="S64" s="75">
        <v>24.75</v>
      </c>
      <c r="T64" s="75">
        <v>26.024999999999999</v>
      </c>
      <c r="U64" s="75">
        <v>11.54</v>
      </c>
      <c r="V64" s="75">
        <v>35.527999999999999</v>
      </c>
      <c r="W64" s="75">
        <v>21.11</v>
      </c>
      <c r="X64" s="75">
        <v>34.295999999999999</v>
      </c>
      <c r="Y64" s="75">
        <v>35.743000000000002</v>
      </c>
      <c r="Z64" s="75">
        <v>25.623000000000001</v>
      </c>
      <c r="AA64" s="75">
        <v>73.274000000000001</v>
      </c>
      <c r="AB64" s="75">
        <v>45.587000000000003</v>
      </c>
      <c r="AC64" s="75">
        <v>39.345999999999997</v>
      </c>
      <c r="AD64" s="75">
        <v>68.852000000000004</v>
      </c>
      <c r="AE64" s="76">
        <v>9.343</v>
      </c>
      <c r="AF64" s="75">
        <v>26.945</v>
      </c>
      <c r="AG64" s="75">
        <v>49.433</v>
      </c>
      <c r="AH64" s="75">
        <v>45.725000000000001</v>
      </c>
      <c r="AI64" s="4">
        <v>23.696000000000002</v>
      </c>
      <c r="AJ64" s="4">
        <v>44.93</v>
      </c>
      <c r="AK64" s="4">
        <v>50.319000000000003</v>
      </c>
      <c r="AL64" s="4">
        <v>90.263000000000005</v>
      </c>
      <c r="AM64" s="4">
        <v>90.263000000000005</v>
      </c>
      <c r="ALQ64" s="4" t="e">
        <v>#N/A</v>
      </c>
    </row>
    <row r="65" spans="1:1005" ht="15" x14ac:dyDescent="0.25">
      <c r="A65" s="84">
        <v>45474</v>
      </c>
      <c r="B65" s="15"/>
      <c r="C65" s="15"/>
      <c r="D65" s="15">
        <v>20.14</v>
      </c>
      <c r="E65" s="75">
        <v>30.456</v>
      </c>
      <c r="F65" s="75">
        <v>16.484999999999999</v>
      </c>
      <c r="G65" s="75">
        <v>12.135999999999999</v>
      </c>
      <c r="H65" s="75">
        <v>13.032999999999999</v>
      </c>
      <c r="I65" s="75">
        <v>12.611000000000001</v>
      </c>
      <c r="J65" s="75">
        <v>17.274999999999999</v>
      </c>
      <c r="K65" s="75">
        <v>11.481999999999999</v>
      </c>
      <c r="L65" s="75">
        <v>35.804000000000002</v>
      </c>
      <c r="M65" s="75">
        <v>15.603</v>
      </c>
      <c r="N65" s="75">
        <v>84.984999999999999</v>
      </c>
      <c r="O65" s="75">
        <v>26.044</v>
      </c>
      <c r="P65" s="75">
        <v>33.448999999999998</v>
      </c>
      <c r="Q65" s="75">
        <v>13.847</v>
      </c>
      <c r="R65" s="75">
        <v>30.263999999999999</v>
      </c>
      <c r="S65" s="75">
        <v>9.8460000000000001</v>
      </c>
      <c r="T65" s="75">
        <v>9.9559999999999995</v>
      </c>
      <c r="U65" s="75">
        <v>5.2030000000000003</v>
      </c>
      <c r="V65" s="75">
        <v>12.863</v>
      </c>
      <c r="W65" s="75">
        <v>8.7360000000000007</v>
      </c>
      <c r="X65" s="75">
        <v>15.125999999999999</v>
      </c>
      <c r="Y65" s="75">
        <v>12.558999999999999</v>
      </c>
      <c r="Z65" s="75">
        <v>10.657</v>
      </c>
      <c r="AA65" s="75">
        <v>38.393999999999998</v>
      </c>
      <c r="AB65" s="75">
        <v>25.376999999999999</v>
      </c>
      <c r="AC65" s="75">
        <v>13.689</v>
      </c>
      <c r="AD65" s="75">
        <v>43.085000000000001</v>
      </c>
      <c r="AE65" s="76">
        <v>6.3650000000000002</v>
      </c>
      <c r="AF65" s="75">
        <v>10.871</v>
      </c>
      <c r="AG65" s="75">
        <v>17.677</v>
      </c>
      <c r="AH65" s="75">
        <v>16.29</v>
      </c>
      <c r="AI65" s="4">
        <v>9.1240000000000006</v>
      </c>
      <c r="AJ65" s="4">
        <v>27.545000000000002</v>
      </c>
      <c r="AK65" s="4">
        <v>32.628</v>
      </c>
      <c r="AL65" s="4">
        <v>47.75</v>
      </c>
      <c r="AM65" s="4">
        <v>47.75</v>
      </c>
      <c r="ALQ65" s="4" t="e">
        <v>#N/A</v>
      </c>
    </row>
    <row r="66" spans="1:1005" ht="15" x14ac:dyDescent="0.25">
      <c r="A66" s="84">
        <v>45505</v>
      </c>
      <c r="B66" s="15"/>
      <c r="C66" s="15"/>
      <c r="D66" s="15">
        <v>10.3</v>
      </c>
      <c r="E66" s="75">
        <v>12.66</v>
      </c>
      <c r="F66" s="75">
        <v>9.7940000000000005</v>
      </c>
      <c r="G66" s="75">
        <v>6.7439999999999998</v>
      </c>
      <c r="H66" s="75">
        <v>7.984</v>
      </c>
      <c r="I66" s="75">
        <v>6.758</v>
      </c>
      <c r="J66" s="75">
        <v>8.0419999999999998</v>
      </c>
      <c r="K66" s="75">
        <v>8.2149999999999999</v>
      </c>
      <c r="L66" s="75">
        <v>12.787000000000001</v>
      </c>
      <c r="M66" s="75">
        <v>7.8780000000000001</v>
      </c>
      <c r="N66" s="75">
        <v>28.355</v>
      </c>
      <c r="O66" s="75">
        <v>10.904999999999999</v>
      </c>
      <c r="P66" s="75">
        <v>14.226000000000001</v>
      </c>
      <c r="Q66" s="75">
        <v>7.4269999999999996</v>
      </c>
      <c r="R66" s="75">
        <v>11.882</v>
      </c>
      <c r="S66" s="75">
        <v>6.5940000000000003</v>
      </c>
      <c r="T66" s="75">
        <v>6.548</v>
      </c>
      <c r="U66" s="75">
        <v>3.7240000000000002</v>
      </c>
      <c r="V66" s="75">
        <v>6.5869999999999997</v>
      </c>
      <c r="W66" s="75">
        <v>5.7759999999999998</v>
      </c>
      <c r="X66" s="75">
        <v>8.1129999999999995</v>
      </c>
      <c r="Y66" s="75">
        <v>7.6639999999999997</v>
      </c>
      <c r="Z66" s="75">
        <v>6.9370000000000003</v>
      </c>
      <c r="AA66" s="75">
        <v>13.458</v>
      </c>
      <c r="AB66" s="75">
        <v>10.295</v>
      </c>
      <c r="AC66" s="75">
        <v>8.2970000000000006</v>
      </c>
      <c r="AD66" s="75">
        <v>14.823</v>
      </c>
      <c r="AE66" s="76">
        <v>4.9859999999999998</v>
      </c>
      <c r="AF66" s="75">
        <v>6.94</v>
      </c>
      <c r="AG66" s="75">
        <v>9.0820000000000007</v>
      </c>
      <c r="AH66" s="75">
        <v>8.0660000000000007</v>
      </c>
      <c r="AI66" s="4">
        <v>5.9269999999999996</v>
      </c>
      <c r="AJ66" s="4">
        <v>11.095000000000001</v>
      </c>
      <c r="AK66" s="4">
        <v>13.083</v>
      </c>
      <c r="AL66" s="4">
        <v>18.117000000000001</v>
      </c>
      <c r="AM66" s="4">
        <v>18.117000000000001</v>
      </c>
      <c r="ALQ66" s="4" t="e">
        <v>#N/A</v>
      </c>
    </row>
    <row r="67" spans="1:1005" ht="15" x14ac:dyDescent="0.25">
      <c r="A67" s="84">
        <v>45536</v>
      </c>
      <c r="B67" s="15"/>
      <c r="C67" s="15"/>
      <c r="D67" s="15">
        <v>7.37</v>
      </c>
      <c r="E67" s="75">
        <v>10.637</v>
      </c>
      <c r="F67" s="75">
        <v>7.6239999999999997</v>
      </c>
      <c r="G67" s="75">
        <v>6.0279999999999996</v>
      </c>
      <c r="H67" s="75">
        <v>5.8719999999999999</v>
      </c>
      <c r="I67" s="75">
        <v>5.3220000000000001</v>
      </c>
      <c r="J67" s="75">
        <v>5.9820000000000002</v>
      </c>
      <c r="K67" s="75">
        <v>6.7279999999999998</v>
      </c>
      <c r="L67" s="75">
        <v>8.8879999999999999</v>
      </c>
      <c r="M67" s="75">
        <v>6.2569999999999997</v>
      </c>
      <c r="N67" s="75">
        <v>14.114000000000001</v>
      </c>
      <c r="O67" s="75">
        <v>8.1829999999999998</v>
      </c>
      <c r="P67" s="75">
        <v>9.7189999999999994</v>
      </c>
      <c r="Q67" s="75">
        <v>5.6589999999999998</v>
      </c>
      <c r="R67" s="75">
        <v>7.5389999999999997</v>
      </c>
      <c r="S67" s="75">
        <v>5.2640000000000002</v>
      </c>
      <c r="T67" s="75">
        <v>4.9800000000000004</v>
      </c>
      <c r="U67" s="75">
        <v>3.2879999999999998</v>
      </c>
      <c r="V67" s="75">
        <v>6.9980000000000002</v>
      </c>
      <c r="W67" s="75">
        <v>5.0220000000000002</v>
      </c>
      <c r="X67" s="75">
        <v>5.6440000000000001</v>
      </c>
      <c r="Y67" s="75">
        <v>6.4820000000000002</v>
      </c>
      <c r="Z67" s="75">
        <v>5.944</v>
      </c>
      <c r="AA67" s="75">
        <v>8.6199999999999992</v>
      </c>
      <c r="AB67" s="75">
        <v>7.1980000000000004</v>
      </c>
      <c r="AC67" s="75">
        <v>5.8520000000000003</v>
      </c>
      <c r="AD67" s="75">
        <v>8.4990000000000006</v>
      </c>
      <c r="AE67" s="76">
        <v>4.4139999999999997</v>
      </c>
      <c r="AF67" s="75">
        <v>6.1970000000000001</v>
      </c>
      <c r="AG67" s="75">
        <v>8.3170000000000002</v>
      </c>
      <c r="AH67" s="75">
        <v>6.3540000000000001</v>
      </c>
      <c r="AI67" s="4">
        <v>4.7320000000000002</v>
      </c>
      <c r="AJ67" s="4">
        <v>8.77</v>
      </c>
      <c r="AK67" s="4">
        <v>7.492</v>
      </c>
      <c r="AL67" s="4">
        <v>10.583</v>
      </c>
      <c r="AM67" s="4">
        <v>10.583</v>
      </c>
      <c r="ALQ67" s="4" t="e">
        <v>#N/A</v>
      </c>
    </row>
    <row r="68" spans="1:1005" ht="15" x14ac:dyDescent="0.25">
      <c r="A68" s="84"/>
      <c r="B68" s="15"/>
      <c r="C68" s="15"/>
      <c r="D68" s="15"/>
      <c r="E68" s="75"/>
      <c r="F68" s="75"/>
      <c r="G68" s="75"/>
      <c r="H68" s="75"/>
      <c r="I68" s="75"/>
      <c r="J68" s="75"/>
      <c r="K68" s="75"/>
      <c r="L68" s="75"/>
      <c r="M68" s="75"/>
      <c r="N68" s="75"/>
      <c r="O68" s="75"/>
      <c r="P68" s="75"/>
      <c r="Q68" s="75"/>
      <c r="R68" s="75"/>
      <c r="S68" s="75"/>
      <c r="T68" s="75"/>
      <c r="U68" s="75"/>
      <c r="V68" s="75"/>
      <c r="W68" s="75"/>
      <c r="X68" s="75"/>
      <c r="Y68" s="75"/>
      <c r="Z68" s="75"/>
      <c r="AA68" s="75"/>
      <c r="AB68" s="75"/>
      <c r="AC68" s="75"/>
      <c r="AD68" s="75"/>
      <c r="AE68" s="76"/>
      <c r="AF68" s="75"/>
      <c r="AG68" s="75"/>
      <c r="AH68" s="75"/>
      <c r="ALQ68" s="4" t="e">
        <v>#N/A</v>
      </c>
    </row>
    <row r="69" spans="1:1005" ht="15" x14ac:dyDescent="0.25">
      <c r="A69" s="84"/>
      <c r="B69" s="15"/>
      <c r="C69" s="15"/>
      <c r="D69" s="15"/>
      <c r="E69" s="75"/>
      <c r="F69" s="75"/>
      <c r="G69" s="75"/>
      <c r="H69" s="75"/>
      <c r="I69" s="75"/>
      <c r="J69" s="75"/>
      <c r="K69" s="75"/>
      <c r="L69" s="75"/>
      <c r="M69" s="75"/>
      <c r="N69" s="75"/>
      <c r="O69" s="75"/>
      <c r="P69" s="75"/>
      <c r="Q69" s="75"/>
      <c r="R69" s="75"/>
      <c r="S69" s="75"/>
      <c r="T69" s="75"/>
      <c r="U69" s="75"/>
      <c r="V69" s="75"/>
      <c r="W69" s="75"/>
      <c r="X69" s="75"/>
      <c r="Y69" s="75"/>
      <c r="Z69" s="75"/>
      <c r="AA69" s="75"/>
      <c r="AB69" s="75"/>
      <c r="AC69" s="75"/>
      <c r="AD69" s="75"/>
      <c r="AE69" s="76"/>
      <c r="AF69" s="75"/>
      <c r="AG69" s="75"/>
      <c r="AH69" s="75"/>
      <c r="ALQ69" s="4" t="e">
        <v>#N/A</v>
      </c>
    </row>
    <row r="70" spans="1:1005" ht="15" x14ac:dyDescent="0.25">
      <c r="A70" s="84"/>
      <c r="B70" s="15"/>
      <c r="C70" s="15"/>
      <c r="D70" s="15"/>
      <c r="E70" s="75"/>
      <c r="F70" s="75"/>
      <c r="G70" s="75"/>
      <c r="H70" s="75"/>
      <c r="I70" s="75"/>
      <c r="J70" s="75"/>
      <c r="K70" s="75"/>
      <c r="L70" s="75"/>
      <c r="M70" s="75"/>
      <c r="N70" s="75"/>
      <c r="O70" s="75"/>
      <c r="P70" s="75"/>
      <c r="Q70" s="75"/>
      <c r="R70" s="75"/>
      <c r="S70" s="75"/>
      <c r="T70" s="75"/>
      <c r="U70" s="75"/>
      <c r="V70" s="75"/>
      <c r="W70" s="75"/>
      <c r="X70" s="75"/>
      <c r="Y70" s="75"/>
      <c r="Z70" s="75"/>
      <c r="AA70" s="75"/>
      <c r="AB70" s="75"/>
      <c r="AC70" s="75"/>
      <c r="AD70" s="75"/>
      <c r="AE70" s="76"/>
      <c r="AF70" s="75"/>
      <c r="AG70" s="75"/>
      <c r="AH70" s="75"/>
      <c r="ALQ70" s="4" t="e">
        <v>#N/A</v>
      </c>
    </row>
    <row r="71" spans="1:1005" ht="15" x14ac:dyDescent="0.25">
      <c r="A71" s="84"/>
      <c r="B71" s="15"/>
      <c r="C71" s="15"/>
      <c r="D71" s="15"/>
      <c r="E71" s="75"/>
      <c r="F71" s="75"/>
      <c r="G71" s="75"/>
      <c r="H71" s="75"/>
      <c r="I71" s="75"/>
      <c r="J71" s="75"/>
      <c r="K71" s="75"/>
      <c r="L71" s="75"/>
      <c r="M71" s="75"/>
      <c r="N71" s="75"/>
      <c r="O71" s="75"/>
      <c r="P71" s="75"/>
      <c r="Q71" s="75"/>
      <c r="R71" s="75"/>
      <c r="S71" s="75"/>
      <c r="T71" s="75"/>
      <c r="U71" s="75"/>
      <c r="V71" s="75"/>
      <c r="W71" s="75"/>
      <c r="X71" s="75"/>
      <c r="Y71" s="75"/>
      <c r="Z71" s="75"/>
      <c r="AA71" s="75"/>
      <c r="AB71" s="75"/>
      <c r="AC71" s="75"/>
      <c r="AD71" s="75"/>
      <c r="AE71" s="76"/>
      <c r="AF71" s="75"/>
      <c r="AG71" s="75"/>
      <c r="AH71" s="75"/>
      <c r="ALQ71" s="4" t="e">
        <v>#N/A</v>
      </c>
    </row>
    <row r="72" spans="1:1005" ht="15" x14ac:dyDescent="0.25">
      <c r="A72" s="84"/>
      <c r="B72" s="15"/>
      <c r="C72" s="15"/>
      <c r="D72" s="15"/>
      <c r="ALQ72" s="4" t="e">
        <v>#N/A</v>
      </c>
    </row>
    <row r="73" spans="1:1005" ht="15" x14ac:dyDescent="0.25">
      <c r="A73" s="84"/>
      <c r="B73" s="15"/>
      <c r="C73" s="15"/>
      <c r="D73" s="15"/>
    </row>
    <row r="74" spans="1:1005" ht="15" x14ac:dyDescent="0.25">
      <c r="A74" s="84"/>
      <c r="B74" s="15"/>
      <c r="C74" s="15"/>
      <c r="D74" s="15"/>
    </row>
    <row r="75" spans="1:1005" ht="15" x14ac:dyDescent="0.25">
      <c r="A75" s="84"/>
      <c r="B75" s="15"/>
      <c r="C75" s="15"/>
      <c r="D75" s="15"/>
    </row>
    <row r="76" spans="1:1005" ht="15" x14ac:dyDescent="0.25">
      <c r="A76" s="84"/>
      <c r="B76" s="15"/>
      <c r="C76" s="15"/>
      <c r="D76" s="15"/>
    </row>
    <row r="77" spans="1:1005" ht="15" x14ac:dyDescent="0.25">
      <c r="A77" s="84"/>
      <c r="B77" s="15"/>
      <c r="C77" s="15"/>
      <c r="D77" s="15"/>
    </row>
    <row r="78" spans="1:1005" ht="15" x14ac:dyDescent="0.25">
      <c r="A78" s="84"/>
      <c r="B78" s="15"/>
      <c r="C78" s="15"/>
      <c r="D78" s="15"/>
    </row>
    <row r="79" spans="1:1005" ht="15" x14ac:dyDescent="0.25">
      <c r="A79" s="84"/>
      <c r="B79" s="15"/>
      <c r="C79" s="15"/>
      <c r="D79" s="15"/>
    </row>
    <row r="80" spans="1:1005" ht="15" x14ac:dyDescent="0.25">
      <c r="A80" s="84"/>
      <c r="B80" s="15"/>
      <c r="C80" s="15"/>
      <c r="D80" s="15"/>
    </row>
  </sheetData>
  <mergeCells count="1">
    <mergeCell ref="B1:AH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CCEBC5"/>
  </sheetPr>
  <dimension ref="A1:ALQ80"/>
  <sheetViews>
    <sheetView zoomScaleNormal="100" workbookViewId="0">
      <selection activeCell="D4" sqref="D4"/>
    </sheetView>
  </sheetViews>
  <sheetFormatPr defaultColWidth="18.7109375" defaultRowHeight="12.75" customHeight="1" x14ac:dyDescent="0.25"/>
  <cols>
    <col min="1" max="1" width="7.5703125" style="5" customWidth="1"/>
    <col min="2" max="4" width="7.5703125" style="91" customWidth="1"/>
    <col min="5" max="5" width="7" customWidth="1"/>
    <col min="6" max="15" width="8" customWidth="1"/>
    <col min="16" max="19" width="7" customWidth="1"/>
    <col min="20" max="26" width="8" customWidth="1"/>
    <col min="27" max="30" width="7" customWidth="1"/>
    <col min="31" max="31" width="8.42578125" style="12" customWidth="1"/>
    <col min="32" max="54" width="9.140625" customWidth="1"/>
  </cols>
  <sheetData>
    <row r="1" spans="1:54" s="5" customFormat="1" ht="15" x14ac:dyDescent="0.25">
      <c r="A1" s="85"/>
      <c r="B1" s="86"/>
      <c r="C1" s="86"/>
      <c r="D1" s="86"/>
      <c r="E1" s="86"/>
      <c r="F1" s="86"/>
      <c r="G1" s="86"/>
      <c r="H1" s="86"/>
      <c r="I1" s="86"/>
      <c r="J1" s="86"/>
      <c r="K1" s="86"/>
      <c r="L1" s="86"/>
      <c r="M1" s="86"/>
      <c r="N1" s="86"/>
      <c r="O1" s="86"/>
      <c r="P1" s="86"/>
      <c r="Q1" s="86"/>
      <c r="R1" s="86"/>
      <c r="S1" s="86"/>
      <c r="T1" s="86"/>
      <c r="U1" s="86"/>
      <c r="V1" s="86"/>
      <c r="W1" s="86"/>
      <c r="X1" s="86"/>
      <c r="Y1" s="86"/>
      <c r="Z1" s="86"/>
      <c r="AA1" s="86"/>
      <c r="AB1" s="86"/>
      <c r="AC1" s="86"/>
      <c r="AD1" s="86"/>
      <c r="AE1" s="86"/>
      <c r="AF1" s="86"/>
      <c r="AG1" s="86"/>
      <c r="AH1" s="86"/>
      <c r="AI1" s="87"/>
      <c r="AJ1" s="87"/>
      <c r="AK1" s="87"/>
      <c r="AL1" s="87"/>
      <c r="AM1" s="87"/>
    </row>
    <row r="2" spans="1:54" s="5" customFormat="1" ht="15" x14ac:dyDescent="0.25">
      <c r="A2" s="85"/>
      <c r="B2" s="87" t="s">
        <v>0</v>
      </c>
      <c r="C2" s="87" t="s">
        <v>1</v>
      </c>
      <c r="D2" s="87" t="s">
        <v>2</v>
      </c>
      <c r="E2" s="87">
        <v>1981</v>
      </c>
      <c r="F2" s="87">
        <v>1982</v>
      </c>
      <c r="G2" s="87">
        <v>1983</v>
      </c>
      <c r="H2" s="87">
        <v>1984</v>
      </c>
      <c r="I2" s="87">
        <v>1985</v>
      </c>
      <c r="J2" s="87">
        <v>1986</v>
      </c>
      <c r="K2" s="87">
        <v>1987</v>
      </c>
      <c r="L2" s="87">
        <v>1988</v>
      </c>
      <c r="M2" s="87">
        <v>1989</v>
      </c>
      <c r="N2" s="87">
        <v>1990</v>
      </c>
      <c r="O2" s="87">
        <v>1991</v>
      </c>
      <c r="P2" s="87">
        <v>1992</v>
      </c>
      <c r="Q2" s="87">
        <v>1993</v>
      </c>
      <c r="R2" s="87">
        <v>1994</v>
      </c>
      <c r="S2" s="87">
        <v>1995</v>
      </c>
      <c r="T2" s="87">
        <v>1996</v>
      </c>
      <c r="U2" s="87">
        <v>1997</v>
      </c>
      <c r="V2" s="87">
        <v>1998</v>
      </c>
      <c r="W2" s="87">
        <v>1999</v>
      </c>
      <c r="X2" s="87">
        <v>2000</v>
      </c>
      <c r="Y2" s="87">
        <v>2001</v>
      </c>
      <c r="Z2" s="87">
        <v>2002</v>
      </c>
      <c r="AA2" s="87">
        <v>2003</v>
      </c>
      <c r="AB2" s="87">
        <v>2004</v>
      </c>
      <c r="AC2" s="87">
        <v>2005</v>
      </c>
      <c r="AD2" s="87">
        <v>2006</v>
      </c>
      <c r="AE2" s="87">
        <v>2007</v>
      </c>
      <c r="AF2" s="87">
        <v>2008</v>
      </c>
      <c r="AG2" s="87">
        <v>2009</v>
      </c>
      <c r="AH2" s="87">
        <v>2010</v>
      </c>
      <c r="AI2" s="87">
        <v>2011</v>
      </c>
      <c r="AJ2" s="87">
        <v>2012</v>
      </c>
      <c r="AK2" s="87">
        <v>2013</v>
      </c>
      <c r="AL2" s="87">
        <v>2014</v>
      </c>
      <c r="AM2" s="87">
        <v>2015</v>
      </c>
      <c r="AN2" s="5">
        <v>2016</v>
      </c>
      <c r="AO2" s="5">
        <v>2017</v>
      </c>
      <c r="AP2" s="5">
        <v>2018</v>
      </c>
      <c r="AQ2" s="5">
        <v>2019</v>
      </c>
      <c r="AR2" s="5">
        <v>2020</v>
      </c>
      <c r="AS2" s="5">
        <v>2021</v>
      </c>
      <c r="AT2" s="5">
        <v>2022</v>
      </c>
      <c r="AU2" s="5">
        <v>2023</v>
      </c>
      <c r="AV2" s="5">
        <v>2024</v>
      </c>
      <c r="AW2" s="5">
        <v>2025</v>
      </c>
      <c r="AX2" s="5">
        <v>2026</v>
      </c>
      <c r="AY2" s="5">
        <v>2027</v>
      </c>
      <c r="AZ2" s="5">
        <v>2028</v>
      </c>
      <c r="BA2" s="5">
        <v>2029</v>
      </c>
      <c r="BB2" s="5">
        <v>2030</v>
      </c>
    </row>
    <row r="3" spans="1:54" s="5" customFormat="1" ht="15" x14ac:dyDescent="0.25">
      <c r="A3" s="88"/>
      <c r="B3" s="89" t="s">
        <v>3</v>
      </c>
      <c r="C3" s="89" t="s">
        <v>4</v>
      </c>
      <c r="D3" s="89" t="s">
        <v>5</v>
      </c>
      <c r="E3" s="89" t="s">
        <v>6</v>
      </c>
      <c r="F3" s="89" t="s">
        <v>7</v>
      </c>
      <c r="G3" s="89" t="s">
        <v>8</v>
      </c>
      <c r="H3" s="89" t="s">
        <v>9</v>
      </c>
      <c r="I3" s="89" t="s">
        <v>10</v>
      </c>
      <c r="J3" s="89" t="s">
        <v>11</v>
      </c>
      <c r="K3" s="89" t="s">
        <v>12</v>
      </c>
      <c r="L3" s="89" t="s">
        <v>13</v>
      </c>
      <c r="M3" s="89" t="s">
        <v>14</v>
      </c>
      <c r="N3" s="89" t="s">
        <v>15</v>
      </c>
      <c r="O3" s="89" t="s">
        <v>16</v>
      </c>
      <c r="P3" s="89" t="s">
        <v>17</v>
      </c>
      <c r="Q3" s="89" t="s">
        <v>18</v>
      </c>
      <c r="R3" s="89" t="s">
        <v>19</v>
      </c>
      <c r="S3" s="89" t="s">
        <v>20</v>
      </c>
      <c r="T3" s="89" t="s">
        <v>21</v>
      </c>
      <c r="U3" s="89" t="s">
        <v>22</v>
      </c>
      <c r="V3" s="89" t="s">
        <v>23</v>
      </c>
      <c r="W3" s="89" t="s">
        <v>24</v>
      </c>
      <c r="X3" s="89" t="s">
        <v>25</v>
      </c>
      <c r="Y3" s="89" t="s">
        <v>26</v>
      </c>
      <c r="Z3" s="89" t="s">
        <v>27</v>
      </c>
      <c r="AA3" s="89" t="s">
        <v>28</v>
      </c>
      <c r="AB3" s="89" t="s">
        <v>29</v>
      </c>
      <c r="AC3" s="89" t="s">
        <v>30</v>
      </c>
      <c r="AD3" s="89" t="s">
        <v>31</v>
      </c>
      <c r="AE3" s="89" t="s">
        <v>32</v>
      </c>
      <c r="AF3" s="89" t="s">
        <v>33</v>
      </c>
      <c r="AG3" s="89" t="s">
        <v>34</v>
      </c>
      <c r="AH3" s="89" t="s">
        <v>35</v>
      </c>
      <c r="AI3" s="89" t="s">
        <v>36</v>
      </c>
      <c r="AJ3" s="89" t="s">
        <v>37</v>
      </c>
      <c r="AK3" s="89" t="s">
        <v>38</v>
      </c>
      <c r="AL3" s="89" t="s">
        <v>39</v>
      </c>
      <c r="AM3" s="89" t="s">
        <v>40</v>
      </c>
      <c r="AN3" s="5" t="s">
        <v>41</v>
      </c>
      <c r="AO3" s="5" t="s">
        <v>42</v>
      </c>
      <c r="AP3" s="5" t="s">
        <v>43</v>
      </c>
      <c r="AQ3" s="5" t="s">
        <v>44</v>
      </c>
      <c r="AR3" s="5" t="s">
        <v>45</v>
      </c>
      <c r="AS3" s="5" t="s">
        <v>46</v>
      </c>
      <c r="AT3" s="5" t="s">
        <v>47</v>
      </c>
      <c r="AU3" s="5" t="s">
        <v>48</v>
      </c>
      <c r="AV3" s="5" t="s">
        <v>49</v>
      </c>
      <c r="AW3" s="5" t="s">
        <v>50</v>
      </c>
      <c r="AX3" s="5" t="s">
        <v>51</v>
      </c>
      <c r="AY3" s="5" t="s">
        <v>52</v>
      </c>
      <c r="AZ3" s="5" t="s">
        <v>53</v>
      </c>
      <c r="BA3" s="5" t="s">
        <v>54</v>
      </c>
      <c r="BB3" s="5" t="s">
        <v>55</v>
      </c>
    </row>
    <row r="4" spans="1:54" ht="14.45" customHeight="1" x14ac:dyDescent="0.25">
      <c r="A4" s="90">
        <v>43617</v>
      </c>
      <c r="B4" s="13"/>
      <c r="C4" s="13"/>
      <c r="D4" s="11">
        <v>136</v>
      </c>
      <c r="E4" s="11">
        <v>134.16800000000001</v>
      </c>
      <c r="F4" s="11">
        <v>124.745</v>
      </c>
      <c r="G4" s="11">
        <v>128.566</v>
      </c>
      <c r="H4" s="11">
        <v>144.28399999999999</v>
      </c>
      <c r="I4" s="11">
        <v>134.54900000000001</v>
      </c>
      <c r="J4" s="11">
        <v>141.90100000000001</v>
      </c>
      <c r="K4" s="11">
        <v>136</v>
      </c>
      <c r="L4" s="11">
        <v>148.16399999999999</v>
      </c>
      <c r="M4" s="11">
        <v>133.21199999999999</v>
      </c>
      <c r="N4" s="11">
        <v>137.27699999999999</v>
      </c>
      <c r="O4" s="11">
        <v>140.21100000000001</v>
      </c>
      <c r="P4" s="11">
        <v>132.209</v>
      </c>
      <c r="Q4" s="11">
        <v>135.76</v>
      </c>
      <c r="R4" s="11">
        <v>145.501</v>
      </c>
      <c r="S4" s="11">
        <v>134.15799999999999</v>
      </c>
      <c r="T4" s="11">
        <v>142.209</v>
      </c>
      <c r="U4" s="11">
        <v>150.565</v>
      </c>
      <c r="V4" s="11">
        <v>127.254</v>
      </c>
      <c r="W4" s="11">
        <v>143.00800000000001</v>
      </c>
      <c r="X4" s="11">
        <v>135.53800000000001</v>
      </c>
      <c r="Y4" s="11">
        <v>135.46199999999999</v>
      </c>
      <c r="Z4" s="11">
        <v>138.02199999999999</v>
      </c>
      <c r="AA4" s="11">
        <v>131.464</v>
      </c>
      <c r="AB4" s="11">
        <v>132.59700000000001</v>
      </c>
      <c r="AC4" s="11">
        <v>138.72999999999999</v>
      </c>
      <c r="AD4" s="11">
        <v>138.321</v>
      </c>
      <c r="AE4" s="11">
        <v>139.4</v>
      </c>
      <c r="AF4" s="11">
        <v>138.61199999999999</v>
      </c>
      <c r="AG4" s="11">
        <v>142.797</v>
      </c>
      <c r="AH4" s="16">
        <v>133.31700000000001</v>
      </c>
      <c r="AI4" s="12">
        <v>131.01</v>
      </c>
      <c r="AJ4" s="12">
        <v>138.62700000000001</v>
      </c>
      <c r="AK4" s="12">
        <v>135.63800000000001</v>
      </c>
      <c r="AL4" s="12">
        <v>130.547</v>
      </c>
      <c r="AM4" s="12">
        <v>162.30199999999999</v>
      </c>
      <c r="AN4" s="12"/>
      <c r="AO4" s="12"/>
      <c r="AP4" s="12"/>
      <c r="AQ4" s="12"/>
      <c r="AR4" s="12"/>
      <c r="AS4" s="12"/>
      <c r="AT4" s="12"/>
      <c r="AU4" s="12"/>
      <c r="AV4" s="12"/>
      <c r="AW4" s="12"/>
      <c r="AX4" s="12"/>
      <c r="AY4" s="12"/>
    </row>
    <row r="5" spans="1:54" ht="14.45" customHeight="1" x14ac:dyDescent="0.25">
      <c r="A5" s="90">
        <v>43647</v>
      </c>
      <c r="B5" s="13"/>
      <c r="C5" s="13"/>
      <c r="D5" s="11">
        <v>48</v>
      </c>
      <c r="E5" s="11">
        <v>65.861000000000004</v>
      </c>
      <c r="F5" s="11">
        <v>47.302999999999997</v>
      </c>
      <c r="G5" s="11">
        <v>52.177999999999997</v>
      </c>
      <c r="H5" s="11">
        <v>60.207000000000001</v>
      </c>
      <c r="I5" s="11">
        <v>42.956000000000003</v>
      </c>
      <c r="J5" s="11">
        <v>66.941000000000003</v>
      </c>
      <c r="K5" s="11">
        <v>45.393999999999998</v>
      </c>
      <c r="L5" s="11">
        <v>52.701000000000001</v>
      </c>
      <c r="M5" s="11">
        <v>46.034999999999997</v>
      </c>
      <c r="N5" s="11">
        <v>61.908000000000001</v>
      </c>
      <c r="O5" s="11">
        <v>57.536999999999999</v>
      </c>
      <c r="P5" s="11">
        <v>56.344000000000001</v>
      </c>
      <c r="Q5" s="11">
        <v>43.427</v>
      </c>
      <c r="R5" s="11">
        <v>41.567</v>
      </c>
      <c r="S5" s="11">
        <v>61.780999999999999</v>
      </c>
      <c r="T5" s="11">
        <v>52.234999999999999</v>
      </c>
      <c r="U5" s="11">
        <v>51.587000000000003</v>
      </c>
      <c r="V5" s="11">
        <v>59.003</v>
      </c>
      <c r="W5" s="11">
        <v>74.558000000000007</v>
      </c>
      <c r="X5" s="11">
        <v>40.735999999999997</v>
      </c>
      <c r="Y5" s="11">
        <v>48</v>
      </c>
      <c r="Z5" s="11">
        <v>38.276000000000003</v>
      </c>
      <c r="AA5" s="11">
        <v>48.070999999999998</v>
      </c>
      <c r="AB5" s="11">
        <v>44.457999999999998</v>
      </c>
      <c r="AC5" s="11">
        <v>45.944000000000003</v>
      </c>
      <c r="AD5" s="11">
        <v>57.997</v>
      </c>
      <c r="AE5" s="11">
        <v>43.296999999999997</v>
      </c>
      <c r="AF5" s="11">
        <v>45.154000000000003</v>
      </c>
      <c r="AG5" s="11">
        <v>48.850999999999999</v>
      </c>
      <c r="AH5" s="16">
        <v>42.841000000000001</v>
      </c>
      <c r="AI5" s="12">
        <v>46.356000000000002</v>
      </c>
      <c r="AJ5" s="12">
        <v>43.908000000000001</v>
      </c>
      <c r="AK5" s="12">
        <v>42.448</v>
      </c>
      <c r="AL5" s="12">
        <v>45.104999999999997</v>
      </c>
      <c r="AM5" s="12">
        <v>52.061999999999998</v>
      </c>
      <c r="AN5" s="12"/>
      <c r="AO5" s="12"/>
      <c r="AP5" s="12"/>
      <c r="AQ5" s="12"/>
      <c r="AR5" s="12"/>
      <c r="AS5" s="12"/>
      <c r="AT5" s="12"/>
      <c r="AU5" s="12"/>
      <c r="AV5" s="12"/>
      <c r="AW5" s="12"/>
      <c r="AX5" s="12"/>
      <c r="AY5" s="12"/>
    </row>
    <row r="6" spans="1:54" ht="14.45" customHeight="1" x14ac:dyDescent="0.25">
      <c r="A6" s="90">
        <v>43678</v>
      </c>
      <c r="B6" s="13"/>
      <c r="C6" s="13"/>
      <c r="D6" s="11">
        <v>23</v>
      </c>
      <c r="E6" s="11">
        <v>25.629000000000001</v>
      </c>
      <c r="F6" s="11">
        <v>35.302999999999997</v>
      </c>
      <c r="G6" s="11">
        <v>22.725000000000001</v>
      </c>
      <c r="H6" s="11">
        <v>32.212000000000003</v>
      </c>
      <c r="I6" s="11">
        <v>16.792999999999999</v>
      </c>
      <c r="J6" s="11">
        <v>25.343</v>
      </c>
      <c r="K6" s="11">
        <v>22.382000000000001</v>
      </c>
      <c r="L6" s="11">
        <v>42.314999999999998</v>
      </c>
      <c r="M6" s="11">
        <v>28.821000000000002</v>
      </c>
      <c r="N6" s="11">
        <v>30.93</v>
      </c>
      <c r="O6" s="11">
        <v>22.951000000000001</v>
      </c>
      <c r="P6" s="11">
        <v>29.033000000000001</v>
      </c>
      <c r="Q6" s="11">
        <v>20.594000000000001</v>
      </c>
      <c r="R6" s="11">
        <v>19.477</v>
      </c>
      <c r="S6" s="11">
        <v>23.846</v>
      </c>
      <c r="T6" s="11">
        <v>19.678000000000001</v>
      </c>
      <c r="U6" s="11">
        <v>31.521999999999998</v>
      </c>
      <c r="V6" s="11">
        <v>21.274999999999999</v>
      </c>
      <c r="W6" s="11">
        <v>55.174999999999997</v>
      </c>
      <c r="X6" s="11">
        <v>19.099</v>
      </c>
      <c r="Y6" s="11">
        <v>32.993000000000002</v>
      </c>
      <c r="Z6" s="11">
        <v>15.622999999999999</v>
      </c>
      <c r="AA6" s="11">
        <v>20.077000000000002</v>
      </c>
      <c r="AB6" s="11">
        <v>15.816000000000001</v>
      </c>
      <c r="AC6" s="11">
        <v>23</v>
      </c>
      <c r="AD6" s="11">
        <v>25.77</v>
      </c>
      <c r="AE6" s="11">
        <v>38.866</v>
      </c>
      <c r="AF6" s="11">
        <v>18.684000000000001</v>
      </c>
      <c r="AG6" s="11">
        <v>16.565000000000001</v>
      </c>
      <c r="AH6" s="16">
        <v>24.117999999999999</v>
      </c>
      <c r="AI6" s="12">
        <v>17.841000000000001</v>
      </c>
      <c r="AJ6" s="12">
        <v>16.317</v>
      </c>
      <c r="AK6" s="12">
        <v>26.187999999999999</v>
      </c>
      <c r="AL6" s="12">
        <v>24.001999999999999</v>
      </c>
      <c r="AM6" s="12">
        <v>19.228000000000002</v>
      </c>
      <c r="AN6" s="12"/>
      <c r="AO6" s="12"/>
      <c r="AP6" s="12"/>
      <c r="AQ6" s="12"/>
      <c r="AR6" s="12"/>
      <c r="AS6" s="12"/>
      <c r="AT6" s="12"/>
      <c r="AU6" s="12"/>
      <c r="AV6" s="12"/>
      <c r="AW6" s="12"/>
      <c r="AX6" s="12"/>
      <c r="AY6" s="12"/>
    </row>
    <row r="7" spans="1:54" ht="14.45" customHeight="1" x14ac:dyDescent="0.25">
      <c r="A7" s="90">
        <v>43709</v>
      </c>
      <c r="B7" s="13"/>
      <c r="C7" s="13"/>
      <c r="D7" s="11">
        <v>18</v>
      </c>
      <c r="E7" s="11">
        <v>13.013</v>
      </c>
      <c r="F7" s="11">
        <v>33.344000000000001</v>
      </c>
      <c r="G7" s="11">
        <v>11.702</v>
      </c>
      <c r="H7" s="11">
        <v>21.317</v>
      </c>
      <c r="I7" s="11">
        <v>18.968</v>
      </c>
      <c r="J7" s="11">
        <v>24.736000000000001</v>
      </c>
      <c r="K7" s="11">
        <v>13.513</v>
      </c>
      <c r="L7" s="11">
        <v>26.673999999999999</v>
      </c>
      <c r="M7" s="11">
        <v>13.506</v>
      </c>
      <c r="N7" s="11">
        <v>21.227</v>
      </c>
      <c r="O7" s="11">
        <v>35.706000000000003</v>
      </c>
      <c r="P7" s="11">
        <v>18.527999999999999</v>
      </c>
      <c r="Q7" s="11">
        <v>17.513999999999999</v>
      </c>
      <c r="R7" s="11">
        <v>18.672000000000001</v>
      </c>
      <c r="S7" s="11">
        <v>15.433999999999999</v>
      </c>
      <c r="T7" s="11">
        <v>14.664999999999999</v>
      </c>
      <c r="U7" s="11">
        <v>34.691000000000003</v>
      </c>
      <c r="V7" s="11">
        <v>15.15</v>
      </c>
      <c r="W7" s="11">
        <v>34.387</v>
      </c>
      <c r="X7" s="11">
        <v>12.154999999999999</v>
      </c>
      <c r="Y7" s="11">
        <v>13.624000000000001</v>
      </c>
      <c r="Z7" s="11">
        <v>18</v>
      </c>
      <c r="AA7" s="11">
        <v>25.928999999999998</v>
      </c>
      <c r="AB7" s="11">
        <v>18.009</v>
      </c>
      <c r="AC7" s="11">
        <v>16.670999999999999</v>
      </c>
      <c r="AD7" s="11">
        <v>20.558</v>
      </c>
      <c r="AE7" s="11">
        <v>21.096</v>
      </c>
      <c r="AF7" s="11">
        <v>16.638000000000002</v>
      </c>
      <c r="AG7" s="11">
        <v>12.369</v>
      </c>
      <c r="AH7" s="16">
        <v>14.712999999999999</v>
      </c>
      <c r="AI7" s="12">
        <v>12.401</v>
      </c>
      <c r="AJ7" s="12">
        <v>10.673999999999999</v>
      </c>
      <c r="AK7" s="12">
        <v>38.457999999999998</v>
      </c>
      <c r="AL7" s="12">
        <v>19.356999999999999</v>
      </c>
      <c r="AM7" s="12">
        <v>13.788</v>
      </c>
      <c r="AN7" s="12"/>
      <c r="AO7" s="12"/>
      <c r="AP7" s="12"/>
      <c r="AQ7" s="12"/>
      <c r="AR7" s="12"/>
      <c r="AS7" s="12"/>
      <c r="AT7" s="12"/>
      <c r="AU7" s="12"/>
      <c r="AV7" s="12"/>
      <c r="AW7" s="12"/>
      <c r="AX7" s="12"/>
      <c r="AY7" s="12"/>
    </row>
    <row r="8" spans="1:54" ht="14.45" customHeight="1" x14ac:dyDescent="0.25">
      <c r="A8" s="90">
        <v>43739</v>
      </c>
      <c r="B8" s="13"/>
      <c r="C8" s="13"/>
      <c r="D8" s="11">
        <v>14</v>
      </c>
      <c r="E8" s="11">
        <v>20.405000000000001</v>
      </c>
      <c r="F8" s="11">
        <v>18.550999999999998</v>
      </c>
      <c r="G8" s="11">
        <v>16.181000000000001</v>
      </c>
      <c r="H8" s="11">
        <v>15.122999999999999</v>
      </c>
      <c r="I8" s="11">
        <v>20.475999999999999</v>
      </c>
      <c r="J8" s="11">
        <v>25.568999999999999</v>
      </c>
      <c r="K8" s="11">
        <v>10.409000000000001</v>
      </c>
      <c r="L8" s="11">
        <v>19.228999999999999</v>
      </c>
      <c r="M8" s="11">
        <v>13.500999999999999</v>
      </c>
      <c r="N8" s="11">
        <v>20.405000000000001</v>
      </c>
      <c r="O8" s="11">
        <v>13.692</v>
      </c>
      <c r="P8" s="11">
        <v>10.736000000000001</v>
      </c>
      <c r="Q8" s="11">
        <v>10.818</v>
      </c>
      <c r="R8" s="11">
        <v>11.448</v>
      </c>
      <c r="S8" s="11">
        <v>11.198</v>
      </c>
      <c r="T8" s="11">
        <v>13.989000000000001</v>
      </c>
      <c r="U8" s="11">
        <v>22.478000000000002</v>
      </c>
      <c r="V8" s="11">
        <v>11.298999999999999</v>
      </c>
      <c r="W8" s="11">
        <v>13.891</v>
      </c>
      <c r="X8" s="11">
        <v>11.250999999999999</v>
      </c>
      <c r="Y8" s="11">
        <v>9.4760000000000009</v>
      </c>
      <c r="Z8" s="11">
        <v>12.11</v>
      </c>
      <c r="AA8" s="11">
        <v>14.085000000000001</v>
      </c>
      <c r="AB8" s="11">
        <v>15.36</v>
      </c>
      <c r="AC8" s="11">
        <v>21.693999999999999</v>
      </c>
      <c r="AD8" s="11">
        <v>45.951000000000001</v>
      </c>
      <c r="AE8" s="11">
        <v>15.423</v>
      </c>
      <c r="AF8" s="11">
        <v>11.055</v>
      </c>
      <c r="AG8" s="11">
        <v>10.659000000000001</v>
      </c>
      <c r="AH8" s="16">
        <v>15.817</v>
      </c>
      <c r="AI8" s="12">
        <v>14</v>
      </c>
      <c r="AJ8" s="12">
        <v>8.6790000000000003</v>
      </c>
      <c r="AK8" s="12">
        <v>20.506</v>
      </c>
      <c r="AL8" s="12">
        <v>23.262</v>
      </c>
      <c r="AM8" s="12">
        <v>9.5960000000000001</v>
      </c>
      <c r="AN8" s="12"/>
      <c r="AO8" s="12"/>
      <c r="AP8" s="12"/>
      <c r="AQ8" s="12"/>
      <c r="AR8" s="12"/>
      <c r="AS8" s="12"/>
      <c r="AT8" s="12"/>
      <c r="AU8" s="12"/>
      <c r="AV8" s="12"/>
      <c r="AW8" s="12"/>
      <c r="AX8" s="12"/>
      <c r="AY8" s="12"/>
    </row>
    <row r="9" spans="1:54" ht="14.45" customHeight="1" x14ac:dyDescent="0.25">
      <c r="A9" s="90">
        <v>43770</v>
      </c>
      <c r="B9" s="13"/>
      <c r="C9" s="13"/>
      <c r="D9" s="11">
        <v>9</v>
      </c>
      <c r="E9" s="11">
        <v>10.395</v>
      </c>
      <c r="F9" s="11">
        <v>10.346</v>
      </c>
      <c r="G9" s="11">
        <v>8.18</v>
      </c>
      <c r="H9" s="11">
        <v>9.3940000000000001</v>
      </c>
      <c r="I9" s="11">
        <v>11.202</v>
      </c>
      <c r="J9" s="11">
        <v>14.868</v>
      </c>
      <c r="K9" s="11">
        <v>9.5969999999999995</v>
      </c>
      <c r="L9" s="11">
        <v>11.116</v>
      </c>
      <c r="M9" s="11">
        <v>8.1609999999999996</v>
      </c>
      <c r="N9" s="11">
        <v>13.68</v>
      </c>
      <c r="O9" s="11">
        <v>8.9060000000000006</v>
      </c>
      <c r="P9" s="11">
        <v>8.3209999999999997</v>
      </c>
      <c r="Q9" s="11">
        <v>7.8410000000000002</v>
      </c>
      <c r="R9" s="11">
        <v>8.6690000000000005</v>
      </c>
      <c r="S9" s="11">
        <v>7.7149999999999999</v>
      </c>
      <c r="T9" s="11">
        <v>8.907</v>
      </c>
      <c r="U9" s="11">
        <v>10.747999999999999</v>
      </c>
      <c r="V9" s="11">
        <v>9.8729999999999993</v>
      </c>
      <c r="W9" s="11">
        <v>9.0679999999999996</v>
      </c>
      <c r="X9" s="11">
        <v>8.6110000000000007</v>
      </c>
      <c r="Y9" s="11">
        <v>7.6150000000000002</v>
      </c>
      <c r="Z9" s="11">
        <v>8.2010000000000005</v>
      </c>
      <c r="AA9" s="11">
        <v>8.9640000000000004</v>
      </c>
      <c r="AB9" s="11">
        <v>10.461</v>
      </c>
      <c r="AC9" s="11">
        <v>11.932</v>
      </c>
      <c r="AD9" s="11">
        <v>16.725999999999999</v>
      </c>
      <c r="AE9" s="11">
        <v>9</v>
      </c>
      <c r="AF9" s="11">
        <v>8.36</v>
      </c>
      <c r="AG9" s="11">
        <v>8.0950000000000006</v>
      </c>
      <c r="AH9" s="16">
        <v>9.9190000000000005</v>
      </c>
      <c r="AI9" s="12">
        <v>8.8249999999999993</v>
      </c>
      <c r="AJ9" s="12">
        <v>7.0759999999999996</v>
      </c>
      <c r="AK9" s="12">
        <v>11.641999999999999</v>
      </c>
      <c r="AL9" s="12">
        <v>11.56</v>
      </c>
      <c r="AM9" s="12">
        <v>8.2059999999999995</v>
      </c>
      <c r="AN9" s="12"/>
      <c r="AO9" s="12"/>
      <c r="AP9" s="12"/>
      <c r="AQ9" s="12"/>
      <c r="AR9" s="12"/>
      <c r="AS9" s="12"/>
      <c r="AT9" s="12"/>
      <c r="AU9" s="12"/>
      <c r="AV9" s="12"/>
      <c r="AW9" s="12"/>
      <c r="AX9" s="12"/>
      <c r="AY9" s="12"/>
    </row>
    <row r="10" spans="1:54" ht="14.45" customHeight="1" x14ac:dyDescent="0.25">
      <c r="A10" s="90">
        <v>43800</v>
      </c>
      <c r="B10" s="13"/>
      <c r="C10" s="13"/>
      <c r="D10" s="11">
        <v>8</v>
      </c>
      <c r="E10" s="11">
        <v>8.1609999999999996</v>
      </c>
      <c r="F10" s="11">
        <v>8.4269999999999996</v>
      </c>
      <c r="G10" s="11">
        <v>7.2960000000000003</v>
      </c>
      <c r="H10" s="11">
        <v>8.3360000000000003</v>
      </c>
      <c r="I10" s="11">
        <v>8.4269999999999996</v>
      </c>
      <c r="J10" s="11">
        <v>10.951000000000001</v>
      </c>
      <c r="K10" s="11">
        <v>7.7450000000000001</v>
      </c>
      <c r="L10" s="11">
        <v>8.6929999999999996</v>
      </c>
      <c r="M10" s="11">
        <v>7.2949999999999999</v>
      </c>
      <c r="N10" s="11">
        <v>9.7970000000000006</v>
      </c>
      <c r="O10" s="11">
        <v>7.9870000000000001</v>
      </c>
      <c r="P10" s="11">
        <v>7.4969999999999999</v>
      </c>
      <c r="Q10" s="11">
        <v>7.125</v>
      </c>
      <c r="R10" s="11">
        <v>7.4539999999999997</v>
      </c>
      <c r="S10" s="11">
        <v>7.2450000000000001</v>
      </c>
      <c r="T10" s="11">
        <v>8</v>
      </c>
      <c r="U10" s="11">
        <v>8.6210000000000004</v>
      </c>
      <c r="V10" s="11">
        <v>8.6080000000000005</v>
      </c>
      <c r="W10" s="11">
        <v>8.3290000000000006</v>
      </c>
      <c r="X10" s="11">
        <v>7.2709999999999999</v>
      </c>
      <c r="Y10" s="11">
        <v>7.1230000000000002</v>
      </c>
      <c r="Z10" s="11">
        <v>7.375</v>
      </c>
      <c r="AA10" s="11">
        <v>8.0009999999999994</v>
      </c>
      <c r="AB10" s="11">
        <v>8.0429999999999993</v>
      </c>
      <c r="AC10" s="11">
        <v>8.4320000000000004</v>
      </c>
      <c r="AD10" s="11">
        <v>10.468999999999999</v>
      </c>
      <c r="AE10" s="11">
        <v>8.2170000000000005</v>
      </c>
      <c r="AF10" s="11">
        <v>7.2839999999999998</v>
      </c>
      <c r="AG10" s="11">
        <v>7.1150000000000002</v>
      </c>
      <c r="AH10" s="16">
        <v>7.8230000000000004</v>
      </c>
      <c r="AI10" s="12">
        <v>7.6479999999999997</v>
      </c>
      <c r="AJ10" s="12">
        <v>6.843</v>
      </c>
      <c r="AK10" s="12">
        <v>9.1259999999999994</v>
      </c>
      <c r="AL10" s="12">
        <v>8.5860000000000003</v>
      </c>
      <c r="AM10" s="12">
        <v>7.7119999999999997</v>
      </c>
      <c r="AN10" s="12"/>
      <c r="AO10" s="12"/>
      <c r="AP10" s="12"/>
      <c r="AQ10" s="12"/>
      <c r="AR10" s="12"/>
      <c r="AS10" s="12"/>
      <c r="AT10" s="12"/>
      <c r="AU10" s="12"/>
      <c r="AV10" s="12"/>
      <c r="AW10" s="12"/>
      <c r="AX10" s="12"/>
      <c r="AY10" s="12"/>
    </row>
    <row r="11" spans="1:54" ht="14.45" customHeight="1" x14ac:dyDescent="0.25">
      <c r="A11" s="90">
        <v>43831</v>
      </c>
      <c r="B11" s="13"/>
      <c r="C11" s="13"/>
      <c r="D11" s="11">
        <v>6</v>
      </c>
      <c r="E11" s="11">
        <v>6.0170000000000003</v>
      </c>
      <c r="F11" s="11">
        <v>6.3</v>
      </c>
      <c r="G11" s="11">
        <v>5.5860000000000003</v>
      </c>
      <c r="H11" s="11">
        <v>6.3940000000000001</v>
      </c>
      <c r="I11" s="11">
        <v>6.2850000000000001</v>
      </c>
      <c r="J11" s="11">
        <v>7.0890000000000004</v>
      </c>
      <c r="K11" s="11">
        <v>5.6680000000000001</v>
      </c>
      <c r="L11" s="11">
        <v>6.4059999999999997</v>
      </c>
      <c r="M11" s="11">
        <v>5.577</v>
      </c>
      <c r="N11" s="11">
        <v>6.6050000000000004</v>
      </c>
      <c r="O11" s="11">
        <v>6.0579999999999998</v>
      </c>
      <c r="P11" s="11">
        <v>5.7240000000000002</v>
      </c>
      <c r="Q11" s="11">
        <v>5.5270000000000001</v>
      </c>
      <c r="R11" s="11">
        <v>5.6980000000000004</v>
      </c>
      <c r="S11" s="11">
        <v>5.6070000000000002</v>
      </c>
      <c r="T11" s="11">
        <v>5.9349999999999996</v>
      </c>
      <c r="U11" s="11">
        <v>6.4779999999999998</v>
      </c>
      <c r="V11" s="11">
        <v>6</v>
      </c>
      <c r="W11" s="11">
        <v>6.4320000000000004</v>
      </c>
      <c r="X11" s="11">
        <v>5.5279999999999996</v>
      </c>
      <c r="Y11" s="11">
        <v>5.5039999999999996</v>
      </c>
      <c r="Z11" s="11">
        <v>5.6609999999999996</v>
      </c>
      <c r="AA11" s="11">
        <v>5.9180000000000001</v>
      </c>
      <c r="AB11" s="11">
        <v>6.7210000000000001</v>
      </c>
      <c r="AC11" s="11">
        <v>6.1589999999999998</v>
      </c>
      <c r="AD11" s="11">
        <v>7.2960000000000003</v>
      </c>
      <c r="AE11" s="11">
        <v>6.0209999999999999</v>
      </c>
      <c r="AF11" s="11">
        <v>5.5650000000000004</v>
      </c>
      <c r="AG11" s="11">
        <v>5.4409999999999998</v>
      </c>
      <c r="AH11" s="16">
        <v>5.8449999999999998</v>
      </c>
      <c r="AI11" s="12">
        <v>5.79</v>
      </c>
      <c r="AJ11" s="12">
        <v>5.2969999999999997</v>
      </c>
      <c r="AK11" s="12">
        <v>6.6310000000000002</v>
      </c>
      <c r="AL11" s="12">
        <v>6.37</v>
      </c>
      <c r="AM11" s="12">
        <v>6.0629999999999997</v>
      </c>
      <c r="AN11" s="12"/>
      <c r="AO11" s="12"/>
      <c r="AP11" s="12"/>
      <c r="AQ11" s="12"/>
      <c r="AR11" s="12"/>
      <c r="AS11" s="12"/>
      <c r="AT11" s="12"/>
      <c r="AU11" s="12"/>
      <c r="AV11" s="12"/>
      <c r="AW11" s="12"/>
      <c r="AX11" s="12"/>
      <c r="AY11" s="12"/>
    </row>
    <row r="12" spans="1:54" ht="14.45" customHeight="1" x14ac:dyDescent="0.25">
      <c r="A12" s="90">
        <v>43862</v>
      </c>
      <c r="B12" s="13"/>
      <c r="C12" s="13"/>
      <c r="D12" s="11">
        <v>5</v>
      </c>
      <c r="E12" s="11">
        <v>4.8159999999999998</v>
      </c>
      <c r="F12" s="11">
        <v>5.1130000000000004</v>
      </c>
      <c r="G12" s="11">
        <v>4.55</v>
      </c>
      <c r="H12" s="11">
        <v>5.1379999999999999</v>
      </c>
      <c r="I12" s="11">
        <v>5.99</v>
      </c>
      <c r="J12" s="11">
        <v>8.141</v>
      </c>
      <c r="K12" s="11">
        <v>4.5839999999999996</v>
      </c>
      <c r="L12" s="11">
        <v>5.2210000000000001</v>
      </c>
      <c r="M12" s="11">
        <v>4.5220000000000002</v>
      </c>
      <c r="N12" s="11">
        <v>5.4829999999999997</v>
      </c>
      <c r="O12" s="11">
        <v>5.0220000000000002</v>
      </c>
      <c r="P12" s="11">
        <v>4.6109999999999998</v>
      </c>
      <c r="Q12" s="11">
        <v>4.5129999999999999</v>
      </c>
      <c r="R12" s="11">
        <v>5.5190000000000001</v>
      </c>
      <c r="S12" s="11">
        <v>5.5910000000000002</v>
      </c>
      <c r="T12" s="11">
        <v>4.7619999999999996</v>
      </c>
      <c r="U12" s="11">
        <v>5.2530000000000001</v>
      </c>
      <c r="V12" s="11">
        <v>5.52</v>
      </c>
      <c r="W12" s="11">
        <v>5.476</v>
      </c>
      <c r="X12" s="11">
        <v>4.492</v>
      </c>
      <c r="Y12" s="11">
        <v>4.492</v>
      </c>
      <c r="Z12" s="11">
        <v>4.9130000000000003</v>
      </c>
      <c r="AA12" s="11">
        <v>4.8250000000000002</v>
      </c>
      <c r="AB12" s="11">
        <v>5.9260000000000002</v>
      </c>
      <c r="AC12" s="11">
        <v>5.0609999999999999</v>
      </c>
      <c r="AD12" s="11">
        <v>6.2759999999999998</v>
      </c>
      <c r="AE12" s="11">
        <v>4.8040000000000003</v>
      </c>
      <c r="AF12" s="11">
        <v>4.766</v>
      </c>
      <c r="AG12" s="11">
        <v>4.3819999999999997</v>
      </c>
      <c r="AH12" s="16">
        <v>4.76</v>
      </c>
      <c r="AI12" s="12">
        <v>4.5540000000000003</v>
      </c>
      <c r="AJ12" s="12">
        <v>4.4260000000000002</v>
      </c>
      <c r="AK12" s="12">
        <v>5.9870000000000001</v>
      </c>
      <c r="AL12" s="12">
        <v>6.4240000000000004</v>
      </c>
      <c r="AM12" s="12">
        <v>5</v>
      </c>
      <c r="AN12" s="12"/>
      <c r="AO12" s="12"/>
      <c r="AP12" s="12"/>
      <c r="AQ12" s="12"/>
      <c r="AR12" s="12"/>
      <c r="AS12" s="12"/>
      <c r="AT12" s="12"/>
      <c r="AU12" s="12"/>
      <c r="AV12" s="12"/>
      <c r="AW12" s="12"/>
      <c r="AX12" s="12"/>
      <c r="AY12" s="12"/>
    </row>
    <row r="13" spans="1:54" ht="14.45" customHeight="1" x14ac:dyDescent="0.25">
      <c r="A13" s="90">
        <v>43891</v>
      </c>
      <c r="B13" s="13"/>
      <c r="C13" s="13"/>
      <c r="D13" s="11">
        <v>8</v>
      </c>
      <c r="E13" s="11">
        <v>6.2229999999999999</v>
      </c>
      <c r="F13" s="11">
        <v>7.8419999999999996</v>
      </c>
      <c r="G13" s="11">
        <v>6.4669999999999996</v>
      </c>
      <c r="H13" s="11">
        <v>15.769</v>
      </c>
      <c r="I13" s="11">
        <v>16.196999999999999</v>
      </c>
      <c r="J13" s="11">
        <v>12.988</v>
      </c>
      <c r="K13" s="11">
        <v>6.5119999999999996</v>
      </c>
      <c r="L13" s="11">
        <v>14.385999999999999</v>
      </c>
      <c r="M13" s="11">
        <v>7.2359999999999998</v>
      </c>
      <c r="N13" s="11">
        <v>6.5119999999999996</v>
      </c>
      <c r="O13" s="11">
        <v>7.585</v>
      </c>
      <c r="P13" s="11">
        <v>8.3170000000000002</v>
      </c>
      <c r="Q13" s="11">
        <v>8</v>
      </c>
      <c r="R13" s="11">
        <v>15.946</v>
      </c>
      <c r="S13" s="11">
        <v>7.0830000000000002</v>
      </c>
      <c r="T13" s="11">
        <v>18.466999999999999</v>
      </c>
      <c r="U13" s="11">
        <v>9.0640000000000001</v>
      </c>
      <c r="V13" s="11">
        <v>8.8130000000000006</v>
      </c>
      <c r="W13" s="11">
        <v>7.5090000000000003</v>
      </c>
      <c r="X13" s="11">
        <v>8.6950000000000003</v>
      </c>
      <c r="Y13" s="11">
        <v>5.7869999999999999</v>
      </c>
      <c r="Z13" s="11">
        <v>7.8280000000000003</v>
      </c>
      <c r="AA13" s="11">
        <v>15.243</v>
      </c>
      <c r="AB13" s="11">
        <v>12.944000000000001</v>
      </c>
      <c r="AC13" s="11">
        <v>6.8929999999999998</v>
      </c>
      <c r="AD13" s="11">
        <v>21.353999999999999</v>
      </c>
      <c r="AE13" s="11">
        <v>6.64</v>
      </c>
      <c r="AF13" s="11">
        <v>8.2330000000000005</v>
      </c>
      <c r="AG13" s="11">
        <v>5.43</v>
      </c>
      <c r="AH13" s="16">
        <v>7.85</v>
      </c>
      <c r="AI13" s="12">
        <v>9.8339999999999996</v>
      </c>
      <c r="AJ13" s="12">
        <v>6.3479999999999999</v>
      </c>
      <c r="AK13" s="12">
        <v>13.026999999999999</v>
      </c>
      <c r="AL13" s="12">
        <v>14.833</v>
      </c>
      <c r="AM13" s="12">
        <v>6.4320000000000004</v>
      </c>
      <c r="AN13" s="12"/>
      <c r="AO13" s="12"/>
      <c r="AP13" s="12"/>
      <c r="AQ13" s="12"/>
      <c r="AR13" s="12"/>
      <c r="AS13" s="12"/>
      <c r="AT13" s="12"/>
      <c r="AU13" s="12"/>
      <c r="AV13" s="12"/>
      <c r="AW13" s="12"/>
      <c r="AX13" s="12"/>
      <c r="AY13" s="12"/>
    </row>
    <row r="14" spans="1:54" ht="14.45" customHeight="1" x14ac:dyDescent="0.25">
      <c r="A14" s="90">
        <v>43922</v>
      </c>
      <c r="B14" s="13"/>
      <c r="C14" s="13"/>
      <c r="D14" s="11">
        <v>23</v>
      </c>
      <c r="E14" s="11">
        <v>12.448</v>
      </c>
      <c r="F14" s="11">
        <v>16.501000000000001</v>
      </c>
      <c r="G14" s="11">
        <v>17.462</v>
      </c>
      <c r="H14" s="11">
        <v>38.908999999999999</v>
      </c>
      <c r="I14" s="11">
        <v>38.293999999999997</v>
      </c>
      <c r="J14" s="11">
        <v>41.195999999999998</v>
      </c>
      <c r="K14" s="11">
        <v>15.923999999999999</v>
      </c>
      <c r="L14" s="11">
        <v>45.506</v>
      </c>
      <c r="M14" s="11">
        <v>20.300999999999998</v>
      </c>
      <c r="N14" s="11">
        <v>18.937999999999999</v>
      </c>
      <c r="O14" s="11">
        <v>35.686999999999998</v>
      </c>
      <c r="P14" s="11">
        <v>30.343</v>
      </c>
      <c r="Q14" s="11">
        <v>23.95</v>
      </c>
      <c r="R14" s="11">
        <v>24.81</v>
      </c>
      <c r="S14" s="11">
        <v>11.202</v>
      </c>
      <c r="T14" s="11">
        <v>30.643999999999998</v>
      </c>
      <c r="U14" s="11">
        <v>20.815000000000001</v>
      </c>
      <c r="V14" s="11">
        <v>14.843</v>
      </c>
      <c r="W14" s="11">
        <v>23.960999999999999</v>
      </c>
      <c r="X14" s="11">
        <v>31.754000000000001</v>
      </c>
      <c r="Y14" s="11">
        <v>9.84</v>
      </c>
      <c r="Z14" s="11">
        <v>14.028</v>
      </c>
      <c r="AA14" s="11">
        <v>43.070999999999998</v>
      </c>
      <c r="AB14" s="11">
        <v>37.649000000000001</v>
      </c>
      <c r="AC14" s="11">
        <v>23.414000000000001</v>
      </c>
      <c r="AD14" s="11">
        <v>28.975999999999999</v>
      </c>
      <c r="AE14" s="11">
        <v>23.917000000000002</v>
      </c>
      <c r="AF14" s="11">
        <v>15.465999999999999</v>
      </c>
      <c r="AG14" s="11">
        <v>15.677</v>
      </c>
      <c r="AH14" s="16">
        <v>18.844000000000001</v>
      </c>
      <c r="AI14" s="12">
        <v>27.704999999999998</v>
      </c>
      <c r="AJ14" s="12">
        <v>10.119</v>
      </c>
      <c r="AK14" s="12">
        <v>23</v>
      </c>
      <c r="AL14" s="12">
        <v>17.013000000000002</v>
      </c>
      <c r="AM14" s="12">
        <v>15.016</v>
      </c>
      <c r="AN14" s="12"/>
      <c r="AO14" s="12"/>
      <c r="AP14" s="12"/>
      <c r="AQ14" s="12"/>
      <c r="AR14" s="12"/>
      <c r="AS14" s="12"/>
      <c r="AT14" s="12"/>
      <c r="AU14" s="12"/>
      <c r="AV14" s="12"/>
      <c r="AW14" s="12"/>
      <c r="AX14" s="12"/>
      <c r="AY14" s="12"/>
    </row>
    <row r="15" spans="1:54" ht="14.45" customHeight="1" x14ac:dyDescent="0.25">
      <c r="A15" s="90">
        <v>43952</v>
      </c>
      <c r="B15" s="13"/>
      <c r="C15" s="13"/>
      <c r="D15" s="11">
        <v>64</v>
      </c>
      <c r="E15" s="11">
        <v>62.082999999999998</v>
      </c>
      <c r="F15" s="11">
        <v>62.268000000000001</v>
      </c>
      <c r="G15" s="11">
        <v>95.600999999999999</v>
      </c>
      <c r="H15" s="11">
        <v>104.71599999999999</v>
      </c>
      <c r="I15" s="11">
        <v>83.933000000000007</v>
      </c>
      <c r="J15" s="11">
        <v>103.666</v>
      </c>
      <c r="K15" s="11">
        <v>44.485999999999997</v>
      </c>
      <c r="L15" s="11">
        <v>72.069000000000003</v>
      </c>
      <c r="M15" s="11">
        <v>60.813000000000002</v>
      </c>
      <c r="N15" s="11">
        <v>61.927999999999997</v>
      </c>
      <c r="O15" s="11">
        <v>85.995999999999995</v>
      </c>
      <c r="P15" s="11">
        <v>97.983000000000004</v>
      </c>
      <c r="Q15" s="11">
        <v>77.644999999999996</v>
      </c>
      <c r="R15" s="11">
        <v>64</v>
      </c>
      <c r="S15" s="11">
        <v>55.548999999999999</v>
      </c>
      <c r="T15" s="11">
        <v>104.601</v>
      </c>
      <c r="U15" s="11">
        <v>72.379000000000005</v>
      </c>
      <c r="V15" s="11">
        <v>66.171999999999997</v>
      </c>
      <c r="W15" s="11">
        <v>59.241999999999997</v>
      </c>
      <c r="X15" s="11">
        <v>125.10299999999999</v>
      </c>
      <c r="Y15" s="11">
        <v>18.356999999999999</v>
      </c>
      <c r="Z15" s="11">
        <v>60.103999999999999</v>
      </c>
      <c r="AA15" s="11">
        <v>93.76</v>
      </c>
      <c r="AB15" s="11">
        <v>118.517</v>
      </c>
      <c r="AC15" s="11">
        <v>57.701000000000001</v>
      </c>
      <c r="AD15" s="11">
        <v>79.742999999999995</v>
      </c>
      <c r="AE15" s="11">
        <v>84.361000000000004</v>
      </c>
      <c r="AF15" s="11">
        <v>91.906000000000006</v>
      </c>
      <c r="AG15" s="11">
        <v>42.338000000000001</v>
      </c>
      <c r="AH15" s="16">
        <v>51.417000000000002</v>
      </c>
      <c r="AI15" s="12">
        <v>56.795999999999999</v>
      </c>
      <c r="AJ15" s="12">
        <v>27.539000000000001</v>
      </c>
      <c r="AK15" s="12">
        <v>63.566000000000003</v>
      </c>
      <c r="AL15" s="12">
        <v>49.838000000000001</v>
      </c>
      <c r="AM15" s="12">
        <v>43.688000000000002</v>
      </c>
      <c r="AN15" s="12"/>
      <c r="AO15" s="12"/>
      <c r="AP15" s="12"/>
      <c r="AQ15" s="12"/>
      <c r="AR15" s="12"/>
      <c r="AS15" s="12"/>
      <c r="AT15" s="12"/>
      <c r="AU15" s="12"/>
      <c r="AV15" s="12"/>
      <c r="AW15" s="12"/>
      <c r="AX15" s="12"/>
      <c r="AY15" s="12"/>
    </row>
    <row r="16" spans="1:54" ht="14.45" customHeight="1" x14ac:dyDescent="0.25">
      <c r="A16" s="90">
        <v>43983</v>
      </c>
      <c r="B16" s="13"/>
      <c r="C16" s="13"/>
      <c r="D16" s="11">
        <v>69</v>
      </c>
      <c r="E16" s="11">
        <v>93.628</v>
      </c>
      <c r="F16" s="11">
        <v>129.54300000000001</v>
      </c>
      <c r="G16" s="11">
        <v>109.49</v>
      </c>
      <c r="H16" s="11">
        <v>154.322</v>
      </c>
      <c r="I16" s="11">
        <v>131.88399999999999</v>
      </c>
      <c r="J16" s="11">
        <v>126.76900000000001</v>
      </c>
      <c r="K16" s="11">
        <v>79.173000000000002</v>
      </c>
      <c r="L16" s="11">
        <v>53.252000000000002</v>
      </c>
      <c r="M16" s="11">
        <v>69</v>
      </c>
      <c r="N16" s="11">
        <v>94.668999999999997</v>
      </c>
      <c r="O16" s="11">
        <v>55.191000000000003</v>
      </c>
      <c r="P16" s="11">
        <v>121.97199999999999</v>
      </c>
      <c r="Q16" s="11">
        <v>63.795999999999999</v>
      </c>
      <c r="R16" s="11">
        <v>137.55600000000001</v>
      </c>
      <c r="S16" s="11">
        <v>28.366</v>
      </c>
      <c r="T16" s="11">
        <v>138.10499999999999</v>
      </c>
      <c r="U16" s="11">
        <v>59.94</v>
      </c>
      <c r="V16" s="11">
        <v>113.465</v>
      </c>
      <c r="W16" s="11">
        <v>30.202000000000002</v>
      </c>
      <c r="X16" s="11">
        <v>61.112000000000002</v>
      </c>
      <c r="Y16" s="11">
        <v>9.3930000000000007</v>
      </c>
      <c r="Z16" s="11">
        <v>44.03</v>
      </c>
      <c r="AA16" s="11">
        <v>49.186</v>
      </c>
      <c r="AB16" s="11">
        <v>130.62700000000001</v>
      </c>
      <c r="AC16" s="11">
        <v>29.971</v>
      </c>
      <c r="AD16" s="11">
        <v>51.000999999999998</v>
      </c>
      <c r="AE16" s="11">
        <v>105.78100000000001</v>
      </c>
      <c r="AF16" s="11">
        <v>47.465000000000003</v>
      </c>
      <c r="AG16" s="11">
        <v>63.783999999999999</v>
      </c>
      <c r="AH16" s="16">
        <v>94.626999999999995</v>
      </c>
      <c r="AI16" s="12">
        <v>30.148</v>
      </c>
      <c r="AJ16" s="12">
        <v>32.564</v>
      </c>
      <c r="AK16" s="12">
        <v>73.128</v>
      </c>
      <c r="AL16" s="12">
        <v>89.215999999999994</v>
      </c>
      <c r="AM16" s="12">
        <v>50.134</v>
      </c>
      <c r="AN16" s="12"/>
      <c r="AO16" s="12"/>
      <c r="AP16" s="12"/>
      <c r="AQ16" s="12"/>
      <c r="AR16" s="12"/>
      <c r="AS16" s="12"/>
      <c r="AT16" s="12"/>
      <c r="AU16" s="12"/>
      <c r="AV16" s="12"/>
      <c r="AW16" s="12"/>
      <c r="AX16" s="12"/>
      <c r="AY16" s="12"/>
    </row>
    <row r="17" spans="1:51" ht="14.45" customHeight="1" x14ac:dyDescent="0.25">
      <c r="A17" s="90">
        <v>44013</v>
      </c>
      <c r="B17" s="13"/>
      <c r="C17" s="13"/>
      <c r="D17" s="11">
        <v>27</v>
      </c>
      <c r="E17" s="11">
        <v>37.603000000000002</v>
      </c>
      <c r="F17" s="11">
        <v>66.706000000000003</v>
      </c>
      <c r="G17" s="11">
        <v>38.381999999999998</v>
      </c>
      <c r="H17" s="11">
        <v>40.064999999999998</v>
      </c>
      <c r="I17" s="11">
        <v>57.110999999999997</v>
      </c>
      <c r="J17" s="11">
        <v>36.113</v>
      </c>
      <c r="K17" s="11">
        <v>27.535</v>
      </c>
      <c r="L17" s="11">
        <v>19.931000000000001</v>
      </c>
      <c r="M17" s="11">
        <v>32.78</v>
      </c>
      <c r="N17" s="11">
        <v>34.901000000000003</v>
      </c>
      <c r="O17" s="11">
        <v>24.007000000000001</v>
      </c>
      <c r="P17" s="11">
        <v>36.154000000000003</v>
      </c>
      <c r="Q17" s="11">
        <v>18.571000000000002</v>
      </c>
      <c r="R17" s="11">
        <v>80.376000000000005</v>
      </c>
      <c r="S17" s="11">
        <v>11.483000000000001</v>
      </c>
      <c r="T17" s="11">
        <v>37.075000000000003</v>
      </c>
      <c r="U17" s="11">
        <v>27</v>
      </c>
      <c r="V17" s="11">
        <v>61.640999999999998</v>
      </c>
      <c r="W17" s="11">
        <v>11.564</v>
      </c>
      <c r="X17" s="11">
        <v>18.673999999999999</v>
      </c>
      <c r="Y17" s="11">
        <v>5.1520000000000001</v>
      </c>
      <c r="Z17" s="11">
        <v>15.191000000000001</v>
      </c>
      <c r="AA17" s="11">
        <v>16.86</v>
      </c>
      <c r="AB17" s="11">
        <v>41.512</v>
      </c>
      <c r="AC17" s="11">
        <v>16.725000000000001</v>
      </c>
      <c r="AD17" s="11">
        <v>19.866</v>
      </c>
      <c r="AE17" s="11">
        <v>31.844000000000001</v>
      </c>
      <c r="AF17" s="11">
        <v>16.094000000000001</v>
      </c>
      <c r="AG17" s="11">
        <v>18.135000000000002</v>
      </c>
      <c r="AH17" s="16">
        <v>27.93</v>
      </c>
      <c r="AI17" s="12">
        <v>13.063000000000001</v>
      </c>
      <c r="AJ17" s="12">
        <v>11.622999999999999</v>
      </c>
      <c r="AK17" s="12">
        <v>20.542000000000002</v>
      </c>
      <c r="AL17" s="12">
        <v>29.678999999999998</v>
      </c>
      <c r="AM17" s="12">
        <v>26.349</v>
      </c>
      <c r="AN17" s="12"/>
      <c r="AO17" s="12"/>
      <c r="AP17" s="12"/>
      <c r="AQ17" s="12"/>
      <c r="AR17" s="12"/>
      <c r="AS17" s="12"/>
      <c r="AT17" s="12"/>
      <c r="AU17" s="12"/>
      <c r="AV17" s="12"/>
      <c r="AW17" s="12"/>
      <c r="AX17" s="12"/>
      <c r="AY17" s="12"/>
    </row>
    <row r="18" spans="1:51" ht="14.45" customHeight="1" x14ac:dyDescent="0.25">
      <c r="A18" s="90">
        <v>44044</v>
      </c>
      <c r="B18" s="13"/>
      <c r="C18" s="13"/>
      <c r="D18" s="11">
        <v>17</v>
      </c>
      <c r="E18" s="11">
        <v>33.292999999999999</v>
      </c>
      <c r="F18" s="11">
        <v>25.945</v>
      </c>
      <c r="G18" s="11">
        <v>27.998999999999999</v>
      </c>
      <c r="H18" s="11">
        <v>17</v>
      </c>
      <c r="I18" s="11">
        <v>23.997</v>
      </c>
      <c r="J18" s="11">
        <v>21.076000000000001</v>
      </c>
      <c r="K18" s="11">
        <v>33.856999999999999</v>
      </c>
      <c r="L18" s="11">
        <v>18.094999999999999</v>
      </c>
      <c r="M18" s="11">
        <v>24.097000000000001</v>
      </c>
      <c r="N18" s="11">
        <v>18.696999999999999</v>
      </c>
      <c r="O18" s="11">
        <v>19.608000000000001</v>
      </c>
      <c r="P18" s="11">
        <v>20.960999999999999</v>
      </c>
      <c r="Q18" s="11">
        <v>13.558999999999999</v>
      </c>
      <c r="R18" s="11">
        <v>27.581</v>
      </c>
      <c r="S18" s="11">
        <v>9.2780000000000005</v>
      </c>
      <c r="T18" s="11">
        <v>24.681000000000001</v>
      </c>
      <c r="U18" s="11">
        <v>15.385999999999999</v>
      </c>
      <c r="V18" s="11">
        <v>51.85</v>
      </c>
      <c r="W18" s="11">
        <v>10.379</v>
      </c>
      <c r="X18" s="11">
        <v>24.599</v>
      </c>
      <c r="Y18" s="11">
        <v>4.1159999999999997</v>
      </c>
      <c r="Z18" s="11">
        <v>12.063000000000001</v>
      </c>
      <c r="AA18" s="11">
        <v>10.645</v>
      </c>
      <c r="AB18" s="11">
        <v>23.001000000000001</v>
      </c>
      <c r="AC18" s="11">
        <v>13.634</v>
      </c>
      <c r="AD18" s="11">
        <v>27.507999999999999</v>
      </c>
      <c r="AE18" s="11">
        <v>15.537000000000001</v>
      </c>
      <c r="AF18" s="11">
        <v>9.8610000000000007</v>
      </c>
      <c r="AG18" s="11">
        <v>14.839</v>
      </c>
      <c r="AH18" s="16">
        <v>13.776</v>
      </c>
      <c r="AI18" s="12">
        <v>8.2680000000000007</v>
      </c>
      <c r="AJ18" s="12">
        <v>11.715999999999999</v>
      </c>
      <c r="AK18" s="12">
        <v>15.705</v>
      </c>
      <c r="AL18" s="12">
        <v>13.742000000000001</v>
      </c>
      <c r="AM18" s="12">
        <v>16.45</v>
      </c>
      <c r="AN18" s="12"/>
      <c r="AO18" s="12"/>
      <c r="AP18" s="12"/>
      <c r="AQ18" s="12"/>
      <c r="AR18" s="12"/>
      <c r="AS18" s="12"/>
      <c r="AT18" s="12"/>
      <c r="AU18" s="12"/>
      <c r="AV18" s="12"/>
      <c r="AW18" s="12"/>
      <c r="AX18" s="12"/>
      <c r="AY18" s="12"/>
    </row>
    <row r="19" spans="1:51" ht="14.45" customHeight="1" x14ac:dyDescent="0.25">
      <c r="A19" s="90">
        <v>44075</v>
      </c>
      <c r="B19" s="13"/>
      <c r="C19" s="13"/>
      <c r="D19" s="11">
        <v>15</v>
      </c>
      <c r="E19" s="11">
        <v>31.83</v>
      </c>
      <c r="F19" s="11">
        <v>12.602</v>
      </c>
      <c r="G19" s="11">
        <v>19.866</v>
      </c>
      <c r="H19" s="11">
        <v>19.332999999999998</v>
      </c>
      <c r="I19" s="11">
        <v>23.48</v>
      </c>
      <c r="J19" s="11">
        <v>12.404999999999999</v>
      </c>
      <c r="K19" s="11">
        <v>22.119</v>
      </c>
      <c r="L19" s="11">
        <v>10.037000000000001</v>
      </c>
      <c r="M19" s="11">
        <v>17.998000000000001</v>
      </c>
      <c r="N19" s="11">
        <v>32.466999999999999</v>
      </c>
      <c r="O19" s="11">
        <v>15</v>
      </c>
      <c r="P19" s="11">
        <v>16.238</v>
      </c>
      <c r="Q19" s="11">
        <v>14.584</v>
      </c>
      <c r="R19" s="11">
        <v>16.295999999999999</v>
      </c>
      <c r="S19" s="11">
        <v>8.6180000000000003</v>
      </c>
      <c r="T19" s="11">
        <v>33.286000000000001</v>
      </c>
      <c r="U19" s="11">
        <v>12.35</v>
      </c>
      <c r="V19" s="11">
        <v>31.936</v>
      </c>
      <c r="W19" s="11">
        <v>7.8010000000000002</v>
      </c>
      <c r="X19" s="11">
        <v>11.04</v>
      </c>
      <c r="Y19" s="11">
        <v>7.7889999999999997</v>
      </c>
      <c r="Z19" s="11">
        <v>15.382</v>
      </c>
      <c r="AA19" s="11">
        <v>14.233000000000001</v>
      </c>
      <c r="AB19" s="11">
        <v>17.367000000000001</v>
      </c>
      <c r="AC19" s="11">
        <v>12.698</v>
      </c>
      <c r="AD19" s="11">
        <v>16.786000000000001</v>
      </c>
      <c r="AE19" s="11">
        <v>15.17</v>
      </c>
      <c r="AF19" s="11">
        <v>8.6609999999999996</v>
      </c>
      <c r="AG19" s="11">
        <v>10.153</v>
      </c>
      <c r="AH19" s="16">
        <v>10.233000000000001</v>
      </c>
      <c r="AI19" s="12">
        <v>6.2729999999999997</v>
      </c>
      <c r="AJ19" s="12">
        <v>25.353000000000002</v>
      </c>
      <c r="AK19" s="12">
        <v>15.412000000000001</v>
      </c>
      <c r="AL19" s="12">
        <v>10.599</v>
      </c>
      <c r="AM19" s="12">
        <v>8.6750000000000007</v>
      </c>
      <c r="AN19" s="12"/>
      <c r="AO19" s="12"/>
      <c r="AP19" s="12"/>
      <c r="AQ19" s="12"/>
      <c r="AR19" s="12"/>
      <c r="AS19" s="12"/>
      <c r="AT19" s="12"/>
      <c r="AU19" s="12"/>
      <c r="AV19" s="12"/>
      <c r="AW19" s="12"/>
      <c r="AX19" s="12"/>
      <c r="AY19" s="12"/>
    </row>
    <row r="20" spans="1:51" ht="14.45" customHeight="1" x14ac:dyDescent="0.25">
      <c r="A20" s="90">
        <v>44105</v>
      </c>
      <c r="B20" s="13"/>
      <c r="C20" s="13"/>
      <c r="D20" s="11">
        <v>14.17</v>
      </c>
      <c r="E20" s="11">
        <v>18.635999999999999</v>
      </c>
      <c r="F20" s="11">
        <v>17.215</v>
      </c>
      <c r="G20" s="11">
        <v>15.194000000000001</v>
      </c>
      <c r="H20" s="11">
        <v>21.914999999999999</v>
      </c>
      <c r="I20" s="11">
        <v>25.681000000000001</v>
      </c>
      <c r="J20" s="11">
        <v>10.696</v>
      </c>
      <c r="K20" s="11">
        <v>17.184999999999999</v>
      </c>
      <c r="L20" s="11">
        <v>11.542</v>
      </c>
      <c r="M20" s="11">
        <v>18.585999999999999</v>
      </c>
      <c r="N20" s="11">
        <v>12.771000000000001</v>
      </c>
      <c r="O20" s="11">
        <v>9.4079999999999995</v>
      </c>
      <c r="P20" s="11">
        <v>11.343</v>
      </c>
      <c r="Q20" s="11">
        <v>9.5779999999999994</v>
      </c>
      <c r="R20" s="11">
        <v>11.802</v>
      </c>
      <c r="S20" s="11">
        <v>9.5969999999999995</v>
      </c>
      <c r="T20" s="11">
        <v>22.597000000000001</v>
      </c>
      <c r="U20" s="11">
        <v>9.9909999999999997</v>
      </c>
      <c r="V20" s="11">
        <v>13.576000000000001</v>
      </c>
      <c r="W20" s="11">
        <v>8.0670000000000002</v>
      </c>
      <c r="X20" s="11">
        <v>8.6189999999999998</v>
      </c>
      <c r="Y20" s="11">
        <v>5.7640000000000002</v>
      </c>
      <c r="Z20" s="11">
        <v>9.641</v>
      </c>
      <c r="AA20" s="11">
        <v>13.771000000000001</v>
      </c>
      <c r="AB20" s="11">
        <v>22.221</v>
      </c>
      <c r="AC20" s="11">
        <v>37.331000000000003</v>
      </c>
      <c r="AD20" s="11">
        <v>13.503</v>
      </c>
      <c r="AE20" s="11">
        <v>10.914999999999999</v>
      </c>
      <c r="AF20" s="11">
        <v>8.3620000000000001</v>
      </c>
      <c r="AG20" s="11">
        <v>11.433</v>
      </c>
      <c r="AH20" s="16">
        <v>12.683999999999999</v>
      </c>
      <c r="AI20" s="12">
        <v>5.5990000000000002</v>
      </c>
      <c r="AJ20" s="12">
        <v>14.32</v>
      </c>
      <c r="AK20" s="12">
        <v>19.779</v>
      </c>
      <c r="AL20" s="12">
        <v>7.8230000000000004</v>
      </c>
      <c r="AM20" s="12">
        <v>16.863</v>
      </c>
      <c r="AN20" s="12"/>
      <c r="AO20" s="12"/>
      <c r="AP20" s="12"/>
      <c r="AQ20" s="12"/>
      <c r="AR20" s="12"/>
      <c r="AS20" s="12"/>
      <c r="AT20" s="12"/>
      <c r="AU20" s="12"/>
      <c r="AV20" s="12"/>
      <c r="AW20" s="12"/>
      <c r="AX20" s="12"/>
      <c r="AY20" s="12"/>
    </row>
    <row r="21" spans="1:51" ht="14.45" customHeight="1" x14ac:dyDescent="0.25">
      <c r="A21" s="90">
        <v>44136</v>
      </c>
      <c r="B21" s="13"/>
      <c r="C21" s="13"/>
      <c r="D21" s="11">
        <v>8.3699999999999992</v>
      </c>
      <c r="E21" s="11">
        <v>10.486000000000001</v>
      </c>
      <c r="F21" s="11">
        <v>9.0060000000000002</v>
      </c>
      <c r="G21" s="11">
        <v>9.58</v>
      </c>
      <c r="H21" s="11">
        <v>12.028</v>
      </c>
      <c r="I21" s="11">
        <v>14.728999999999999</v>
      </c>
      <c r="J21" s="11">
        <v>10.055</v>
      </c>
      <c r="K21" s="11">
        <v>10.098000000000001</v>
      </c>
      <c r="L21" s="11">
        <v>7.0650000000000004</v>
      </c>
      <c r="M21" s="11">
        <v>11.455</v>
      </c>
      <c r="N21" s="11">
        <v>8.4510000000000005</v>
      </c>
      <c r="O21" s="11">
        <v>7.47</v>
      </c>
      <c r="P21" s="11">
        <v>8.3719999999999999</v>
      </c>
      <c r="Q21" s="11">
        <v>7.4710000000000001</v>
      </c>
      <c r="R21" s="11">
        <v>8.5449999999999999</v>
      </c>
      <c r="S21" s="11">
        <v>5.9790000000000001</v>
      </c>
      <c r="T21" s="11">
        <v>11.112</v>
      </c>
      <c r="U21" s="11">
        <v>8.9030000000000005</v>
      </c>
      <c r="V21" s="11">
        <v>9.0540000000000003</v>
      </c>
      <c r="W21" s="11">
        <v>6.4770000000000003</v>
      </c>
      <c r="X21" s="11">
        <v>7.1360000000000001</v>
      </c>
      <c r="Y21" s="11">
        <v>3.7189999999999999</v>
      </c>
      <c r="Z21" s="11">
        <v>6.6130000000000004</v>
      </c>
      <c r="AA21" s="11">
        <v>9.7159999999999993</v>
      </c>
      <c r="AB21" s="11">
        <v>12.651999999999999</v>
      </c>
      <c r="AC21" s="11">
        <v>13.564</v>
      </c>
      <c r="AD21" s="11">
        <v>7.867</v>
      </c>
      <c r="AE21" s="11">
        <v>8.4469999999999992</v>
      </c>
      <c r="AF21" s="11">
        <v>6.4619999999999997</v>
      </c>
      <c r="AG21" s="11">
        <v>7.593</v>
      </c>
      <c r="AH21" s="16">
        <v>8.0619999999999994</v>
      </c>
      <c r="AI21" s="12">
        <v>4.6760000000000002</v>
      </c>
      <c r="AJ21" s="12">
        <v>7.298</v>
      </c>
      <c r="AK21" s="12">
        <v>10.321999999999999</v>
      </c>
      <c r="AL21" s="12">
        <v>6.8769999999999998</v>
      </c>
      <c r="AM21" s="12">
        <v>8.4060000000000006</v>
      </c>
      <c r="AN21" s="12"/>
      <c r="AO21" s="12"/>
      <c r="AP21" s="12"/>
      <c r="AQ21" s="12"/>
      <c r="AR21" s="12"/>
      <c r="AS21" s="12"/>
      <c r="AT21" s="12"/>
      <c r="AU21" s="12"/>
      <c r="AV21" s="12"/>
      <c r="AW21" s="12"/>
      <c r="AX21" s="12"/>
      <c r="AY21" s="12"/>
    </row>
    <row r="22" spans="1:51" ht="14.45" customHeight="1" x14ac:dyDescent="0.25">
      <c r="A22" s="90">
        <v>44166</v>
      </c>
      <c r="B22" s="13"/>
      <c r="C22" s="13"/>
      <c r="D22" s="11">
        <v>6.34</v>
      </c>
      <c r="E22" s="11">
        <v>7.9720000000000004</v>
      </c>
      <c r="F22" s="11">
        <v>7.5419999999999998</v>
      </c>
      <c r="G22" s="11">
        <v>7.899</v>
      </c>
      <c r="H22" s="11">
        <v>8.5500000000000007</v>
      </c>
      <c r="I22" s="11">
        <v>10.246</v>
      </c>
      <c r="J22" s="11">
        <v>7.5890000000000004</v>
      </c>
      <c r="K22" s="11">
        <v>7.1520000000000001</v>
      </c>
      <c r="L22" s="11">
        <v>5.8639999999999999</v>
      </c>
      <c r="M22" s="11">
        <v>7.758</v>
      </c>
      <c r="N22" s="11">
        <v>7.0389999999999997</v>
      </c>
      <c r="O22" s="11">
        <v>6.2460000000000004</v>
      </c>
      <c r="P22" s="11">
        <v>7.1120000000000001</v>
      </c>
      <c r="Q22" s="11">
        <v>5.976</v>
      </c>
      <c r="R22" s="11">
        <v>7.4720000000000004</v>
      </c>
      <c r="S22" s="11">
        <v>4.9660000000000002</v>
      </c>
      <c r="T22" s="11">
        <v>8.375</v>
      </c>
      <c r="U22" s="11">
        <v>7.226</v>
      </c>
      <c r="V22" s="11">
        <v>7.7380000000000004</v>
      </c>
      <c r="W22" s="11">
        <v>4.9480000000000004</v>
      </c>
      <c r="X22" s="11">
        <v>6.2290000000000001</v>
      </c>
      <c r="Y22" s="11">
        <v>2.9910000000000001</v>
      </c>
      <c r="Z22" s="11">
        <v>5.57</v>
      </c>
      <c r="AA22" s="11">
        <v>6.8540000000000001</v>
      </c>
      <c r="AB22" s="11">
        <v>8.4410000000000007</v>
      </c>
      <c r="AC22" s="11">
        <v>7.8540000000000001</v>
      </c>
      <c r="AD22" s="11">
        <v>6.6749999999999998</v>
      </c>
      <c r="AE22" s="11">
        <v>6.843</v>
      </c>
      <c r="AF22" s="11">
        <v>5.2389999999999999</v>
      </c>
      <c r="AG22" s="11">
        <v>5.6840000000000002</v>
      </c>
      <c r="AH22" s="16">
        <v>6.4790000000000001</v>
      </c>
      <c r="AI22" s="12">
        <v>4.2300000000000004</v>
      </c>
      <c r="AJ22" s="12">
        <v>5.5410000000000004</v>
      </c>
      <c r="AK22" s="12">
        <v>7.1230000000000002</v>
      </c>
      <c r="AL22" s="12">
        <v>6.03</v>
      </c>
      <c r="AM22" s="12">
        <v>5.87</v>
      </c>
      <c r="AN22" s="12"/>
      <c r="AO22" s="12"/>
      <c r="AP22" s="12"/>
      <c r="AQ22" s="12"/>
      <c r="AR22" s="12"/>
      <c r="AS22" s="12"/>
      <c r="AT22" s="12"/>
      <c r="AU22" s="12"/>
      <c r="AV22" s="12"/>
      <c r="AW22" s="12"/>
      <c r="AX22" s="12"/>
      <c r="AY22" s="12"/>
    </row>
    <row r="23" spans="1:51" ht="14.45" customHeight="1" x14ac:dyDescent="0.25">
      <c r="A23" s="90">
        <v>44197</v>
      </c>
      <c r="B23" s="13"/>
      <c r="C23" s="13"/>
      <c r="D23" s="11">
        <v>5.39</v>
      </c>
      <c r="E23" s="11">
        <v>6.6310000000000002</v>
      </c>
      <c r="F23" s="11">
        <v>6.4279999999999999</v>
      </c>
      <c r="G23" s="11">
        <v>6.75</v>
      </c>
      <c r="H23" s="11">
        <v>7.1349999999999998</v>
      </c>
      <c r="I23" s="11">
        <v>7.5430000000000001</v>
      </c>
      <c r="J23" s="11">
        <v>6.1929999999999996</v>
      </c>
      <c r="K23" s="11">
        <v>5.8129999999999997</v>
      </c>
      <c r="L23" s="11">
        <v>4.9779999999999998</v>
      </c>
      <c r="M23" s="11">
        <v>6.0289999999999999</v>
      </c>
      <c r="N23" s="11">
        <v>5.9370000000000003</v>
      </c>
      <c r="O23" s="11">
        <v>5.2939999999999996</v>
      </c>
      <c r="P23" s="11">
        <v>6.14</v>
      </c>
      <c r="Q23" s="11">
        <v>5.0709999999999997</v>
      </c>
      <c r="R23" s="11">
        <v>6.4260000000000002</v>
      </c>
      <c r="S23" s="11">
        <v>4.0510000000000002</v>
      </c>
      <c r="T23" s="11">
        <v>7.0110000000000001</v>
      </c>
      <c r="U23" s="11">
        <v>5.5819999999999999</v>
      </c>
      <c r="V23" s="11">
        <v>6.6340000000000003</v>
      </c>
      <c r="W23" s="11">
        <v>4.1630000000000003</v>
      </c>
      <c r="X23" s="11">
        <v>5.351</v>
      </c>
      <c r="Y23" s="11">
        <v>2.5630000000000002</v>
      </c>
      <c r="Z23" s="11">
        <v>4.5599999999999996</v>
      </c>
      <c r="AA23" s="11">
        <v>6.3949999999999996</v>
      </c>
      <c r="AB23" s="11">
        <v>6.8819999999999997</v>
      </c>
      <c r="AC23" s="11">
        <v>6.0549999999999997</v>
      </c>
      <c r="AD23" s="11">
        <v>5.4139999999999997</v>
      </c>
      <c r="AE23" s="11">
        <v>5.8070000000000004</v>
      </c>
      <c r="AF23" s="11">
        <v>4.4370000000000003</v>
      </c>
      <c r="AG23" s="11">
        <v>4.7380000000000004</v>
      </c>
      <c r="AH23" s="16">
        <v>5.4539999999999997</v>
      </c>
      <c r="AI23" s="12">
        <v>3.633</v>
      </c>
      <c r="AJ23" s="12">
        <v>4.5880000000000001</v>
      </c>
      <c r="AK23" s="12">
        <v>5.8840000000000003</v>
      </c>
      <c r="AL23" s="12">
        <v>5.2649999999999997</v>
      </c>
      <c r="AM23" s="12">
        <v>4.7329999999999997</v>
      </c>
      <c r="AN23" s="12"/>
      <c r="AO23" s="12"/>
      <c r="AP23" s="12"/>
      <c r="AQ23" s="12"/>
      <c r="AR23" s="12"/>
      <c r="AS23" s="12"/>
      <c r="AT23" s="12"/>
      <c r="AU23" s="12"/>
      <c r="AV23" s="12"/>
      <c r="AW23" s="12"/>
      <c r="AX23" s="12"/>
      <c r="AY23" s="12"/>
    </row>
    <row r="24" spans="1:51" ht="14.45" customHeight="1" x14ac:dyDescent="0.25">
      <c r="A24" s="90">
        <v>44228</v>
      </c>
      <c r="B24" s="13"/>
      <c r="C24" s="13"/>
      <c r="D24" s="11">
        <v>4.74</v>
      </c>
      <c r="E24" s="11">
        <v>5.2249999999999996</v>
      </c>
      <c r="F24" s="11">
        <v>5.08</v>
      </c>
      <c r="G24" s="11">
        <v>5.2350000000000003</v>
      </c>
      <c r="H24" s="11">
        <v>6.5419999999999998</v>
      </c>
      <c r="I24" s="11">
        <v>8.4480000000000004</v>
      </c>
      <c r="J24" s="11">
        <v>4.8650000000000002</v>
      </c>
      <c r="K24" s="11">
        <v>4.55</v>
      </c>
      <c r="L24" s="11">
        <v>3.9209999999999998</v>
      </c>
      <c r="M24" s="11">
        <v>4.8860000000000001</v>
      </c>
      <c r="N24" s="11">
        <v>4.7759999999999998</v>
      </c>
      <c r="O24" s="11">
        <v>4.141</v>
      </c>
      <c r="P24" s="11">
        <v>4.8609999999999998</v>
      </c>
      <c r="Q24" s="11">
        <v>4.8680000000000003</v>
      </c>
      <c r="R24" s="11">
        <v>6.2009999999999996</v>
      </c>
      <c r="S24" s="11">
        <v>3.149</v>
      </c>
      <c r="T24" s="11">
        <v>5.5179999999999998</v>
      </c>
      <c r="U24" s="11">
        <v>4.9459999999999997</v>
      </c>
      <c r="V24" s="11">
        <v>5.4820000000000002</v>
      </c>
      <c r="W24" s="11">
        <v>3.2879999999999998</v>
      </c>
      <c r="X24" s="11">
        <v>4.2469999999999999</v>
      </c>
      <c r="Y24" s="11">
        <v>2.3220000000000001</v>
      </c>
      <c r="Z24" s="11">
        <v>3.625</v>
      </c>
      <c r="AA24" s="11">
        <v>5.375</v>
      </c>
      <c r="AB24" s="11">
        <v>5.492</v>
      </c>
      <c r="AC24" s="11">
        <v>5.0659999999999998</v>
      </c>
      <c r="AD24" s="11">
        <v>4.1900000000000004</v>
      </c>
      <c r="AE24" s="11">
        <v>4.82</v>
      </c>
      <c r="AF24" s="11">
        <v>3.4630000000000001</v>
      </c>
      <c r="AG24" s="11">
        <v>3.7690000000000001</v>
      </c>
      <c r="AH24" s="16">
        <v>4.157</v>
      </c>
      <c r="AI24" s="12">
        <v>2.9980000000000002</v>
      </c>
      <c r="AJ24" s="12">
        <v>4.0869999999999997</v>
      </c>
      <c r="AK24" s="12">
        <v>5.9029999999999996</v>
      </c>
      <c r="AL24" s="12">
        <v>4.2480000000000002</v>
      </c>
      <c r="AM24" s="12">
        <v>3.6619999999999999</v>
      </c>
      <c r="AN24" s="12"/>
      <c r="AO24" s="12"/>
      <c r="AP24" s="12"/>
      <c r="AQ24" s="12"/>
      <c r="AR24" s="12"/>
      <c r="AS24" s="12"/>
      <c r="AT24" s="12"/>
      <c r="AU24" s="12"/>
      <c r="AV24" s="12"/>
      <c r="AW24" s="12"/>
      <c r="AX24" s="12"/>
      <c r="AY24" s="12"/>
    </row>
    <row r="25" spans="1:51" ht="14.45" customHeight="1" x14ac:dyDescent="0.25">
      <c r="A25" s="90">
        <v>44256</v>
      </c>
      <c r="B25" s="13"/>
      <c r="C25" s="13"/>
      <c r="D25" s="11">
        <v>8.6</v>
      </c>
      <c r="E25" s="11">
        <v>7.0620000000000003</v>
      </c>
      <c r="F25" s="11">
        <v>6.4640000000000004</v>
      </c>
      <c r="G25" s="11">
        <v>14.333</v>
      </c>
      <c r="H25" s="11">
        <v>15.443</v>
      </c>
      <c r="I25" s="11">
        <v>12.194000000000001</v>
      </c>
      <c r="J25" s="11">
        <v>6.202</v>
      </c>
      <c r="K25" s="11">
        <v>11.509</v>
      </c>
      <c r="L25" s="11">
        <v>5.9329999999999998</v>
      </c>
      <c r="M25" s="11">
        <v>5.24</v>
      </c>
      <c r="N25" s="11">
        <v>6.4870000000000001</v>
      </c>
      <c r="O25" s="11">
        <v>6.8730000000000002</v>
      </c>
      <c r="P25" s="11">
        <v>7.7770000000000001</v>
      </c>
      <c r="Q25" s="11">
        <v>13.586</v>
      </c>
      <c r="R25" s="11">
        <v>7.032</v>
      </c>
      <c r="S25" s="11">
        <v>13.273999999999999</v>
      </c>
      <c r="T25" s="11">
        <v>8.3330000000000002</v>
      </c>
      <c r="U25" s="11">
        <v>7.45</v>
      </c>
      <c r="V25" s="11">
        <v>6.7110000000000003</v>
      </c>
      <c r="W25" s="11">
        <v>6.1109999999999998</v>
      </c>
      <c r="X25" s="11">
        <v>5.008</v>
      </c>
      <c r="Y25" s="11">
        <v>4.0720000000000001</v>
      </c>
      <c r="Z25" s="11">
        <v>11.638999999999999</v>
      </c>
      <c r="AA25" s="11">
        <v>11.311999999999999</v>
      </c>
      <c r="AB25" s="11">
        <v>6.7290000000000001</v>
      </c>
      <c r="AC25" s="11">
        <v>17.561</v>
      </c>
      <c r="AD25" s="11">
        <v>5.3029999999999999</v>
      </c>
      <c r="AE25" s="11">
        <v>7.6420000000000003</v>
      </c>
      <c r="AF25" s="11">
        <v>3.9550000000000001</v>
      </c>
      <c r="AG25" s="11">
        <v>6.0579999999999998</v>
      </c>
      <c r="AH25" s="16">
        <v>8.2219999999999995</v>
      </c>
      <c r="AI25" s="12">
        <v>4.1619999999999999</v>
      </c>
      <c r="AJ25" s="12">
        <v>8.9309999999999992</v>
      </c>
      <c r="AK25" s="12">
        <v>11.84</v>
      </c>
      <c r="AL25" s="12">
        <v>5.0540000000000003</v>
      </c>
      <c r="AM25" s="12">
        <v>4.3890000000000002</v>
      </c>
      <c r="AN25" s="12"/>
      <c r="AO25" s="12"/>
      <c r="AP25" s="12"/>
      <c r="AQ25" s="12"/>
      <c r="AR25" s="12"/>
      <c r="AS25" s="12"/>
      <c r="AT25" s="12"/>
      <c r="AU25" s="12"/>
      <c r="AV25" s="12"/>
      <c r="AW25" s="12"/>
      <c r="AX25" s="12"/>
      <c r="AY25" s="12"/>
    </row>
    <row r="26" spans="1:51" ht="14.45" customHeight="1" x14ac:dyDescent="0.25">
      <c r="A26" s="90">
        <v>44287</v>
      </c>
      <c r="B26" s="13"/>
      <c r="C26" s="13"/>
      <c r="D26" s="11">
        <v>23.32</v>
      </c>
      <c r="E26" s="11">
        <v>15.797000000000001</v>
      </c>
      <c r="F26" s="11">
        <v>17.670999999999999</v>
      </c>
      <c r="G26" s="11">
        <v>36.517000000000003</v>
      </c>
      <c r="H26" s="11">
        <v>38.326999999999998</v>
      </c>
      <c r="I26" s="11">
        <v>40.540999999999997</v>
      </c>
      <c r="J26" s="11">
        <v>15.128</v>
      </c>
      <c r="K26" s="11">
        <v>42.716000000000001</v>
      </c>
      <c r="L26" s="11">
        <v>17.475999999999999</v>
      </c>
      <c r="M26" s="11">
        <v>17.117999999999999</v>
      </c>
      <c r="N26" s="11">
        <v>33.442999999999998</v>
      </c>
      <c r="O26" s="11">
        <v>27.64</v>
      </c>
      <c r="P26" s="11">
        <v>23.577999999999999</v>
      </c>
      <c r="Q26" s="11">
        <v>22.068000000000001</v>
      </c>
      <c r="R26" s="11">
        <v>11.606999999999999</v>
      </c>
      <c r="S26" s="11">
        <v>25.452999999999999</v>
      </c>
      <c r="T26" s="11">
        <v>19.952000000000002</v>
      </c>
      <c r="U26" s="11">
        <v>12.791</v>
      </c>
      <c r="V26" s="11">
        <v>22.934000000000001</v>
      </c>
      <c r="W26" s="11">
        <v>24.716000000000001</v>
      </c>
      <c r="X26" s="11">
        <v>9.1180000000000003</v>
      </c>
      <c r="Y26" s="11">
        <v>8.8919999999999995</v>
      </c>
      <c r="Z26" s="11">
        <v>38.405999999999999</v>
      </c>
      <c r="AA26" s="11">
        <v>34.134</v>
      </c>
      <c r="AB26" s="11">
        <v>23.021999999999998</v>
      </c>
      <c r="AC26" s="11">
        <v>26.62</v>
      </c>
      <c r="AD26" s="11">
        <v>21.07</v>
      </c>
      <c r="AE26" s="11">
        <v>14.141999999999999</v>
      </c>
      <c r="AF26" s="11">
        <v>13.038</v>
      </c>
      <c r="AG26" s="11">
        <v>15.79</v>
      </c>
      <c r="AH26" s="16">
        <v>25.800999999999998</v>
      </c>
      <c r="AI26" s="12">
        <v>7.6509999999999998</v>
      </c>
      <c r="AJ26" s="12">
        <v>19.652999999999999</v>
      </c>
      <c r="AK26" s="12">
        <v>15.327</v>
      </c>
      <c r="AL26" s="12">
        <v>13.113</v>
      </c>
      <c r="AM26" s="12">
        <v>9.5530000000000008</v>
      </c>
      <c r="AN26" s="12"/>
      <c r="AO26" s="12"/>
      <c r="AP26" s="12"/>
      <c r="AQ26" s="12"/>
      <c r="AR26" s="12"/>
      <c r="AS26" s="12"/>
      <c r="AT26" s="12"/>
      <c r="AU26" s="12"/>
      <c r="AV26" s="12"/>
      <c r="AW26" s="12"/>
      <c r="AX26" s="12"/>
      <c r="AY26" s="12"/>
    </row>
    <row r="27" spans="1:51" ht="15" x14ac:dyDescent="0.25">
      <c r="A27" s="90">
        <v>44317</v>
      </c>
      <c r="B27" s="13"/>
      <c r="C27" s="13"/>
      <c r="D27" s="11">
        <v>71.430000000000007</v>
      </c>
      <c r="E27" s="11">
        <v>61.478999999999999</v>
      </c>
      <c r="F27" s="11">
        <v>96.802999999999997</v>
      </c>
      <c r="G27" s="11">
        <v>102.173</v>
      </c>
      <c r="H27" s="11">
        <v>84.106999999999999</v>
      </c>
      <c r="I27" s="11">
        <v>103.259</v>
      </c>
      <c r="J27" s="11">
        <v>43.353999999999999</v>
      </c>
      <c r="K27" s="11">
        <v>69.602000000000004</v>
      </c>
      <c r="L27" s="11">
        <v>57.585000000000001</v>
      </c>
      <c r="M27" s="11">
        <v>60.018000000000001</v>
      </c>
      <c r="N27" s="11">
        <v>84.528000000000006</v>
      </c>
      <c r="O27" s="11">
        <v>90.823999999999998</v>
      </c>
      <c r="P27" s="11">
        <v>77.05</v>
      </c>
      <c r="Q27" s="11">
        <v>60.106000000000002</v>
      </c>
      <c r="R27" s="11">
        <v>57.210999999999999</v>
      </c>
      <c r="S27" s="11">
        <v>94.23</v>
      </c>
      <c r="T27" s="11">
        <v>71.662000000000006</v>
      </c>
      <c r="U27" s="11">
        <v>63.735999999999997</v>
      </c>
      <c r="V27" s="11">
        <v>58.542000000000002</v>
      </c>
      <c r="W27" s="11">
        <v>111.786</v>
      </c>
      <c r="X27" s="11">
        <v>17.484999999999999</v>
      </c>
      <c r="Y27" s="11">
        <v>47.466999999999999</v>
      </c>
      <c r="Z27" s="11">
        <v>90.084000000000003</v>
      </c>
      <c r="AA27" s="11">
        <v>108.916</v>
      </c>
      <c r="AB27" s="11">
        <v>57.634</v>
      </c>
      <c r="AC27" s="11">
        <v>76.936999999999998</v>
      </c>
      <c r="AD27" s="11">
        <v>80.347999999999999</v>
      </c>
      <c r="AE27" s="11">
        <v>89.494</v>
      </c>
      <c r="AF27" s="11">
        <v>37.646999999999998</v>
      </c>
      <c r="AG27" s="11">
        <v>48.348999999999997</v>
      </c>
      <c r="AH27" s="16">
        <v>55.420999999999999</v>
      </c>
      <c r="AI27" s="12">
        <v>21.05</v>
      </c>
      <c r="AJ27" s="12">
        <v>59.713999999999999</v>
      </c>
      <c r="AK27" s="12">
        <v>47.936</v>
      </c>
      <c r="AL27" s="12">
        <v>41.64</v>
      </c>
      <c r="AM27" s="12">
        <v>55.448999999999998</v>
      </c>
      <c r="AN27" s="12"/>
      <c r="AO27" s="12"/>
      <c r="AP27" s="12"/>
      <c r="AQ27" s="12"/>
      <c r="AR27" s="12"/>
      <c r="AS27" s="12"/>
      <c r="AT27" s="12"/>
      <c r="AU27" s="12"/>
      <c r="AV27" s="12"/>
      <c r="AW27" s="12"/>
      <c r="AX27" s="12"/>
      <c r="AY27" s="12"/>
    </row>
    <row r="28" spans="1:51" ht="14.45" customHeight="1" x14ac:dyDescent="0.25">
      <c r="A28" s="90">
        <v>44348</v>
      </c>
      <c r="B28" s="13"/>
      <c r="C28" s="13"/>
      <c r="D28" s="11">
        <v>70.349999999999994</v>
      </c>
      <c r="E28" s="11">
        <v>128.52699999999999</v>
      </c>
      <c r="F28" s="11">
        <v>109.40900000000001</v>
      </c>
      <c r="G28" s="11">
        <v>153.98400000000001</v>
      </c>
      <c r="H28" s="11">
        <v>131.26400000000001</v>
      </c>
      <c r="I28" s="11">
        <v>126.18</v>
      </c>
      <c r="J28" s="11">
        <v>78.290999999999997</v>
      </c>
      <c r="K28" s="11">
        <v>53.131999999999998</v>
      </c>
      <c r="L28" s="11">
        <v>67.289000000000001</v>
      </c>
      <c r="M28" s="11">
        <v>93.040999999999997</v>
      </c>
      <c r="N28" s="11">
        <v>54.512</v>
      </c>
      <c r="O28" s="11">
        <v>122.143</v>
      </c>
      <c r="P28" s="11">
        <v>63.357999999999997</v>
      </c>
      <c r="Q28" s="11">
        <v>133.76400000000001</v>
      </c>
      <c r="R28" s="11">
        <v>28.687000000000001</v>
      </c>
      <c r="S28" s="11">
        <v>137.1</v>
      </c>
      <c r="T28" s="11">
        <v>59.475000000000001</v>
      </c>
      <c r="U28" s="11">
        <v>111.447</v>
      </c>
      <c r="V28" s="11">
        <v>29.812000000000001</v>
      </c>
      <c r="W28" s="11">
        <v>60.136000000000003</v>
      </c>
      <c r="X28" s="11">
        <v>8.9610000000000003</v>
      </c>
      <c r="Y28" s="11">
        <v>38.558</v>
      </c>
      <c r="Z28" s="11">
        <v>47.975000000000001</v>
      </c>
      <c r="AA28" s="11">
        <v>128.827</v>
      </c>
      <c r="AB28" s="11">
        <v>29.838999999999999</v>
      </c>
      <c r="AC28" s="11">
        <v>49.715000000000003</v>
      </c>
      <c r="AD28" s="11">
        <v>103.878</v>
      </c>
      <c r="AE28" s="11">
        <v>48.064999999999998</v>
      </c>
      <c r="AF28" s="11">
        <v>60.151000000000003</v>
      </c>
      <c r="AG28" s="11">
        <v>92.122</v>
      </c>
      <c r="AH28" s="16">
        <v>29.472999999999999</v>
      </c>
      <c r="AI28" s="12">
        <v>29.013999999999999</v>
      </c>
      <c r="AJ28" s="12">
        <v>70.644999999999996</v>
      </c>
      <c r="AK28" s="12">
        <v>87.546000000000006</v>
      </c>
      <c r="AL28" s="12">
        <v>48.878999999999998</v>
      </c>
      <c r="AM28" s="12">
        <v>90.501000000000005</v>
      </c>
      <c r="AN28" s="12"/>
      <c r="AO28" s="12"/>
      <c r="AP28" s="12"/>
      <c r="AQ28" s="12"/>
      <c r="AR28" s="12"/>
      <c r="AS28" s="12"/>
      <c r="AT28" s="12"/>
      <c r="AU28" s="12"/>
      <c r="AV28" s="12"/>
      <c r="AW28" s="12"/>
      <c r="AX28" s="12"/>
      <c r="AY28" s="12"/>
    </row>
    <row r="29" spans="1:51" ht="14.45" customHeight="1" x14ac:dyDescent="0.25">
      <c r="A29" s="90">
        <v>44378</v>
      </c>
      <c r="B29" s="13"/>
      <c r="C29" s="13"/>
      <c r="D29" s="11">
        <v>29.01</v>
      </c>
      <c r="E29" s="11">
        <v>66.638999999999996</v>
      </c>
      <c r="F29" s="11">
        <v>38.570999999999998</v>
      </c>
      <c r="G29" s="11">
        <v>42.085000000000001</v>
      </c>
      <c r="H29" s="11">
        <v>57.179000000000002</v>
      </c>
      <c r="I29" s="11">
        <v>36.195</v>
      </c>
      <c r="J29" s="11">
        <v>27.466000000000001</v>
      </c>
      <c r="K29" s="11">
        <v>19.728999999999999</v>
      </c>
      <c r="L29" s="11">
        <v>32.31</v>
      </c>
      <c r="M29" s="11">
        <v>34.591000000000001</v>
      </c>
      <c r="N29" s="11">
        <v>23.853000000000002</v>
      </c>
      <c r="O29" s="11">
        <v>38.058</v>
      </c>
      <c r="P29" s="11">
        <v>18.594000000000001</v>
      </c>
      <c r="Q29" s="11">
        <v>79.962999999999994</v>
      </c>
      <c r="R29" s="11">
        <v>11.675000000000001</v>
      </c>
      <c r="S29" s="11">
        <v>35.313000000000002</v>
      </c>
      <c r="T29" s="11">
        <v>26.992999999999999</v>
      </c>
      <c r="U29" s="11">
        <v>61.39</v>
      </c>
      <c r="V29" s="11">
        <v>11.411</v>
      </c>
      <c r="W29" s="11">
        <v>18.297999999999998</v>
      </c>
      <c r="X29" s="11">
        <v>4.8710000000000004</v>
      </c>
      <c r="Y29" s="11">
        <v>13.287000000000001</v>
      </c>
      <c r="Z29" s="11">
        <v>16.492999999999999</v>
      </c>
      <c r="AA29" s="11">
        <v>43.456000000000003</v>
      </c>
      <c r="AB29" s="11">
        <v>16.748999999999999</v>
      </c>
      <c r="AC29" s="11">
        <v>19.422000000000001</v>
      </c>
      <c r="AD29" s="11">
        <v>31.606000000000002</v>
      </c>
      <c r="AE29" s="11">
        <v>16.311</v>
      </c>
      <c r="AF29" s="11">
        <v>17.295000000000002</v>
      </c>
      <c r="AG29" s="11">
        <v>27.48</v>
      </c>
      <c r="AH29" s="16">
        <v>12.731999999999999</v>
      </c>
      <c r="AI29" s="12">
        <v>10.297000000000001</v>
      </c>
      <c r="AJ29" s="12">
        <v>19.919</v>
      </c>
      <c r="AK29" s="12">
        <v>29.32</v>
      </c>
      <c r="AL29" s="12">
        <v>25.777000000000001</v>
      </c>
      <c r="AM29" s="12">
        <v>39.116999999999997</v>
      </c>
      <c r="AN29" s="12"/>
      <c r="AO29" s="12"/>
      <c r="AP29" s="12"/>
      <c r="AQ29" s="12"/>
      <c r="AR29" s="12"/>
      <c r="AS29" s="12"/>
      <c r="AT29" s="12"/>
      <c r="AU29" s="12"/>
      <c r="AV29" s="12"/>
      <c r="AW29" s="12"/>
      <c r="AX29" s="12"/>
      <c r="AY29" s="12"/>
    </row>
    <row r="30" spans="1:51" ht="14.45" customHeight="1" x14ac:dyDescent="0.25">
      <c r="A30" s="90">
        <v>44409</v>
      </c>
      <c r="B30" s="13"/>
      <c r="C30" s="13"/>
      <c r="D30" s="11">
        <v>19.8</v>
      </c>
      <c r="E30" s="11">
        <v>25.564</v>
      </c>
      <c r="F30" s="11">
        <v>27.710999999999999</v>
      </c>
      <c r="G30" s="11">
        <v>17.074999999999999</v>
      </c>
      <c r="H30" s="11">
        <v>23.701000000000001</v>
      </c>
      <c r="I30" s="11">
        <v>20.800999999999998</v>
      </c>
      <c r="J30" s="11">
        <v>33.320999999999998</v>
      </c>
      <c r="K30" s="11">
        <v>17.937000000000001</v>
      </c>
      <c r="L30" s="11">
        <v>23.414999999999999</v>
      </c>
      <c r="M30" s="11">
        <v>18.23</v>
      </c>
      <c r="N30" s="11">
        <v>19.177</v>
      </c>
      <c r="O30" s="11">
        <v>19.792999999999999</v>
      </c>
      <c r="P30" s="11">
        <v>13.377000000000001</v>
      </c>
      <c r="Q30" s="11">
        <v>27.079000000000001</v>
      </c>
      <c r="R30" s="11">
        <v>9.2829999999999995</v>
      </c>
      <c r="S30" s="11">
        <v>26.739000000000001</v>
      </c>
      <c r="T30" s="11">
        <v>15.144</v>
      </c>
      <c r="U30" s="11">
        <v>50.960999999999999</v>
      </c>
      <c r="V30" s="11">
        <v>10.085000000000001</v>
      </c>
      <c r="W30" s="11">
        <v>23.748000000000001</v>
      </c>
      <c r="X30" s="11">
        <v>3.8180000000000001</v>
      </c>
      <c r="Y30" s="11">
        <v>10.475</v>
      </c>
      <c r="Z30" s="11">
        <v>10.212</v>
      </c>
      <c r="AA30" s="11">
        <v>22.76</v>
      </c>
      <c r="AB30" s="11">
        <v>13.45</v>
      </c>
      <c r="AC30" s="11">
        <v>26.673999999999999</v>
      </c>
      <c r="AD30" s="11">
        <v>15.16</v>
      </c>
      <c r="AE30" s="11">
        <v>9.7170000000000005</v>
      </c>
      <c r="AF30" s="11">
        <v>13.99</v>
      </c>
      <c r="AG30" s="11">
        <v>13.268000000000001</v>
      </c>
      <c r="AH30" s="16">
        <v>7.8719999999999999</v>
      </c>
      <c r="AI30" s="12">
        <v>10.394</v>
      </c>
      <c r="AJ30" s="12">
        <v>14.964</v>
      </c>
      <c r="AK30" s="12">
        <v>13.275</v>
      </c>
      <c r="AL30" s="12">
        <v>15.754</v>
      </c>
      <c r="AM30" s="12">
        <v>32.063000000000002</v>
      </c>
      <c r="AN30" s="12"/>
      <c r="AO30" s="12"/>
      <c r="AP30" s="12"/>
      <c r="AQ30" s="12"/>
      <c r="AR30" s="12"/>
      <c r="AS30" s="12"/>
      <c r="AT30" s="12"/>
      <c r="AU30" s="12"/>
      <c r="AV30" s="12"/>
      <c r="AW30" s="12"/>
      <c r="AX30" s="12"/>
      <c r="AY30" s="12"/>
    </row>
    <row r="31" spans="1:51" ht="14.45" customHeight="1" x14ac:dyDescent="0.25">
      <c r="A31" s="90">
        <v>44440</v>
      </c>
      <c r="B31" s="13"/>
      <c r="C31" s="13"/>
      <c r="D31" s="11">
        <v>17.47</v>
      </c>
      <c r="E31" s="11">
        <v>12.897</v>
      </c>
      <c r="F31" s="11">
        <v>20.413</v>
      </c>
      <c r="G31" s="11">
        <v>19.573</v>
      </c>
      <c r="H31" s="11">
        <v>24.09</v>
      </c>
      <c r="I31" s="11">
        <v>12.706</v>
      </c>
      <c r="J31" s="11">
        <v>22.606000000000002</v>
      </c>
      <c r="K31" s="11">
        <v>10.097</v>
      </c>
      <c r="L31" s="11">
        <v>18.178999999999998</v>
      </c>
      <c r="M31" s="11">
        <v>33.040999999999997</v>
      </c>
      <c r="N31" s="11">
        <v>15.257999999999999</v>
      </c>
      <c r="O31" s="11">
        <v>17.641999999999999</v>
      </c>
      <c r="P31" s="11">
        <v>14.946</v>
      </c>
      <c r="Q31" s="11">
        <v>16.623000000000001</v>
      </c>
      <c r="R31" s="11">
        <v>8.9380000000000006</v>
      </c>
      <c r="S31" s="11">
        <v>33.594000000000001</v>
      </c>
      <c r="T31" s="11">
        <v>12.624000000000001</v>
      </c>
      <c r="U31" s="11">
        <v>32.61</v>
      </c>
      <c r="V31" s="11">
        <v>7.8650000000000002</v>
      </c>
      <c r="W31" s="11">
        <v>11.180999999999999</v>
      </c>
      <c r="X31" s="11">
        <v>7.7359999999999998</v>
      </c>
      <c r="Y31" s="11">
        <v>14.454000000000001</v>
      </c>
      <c r="Z31" s="11">
        <v>14.298</v>
      </c>
      <c r="AA31" s="11">
        <v>17.023</v>
      </c>
      <c r="AB31" s="11">
        <v>13.007</v>
      </c>
      <c r="AC31" s="11">
        <v>16.893000000000001</v>
      </c>
      <c r="AD31" s="11">
        <v>15.398999999999999</v>
      </c>
      <c r="AE31" s="11">
        <v>8.8170000000000002</v>
      </c>
      <c r="AF31" s="11">
        <v>9.923</v>
      </c>
      <c r="AG31" s="11">
        <v>10.221</v>
      </c>
      <c r="AH31" s="16">
        <v>6.1890000000000001</v>
      </c>
      <c r="AI31" s="12">
        <v>24.337</v>
      </c>
      <c r="AJ31" s="12">
        <v>15.349</v>
      </c>
      <c r="AK31" s="12">
        <v>10.614000000000001</v>
      </c>
      <c r="AL31" s="12">
        <v>8.5440000000000005</v>
      </c>
      <c r="AM31" s="12">
        <v>32.383000000000003</v>
      </c>
      <c r="AN31" s="12"/>
      <c r="AO31" s="12"/>
      <c r="AP31" s="12"/>
      <c r="AQ31" s="12"/>
      <c r="AR31" s="12"/>
      <c r="AS31" s="12"/>
      <c r="AT31" s="12"/>
      <c r="AU31" s="12"/>
      <c r="AV31" s="12"/>
      <c r="AW31" s="12"/>
      <c r="AX31" s="12"/>
      <c r="AY31" s="12"/>
    </row>
    <row r="32" spans="1:51" ht="14.45" customHeight="1" x14ac:dyDescent="0.25">
      <c r="A32" s="90">
        <v>44470</v>
      </c>
      <c r="B32" s="13"/>
      <c r="C32" s="13"/>
      <c r="D32" s="11">
        <v>14.17</v>
      </c>
      <c r="E32" s="11">
        <v>17.177</v>
      </c>
      <c r="F32" s="11">
        <v>15.212999999999999</v>
      </c>
      <c r="G32" s="11">
        <v>21.887</v>
      </c>
      <c r="H32" s="11">
        <v>25.675000000000001</v>
      </c>
      <c r="I32" s="11">
        <v>10.673</v>
      </c>
      <c r="J32" s="11">
        <v>17.116</v>
      </c>
      <c r="K32" s="11">
        <v>11.429</v>
      </c>
      <c r="L32" s="11">
        <v>18.341999999999999</v>
      </c>
      <c r="M32" s="11">
        <v>12.609</v>
      </c>
      <c r="N32" s="11">
        <v>9.298</v>
      </c>
      <c r="O32" s="11">
        <v>11.378</v>
      </c>
      <c r="P32" s="11">
        <v>9.5619999999999994</v>
      </c>
      <c r="Q32" s="11">
        <v>11.722</v>
      </c>
      <c r="R32" s="11">
        <v>9.68</v>
      </c>
      <c r="S32" s="11">
        <v>23.11</v>
      </c>
      <c r="T32" s="11">
        <v>9.9410000000000007</v>
      </c>
      <c r="U32" s="11">
        <v>13.481</v>
      </c>
      <c r="V32" s="11">
        <v>7.92</v>
      </c>
      <c r="W32" s="11">
        <v>8.4</v>
      </c>
      <c r="X32" s="11">
        <v>5.5620000000000003</v>
      </c>
      <c r="Y32" s="11">
        <v>8.7050000000000001</v>
      </c>
      <c r="Z32" s="11">
        <v>13.494</v>
      </c>
      <c r="AA32" s="11">
        <v>23.027000000000001</v>
      </c>
      <c r="AB32" s="11">
        <v>37.292000000000002</v>
      </c>
      <c r="AC32" s="11">
        <v>13.231</v>
      </c>
      <c r="AD32" s="11">
        <v>10.78</v>
      </c>
      <c r="AE32" s="11">
        <v>8.3390000000000004</v>
      </c>
      <c r="AF32" s="11">
        <v>10.974</v>
      </c>
      <c r="AG32" s="11">
        <v>12.367000000000001</v>
      </c>
      <c r="AH32" s="16">
        <v>5.3739999999999997</v>
      </c>
      <c r="AI32" s="12">
        <v>14.034000000000001</v>
      </c>
      <c r="AJ32" s="12">
        <v>19.355</v>
      </c>
      <c r="AK32" s="12">
        <v>7.6</v>
      </c>
      <c r="AL32" s="12">
        <v>16.469000000000001</v>
      </c>
      <c r="AM32" s="12">
        <v>18.966000000000001</v>
      </c>
      <c r="AN32" s="12"/>
      <c r="AO32" s="12"/>
      <c r="AP32" s="12"/>
      <c r="AQ32" s="12"/>
      <c r="AR32" s="12"/>
      <c r="AS32" s="12"/>
      <c r="AT32" s="12"/>
      <c r="AU32" s="12"/>
      <c r="AV32" s="12"/>
      <c r="AW32" s="12"/>
      <c r="AX32" s="12"/>
      <c r="AY32" s="12"/>
    </row>
    <row r="33" spans="1:51" ht="14.45" customHeight="1" x14ac:dyDescent="0.25">
      <c r="A33" s="90">
        <v>44501</v>
      </c>
      <c r="B33" s="13"/>
      <c r="C33" s="13"/>
      <c r="D33" s="11">
        <v>8.3699999999999992</v>
      </c>
      <c r="E33" s="11">
        <v>8.9819999999999993</v>
      </c>
      <c r="F33" s="11">
        <v>9.593</v>
      </c>
      <c r="G33" s="11">
        <v>12.259</v>
      </c>
      <c r="H33" s="11">
        <v>14.722</v>
      </c>
      <c r="I33" s="11">
        <v>10.032</v>
      </c>
      <c r="J33" s="11">
        <v>10.047000000000001</v>
      </c>
      <c r="K33" s="11">
        <v>6.9859999999999998</v>
      </c>
      <c r="L33" s="11">
        <v>11.279</v>
      </c>
      <c r="M33" s="11">
        <v>8.3179999999999996</v>
      </c>
      <c r="N33" s="11">
        <v>7.3739999999999997</v>
      </c>
      <c r="O33" s="11">
        <v>8.4079999999999995</v>
      </c>
      <c r="P33" s="11">
        <v>7.4580000000000002</v>
      </c>
      <c r="Q33" s="11">
        <v>8.4830000000000005</v>
      </c>
      <c r="R33" s="11">
        <v>6.0350000000000001</v>
      </c>
      <c r="S33" s="11">
        <v>11.23</v>
      </c>
      <c r="T33" s="11">
        <v>8.86</v>
      </c>
      <c r="U33" s="11">
        <v>8.98</v>
      </c>
      <c r="V33" s="11">
        <v>6.36</v>
      </c>
      <c r="W33" s="11">
        <v>6.9480000000000004</v>
      </c>
      <c r="X33" s="11">
        <v>3.5619999999999998</v>
      </c>
      <c r="Y33" s="11">
        <v>5.8550000000000004</v>
      </c>
      <c r="Z33" s="11">
        <v>9.5069999999999997</v>
      </c>
      <c r="AA33" s="11">
        <v>12.917</v>
      </c>
      <c r="AB33" s="11">
        <v>13.545999999999999</v>
      </c>
      <c r="AC33" s="11">
        <v>7.6580000000000004</v>
      </c>
      <c r="AD33" s="11">
        <v>8.3409999999999993</v>
      </c>
      <c r="AE33" s="11">
        <v>6.4660000000000002</v>
      </c>
      <c r="AF33" s="11">
        <v>7.2859999999999996</v>
      </c>
      <c r="AG33" s="11">
        <v>7.8550000000000004</v>
      </c>
      <c r="AH33" s="16">
        <v>4.4850000000000003</v>
      </c>
      <c r="AI33" s="12">
        <v>6.8449999999999998</v>
      </c>
      <c r="AJ33" s="12">
        <v>10.037000000000001</v>
      </c>
      <c r="AK33" s="12">
        <v>6.6870000000000003</v>
      </c>
      <c r="AL33" s="12">
        <v>8.1359999999999992</v>
      </c>
      <c r="AM33" s="12">
        <v>10.423</v>
      </c>
      <c r="AN33" s="12"/>
      <c r="AO33" s="12"/>
      <c r="AP33" s="12"/>
      <c r="AQ33" s="12"/>
      <c r="AR33" s="12"/>
      <c r="AS33" s="12"/>
      <c r="AT33" s="12"/>
      <c r="AU33" s="12"/>
      <c r="AV33" s="12"/>
      <c r="AW33" s="12"/>
      <c r="AX33" s="12"/>
      <c r="AY33" s="12"/>
    </row>
    <row r="34" spans="1:51" ht="14.45" customHeight="1" x14ac:dyDescent="0.25">
      <c r="A34" s="90">
        <v>44531</v>
      </c>
      <c r="B34"/>
      <c r="C34"/>
      <c r="D34" s="11">
        <v>6.34</v>
      </c>
      <c r="E34" s="11">
        <v>7.5209999999999999</v>
      </c>
      <c r="F34" s="11">
        <v>7.9109999999999996</v>
      </c>
      <c r="G34" s="11">
        <v>8.6159999999999997</v>
      </c>
      <c r="H34" s="11">
        <v>10.242000000000001</v>
      </c>
      <c r="I34" s="11">
        <v>7.5720000000000001</v>
      </c>
      <c r="J34" s="11">
        <v>7.1079999999999997</v>
      </c>
      <c r="K34" s="11">
        <v>5.7640000000000002</v>
      </c>
      <c r="L34" s="11">
        <v>7.6210000000000004</v>
      </c>
      <c r="M34" s="11">
        <v>6.9240000000000004</v>
      </c>
      <c r="N34" s="11">
        <v>6.165</v>
      </c>
      <c r="O34" s="11">
        <v>7.1120000000000001</v>
      </c>
      <c r="P34" s="11">
        <v>5.9649999999999999</v>
      </c>
      <c r="Q34" s="11">
        <v>7.4169999999999998</v>
      </c>
      <c r="R34" s="11">
        <v>5.016</v>
      </c>
      <c r="S34" s="11">
        <v>8.36</v>
      </c>
      <c r="T34" s="11">
        <v>7.1920000000000002</v>
      </c>
      <c r="U34" s="11">
        <v>7.6719999999999997</v>
      </c>
      <c r="V34" s="11">
        <v>4.8550000000000004</v>
      </c>
      <c r="W34" s="11">
        <v>6.0549999999999997</v>
      </c>
      <c r="X34" s="11">
        <v>2.855</v>
      </c>
      <c r="Y34" s="11">
        <v>4.91</v>
      </c>
      <c r="Z34" s="11">
        <v>6.6870000000000003</v>
      </c>
      <c r="AA34" s="11">
        <v>8.4979999999999993</v>
      </c>
      <c r="AB34" s="11">
        <v>7.8380000000000001</v>
      </c>
      <c r="AC34" s="11">
        <v>6.4770000000000003</v>
      </c>
      <c r="AD34" s="11">
        <v>6.75</v>
      </c>
      <c r="AE34" s="11">
        <v>5.2149999999999999</v>
      </c>
      <c r="AF34" s="11">
        <v>5.4029999999999996</v>
      </c>
      <c r="AG34" s="11">
        <v>6.3040000000000003</v>
      </c>
      <c r="AH34" s="16">
        <v>4.0579999999999998</v>
      </c>
      <c r="AI34" s="12">
        <v>5.1139999999999999</v>
      </c>
      <c r="AJ34" s="12">
        <v>6.8810000000000002</v>
      </c>
      <c r="AK34" s="12">
        <v>5.8579999999999997</v>
      </c>
      <c r="AL34" s="12">
        <v>5.64</v>
      </c>
      <c r="AM34" s="12">
        <v>7.8780000000000001</v>
      </c>
      <c r="AN34" s="12"/>
      <c r="AO34" s="12"/>
      <c r="AP34" s="12"/>
      <c r="AQ34" s="12"/>
      <c r="AR34" s="12"/>
      <c r="AS34" s="12"/>
      <c r="AT34" s="12"/>
      <c r="AU34" s="12"/>
      <c r="AV34" s="12"/>
      <c r="AW34" s="12"/>
      <c r="AX34" s="12"/>
      <c r="AY34" s="12"/>
    </row>
    <row r="35" spans="1:51" ht="14.45" customHeight="1" x14ac:dyDescent="0.25">
      <c r="A35" s="90">
        <v>44562</v>
      </c>
      <c r="B35"/>
      <c r="C35"/>
      <c r="D35" s="11">
        <v>5.39</v>
      </c>
      <c r="E35" s="11">
        <v>6.41</v>
      </c>
      <c r="F35" s="11">
        <v>6.76</v>
      </c>
      <c r="G35" s="11">
        <v>7.1459999999999999</v>
      </c>
      <c r="H35" s="11">
        <v>7.54</v>
      </c>
      <c r="I35" s="11">
        <v>6.1790000000000003</v>
      </c>
      <c r="J35" s="11">
        <v>5.7750000000000004</v>
      </c>
      <c r="K35" s="11">
        <v>4.8849999999999998</v>
      </c>
      <c r="L35" s="11">
        <v>5.91</v>
      </c>
      <c r="M35" s="11">
        <v>5.8380000000000001</v>
      </c>
      <c r="N35" s="11">
        <v>5.2249999999999996</v>
      </c>
      <c r="O35" s="11">
        <v>6.1319999999999997</v>
      </c>
      <c r="P35" s="11">
        <v>5.0620000000000003</v>
      </c>
      <c r="Q35" s="11">
        <v>6.3780000000000001</v>
      </c>
      <c r="R35" s="11">
        <v>4.093</v>
      </c>
      <c r="S35" s="11">
        <v>6.9770000000000003</v>
      </c>
      <c r="T35" s="11">
        <v>5.556</v>
      </c>
      <c r="U35" s="11">
        <v>6.577</v>
      </c>
      <c r="V35" s="11">
        <v>4.0839999999999996</v>
      </c>
      <c r="W35" s="11">
        <v>5.1989999999999998</v>
      </c>
      <c r="X35" s="11">
        <v>2.4460000000000002</v>
      </c>
      <c r="Y35" s="11">
        <v>4.0019999999999998</v>
      </c>
      <c r="Z35" s="11">
        <v>6.2359999999999998</v>
      </c>
      <c r="AA35" s="11">
        <v>6.8979999999999997</v>
      </c>
      <c r="AB35" s="11">
        <v>6.0410000000000004</v>
      </c>
      <c r="AC35" s="11">
        <v>5.2530000000000001</v>
      </c>
      <c r="AD35" s="11">
        <v>5.726</v>
      </c>
      <c r="AE35" s="11">
        <v>4.4109999999999996</v>
      </c>
      <c r="AF35" s="11">
        <v>4.4930000000000003</v>
      </c>
      <c r="AG35" s="11">
        <v>5.3029999999999999</v>
      </c>
      <c r="AH35" s="16">
        <v>3.4830000000000001</v>
      </c>
      <c r="AI35" s="12">
        <v>4.2060000000000004</v>
      </c>
      <c r="AJ35" s="12">
        <v>5.6749999999999998</v>
      </c>
      <c r="AK35" s="12">
        <v>5.1180000000000003</v>
      </c>
      <c r="AL35" s="12">
        <v>4.5339999999999998</v>
      </c>
      <c r="AM35" s="12">
        <v>6.5330000000000004</v>
      </c>
      <c r="AN35" s="12"/>
      <c r="AO35" s="12"/>
      <c r="AP35" s="12"/>
      <c r="AQ35" s="12"/>
      <c r="AR35" s="12"/>
      <c r="AS35" s="12"/>
      <c r="AT35" s="12"/>
      <c r="AU35" s="12"/>
      <c r="AV35" s="12"/>
      <c r="AW35" s="12"/>
      <c r="AX35" s="12"/>
      <c r="AY35" s="12"/>
    </row>
    <row r="36" spans="1:51" ht="15" x14ac:dyDescent="0.25">
      <c r="A36" s="90">
        <v>44593</v>
      </c>
      <c r="B36"/>
      <c r="C36"/>
      <c r="D36" s="15">
        <v>4.74</v>
      </c>
      <c r="E36" s="11">
        <v>5.0650000000000004</v>
      </c>
      <c r="F36" s="11">
        <v>5.2430000000000003</v>
      </c>
      <c r="G36" s="11">
        <v>6.4829999999999997</v>
      </c>
      <c r="H36" s="11">
        <v>8.4440000000000008</v>
      </c>
      <c r="I36" s="11">
        <v>4.8540000000000001</v>
      </c>
      <c r="J36" s="11">
        <v>4.5190000000000001</v>
      </c>
      <c r="K36" s="11">
        <v>3.8319999999999999</v>
      </c>
      <c r="L36" s="11">
        <v>4.79</v>
      </c>
      <c r="M36" s="11">
        <v>4.6959999999999997</v>
      </c>
      <c r="N36" s="11">
        <v>4.0860000000000003</v>
      </c>
      <c r="O36" s="11">
        <v>4.8570000000000002</v>
      </c>
      <c r="P36" s="11">
        <v>4.859</v>
      </c>
      <c r="Q36" s="11">
        <v>6.1580000000000004</v>
      </c>
      <c r="R36" s="11">
        <v>3.181</v>
      </c>
      <c r="S36" s="11">
        <v>5.492</v>
      </c>
      <c r="T36" s="11">
        <v>4.9240000000000004</v>
      </c>
      <c r="U36" s="11">
        <v>5.4340000000000002</v>
      </c>
      <c r="V36" s="11">
        <v>3.2240000000000002</v>
      </c>
      <c r="W36" s="11">
        <v>4.1180000000000003</v>
      </c>
      <c r="X36" s="11">
        <v>2.2280000000000002</v>
      </c>
      <c r="Y36" s="11">
        <v>3.1850000000000001</v>
      </c>
      <c r="Z36" s="11">
        <v>5.2569999999999997</v>
      </c>
      <c r="AA36" s="11">
        <v>5.4660000000000002</v>
      </c>
      <c r="AB36" s="11">
        <v>5.0540000000000003</v>
      </c>
      <c r="AC36" s="11">
        <v>4.0629999999999997</v>
      </c>
      <c r="AD36" s="11">
        <v>4.7539999999999996</v>
      </c>
      <c r="AE36" s="16">
        <v>3.4409999999999998</v>
      </c>
      <c r="AF36" s="11">
        <v>3.5750000000000002</v>
      </c>
      <c r="AG36" s="11">
        <v>4.04</v>
      </c>
      <c r="AH36" s="11">
        <v>2.8759999999999999</v>
      </c>
      <c r="AI36" s="12">
        <v>3.7519999999999998</v>
      </c>
      <c r="AJ36" s="12">
        <v>5.7229999999999999</v>
      </c>
      <c r="AK36" s="12">
        <v>4.133</v>
      </c>
      <c r="AL36" s="12">
        <v>3.504</v>
      </c>
      <c r="AM36" s="12">
        <v>5.1319999999999997</v>
      </c>
      <c r="AN36" s="12"/>
      <c r="AO36" s="12"/>
      <c r="AP36" s="12"/>
      <c r="AQ36" s="12"/>
      <c r="AR36" s="12"/>
      <c r="AS36" s="12"/>
      <c r="AT36" s="12"/>
      <c r="AU36" s="12"/>
      <c r="AV36" s="12"/>
      <c r="AW36" s="12"/>
      <c r="AX36" s="12"/>
      <c r="AY36" s="12"/>
    </row>
    <row r="37" spans="1:51" ht="15" x14ac:dyDescent="0.25">
      <c r="A37" s="90">
        <v>44621</v>
      </c>
      <c r="B37" s="15"/>
      <c r="C37" s="15"/>
      <c r="D37" s="15">
        <v>8.6</v>
      </c>
      <c r="E37" s="11">
        <v>6.4450000000000003</v>
      </c>
      <c r="F37" s="11">
        <v>14.339</v>
      </c>
      <c r="G37" s="11">
        <v>14.994</v>
      </c>
      <c r="H37" s="11">
        <v>12.188000000000001</v>
      </c>
      <c r="I37" s="11">
        <v>6.1879999999999997</v>
      </c>
      <c r="J37" s="11">
        <v>11.46</v>
      </c>
      <c r="K37" s="11">
        <v>5.7279999999999998</v>
      </c>
      <c r="L37" s="11">
        <v>5.1379999999999999</v>
      </c>
      <c r="M37" s="11">
        <v>6.3819999999999997</v>
      </c>
      <c r="N37" s="11">
        <v>6.7930000000000001</v>
      </c>
      <c r="O37" s="11">
        <v>7.7050000000000001</v>
      </c>
      <c r="P37" s="11">
        <v>13.573</v>
      </c>
      <c r="Q37" s="11">
        <v>6.9880000000000004</v>
      </c>
      <c r="R37" s="11">
        <v>13.291</v>
      </c>
      <c r="S37" s="11">
        <v>8.1679999999999993</v>
      </c>
      <c r="T37" s="11">
        <v>7.4279999999999999</v>
      </c>
      <c r="U37" s="11">
        <v>6.6539999999999999</v>
      </c>
      <c r="V37" s="11">
        <v>6.0119999999999996</v>
      </c>
      <c r="W37" s="11">
        <v>4.79</v>
      </c>
      <c r="X37" s="11">
        <v>3.9670000000000001</v>
      </c>
      <c r="Y37" s="11">
        <v>10.981</v>
      </c>
      <c r="Z37" s="11">
        <v>11.145</v>
      </c>
      <c r="AA37" s="11">
        <v>6.702</v>
      </c>
      <c r="AB37" s="11">
        <v>17.542000000000002</v>
      </c>
      <c r="AC37" s="11">
        <v>5.149</v>
      </c>
      <c r="AD37" s="11">
        <v>7.5579999999999998</v>
      </c>
      <c r="AE37" s="16">
        <v>3.8370000000000002</v>
      </c>
      <c r="AF37" s="11">
        <v>5.8319999999999999</v>
      </c>
      <c r="AG37" s="11">
        <v>8.0640000000000001</v>
      </c>
      <c r="AH37" s="11">
        <v>4.0289999999999999</v>
      </c>
      <c r="AI37" s="12">
        <v>8.5559999999999992</v>
      </c>
      <c r="AJ37" s="12">
        <v>11.602</v>
      </c>
      <c r="AK37" s="12">
        <v>4.9279999999999999</v>
      </c>
      <c r="AL37" s="12">
        <v>4.2149999999999999</v>
      </c>
      <c r="AM37" s="12">
        <v>6.9770000000000003</v>
      </c>
      <c r="AN37" s="12"/>
      <c r="AO37" s="12"/>
      <c r="AP37" s="12"/>
      <c r="AQ37" s="12"/>
      <c r="AR37" s="12"/>
      <c r="AS37" s="12"/>
      <c r="AT37" s="12"/>
      <c r="AU37" s="12"/>
      <c r="AV37" s="12"/>
      <c r="AW37" s="12"/>
      <c r="AX37" s="12"/>
      <c r="AY37" s="12"/>
    </row>
    <row r="38" spans="1:51" ht="15" x14ac:dyDescent="0.25">
      <c r="A38" s="90">
        <v>44652</v>
      </c>
      <c r="B38" s="15"/>
      <c r="C38" s="15"/>
      <c r="D38" s="15">
        <v>23.32</v>
      </c>
      <c r="E38" s="11">
        <v>17.638999999999999</v>
      </c>
      <c r="F38" s="11">
        <v>36.524999999999999</v>
      </c>
      <c r="G38" s="11">
        <v>37.444000000000003</v>
      </c>
      <c r="H38" s="11">
        <v>40.533999999999999</v>
      </c>
      <c r="I38" s="11">
        <v>15.11</v>
      </c>
      <c r="J38" s="11">
        <v>42.648000000000003</v>
      </c>
      <c r="K38" s="11">
        <v>17.082999999999998</v>
      </c>
      <c r="L38" s="11">
        <v>16.975000000000001</v>
      </c>
      <c r="M38" s="11">
        <v>33.234000000000002</v>
      </c>
      <c r="N38" s="11">
        <v>27.486000000000001</v>
      </c>
      <c r="O38" s="11">
        <v>23.312000000000001</v>
      </c>
      <c r="P38" s="11">
        <v>22.056999999999999</v>
      </c>
      <c r="Q38" s="11">
        <v>11.567</v>
      </c>
      <c r="R38" s="11">
        <v>25.475000000000001</v>
      </c>
      <c r="S38" s="11">
        <v>19.331</v>
      </c>
      <c r="T38" s="11">
        <v>12.763999999999999</v>
      </c>
      <c r="U38" s="11">
        <v>22.859000000000002</v>
      </c>
      <c r="V38" s="11">
        <v>24.556999999999999</v>
      </c>
      <c r="W38" s="11">
        <v>8.923</v>
      </c>
      <c r="X38" s="11">
        <v>8.7609999999999992</v>
      </c>
      <c r="Y38" s="11">
        <v>37.612000000000002</v>
      </c>
      <c r="Z38" s="11">
        <v>33.909999999999997</v>
      </c>
      <c r="AA38" s="11">
        <v>22.733000000000001</v>
      </c>
      <c r="AB38" s="11">
        <v>26.606999999999999</v>
      </c>
      <c r="AC38" s="11">
        <v>20.754000000000001</v>
      </c>
      <c r="AD38" s="11">
        <v>14.065</v>
      </c>
      <c r="AE38" s="16">
        <v>12.685</v>
      </c>
      <c r="AF38" s="11">
        <v>15.544</v>
      </c>
      <c r="AG38" s="11">
        <v>25.64</v>
      </c>
      <c r="AH38" s="11">
        <v>7.5229999999999997</v>
      </c>
      <c r="AI38" s="12">
        <v>19.134</v>
      </c>
      <c r="AJ38" s="12">
        <v>15.161</v>
      </c>
      <c r="AK38" s="12">
        <v>12.977</v>
      </c>
      <c r="AL38" s="12">
        <v>9.3119999999999994</v>
      </c>
      <c r="AM38" s="12">
        <v>14.555</v>
      </c>
      <c r="AN38" s="12"/>
      <c r="AO38" s="12"/>
      <c r="AP38" s="12"/>
      <c r="AQ38" s="12"/>
      <c r="AR38" s="12"/>
      <c r="AS38" s="12"/>
      <c r="AT38" s="12"/>
      <c r="AU38" s="12"/>
      <c r="AV38" s="12"/>
      <c r="AW38" s="12"/>
      <c r="AX38" s="12"/>
      <c r="AY38" s="12"/>
    </row>
    <row r="39" spans="1:51" ht="15" x14ac:dyDescent="0.25">
      <c r="A39" s="90">
        <v>44682</v>
      </c>
      <c r="B39" s="15"/>
      <c r="C39" s="15"/>
      <c r="D39" s="15">
        <v>71.430000000000007</v>
      </c>
      <c r="E39" s="11">
        <v>96.775999999999996</v>
      </c>
      <c r="F39" s="11">
        <v>102.194</v>
      </c>
      <c r="G39" s="11">
        <v>83.257000000000005</v>
      </c>
      <c r="H39" s="11">
        <v>103.258</v>
      </c>
      <c r="I39" s="11">
        <v>43.344000000000001</v>
      </c>
      <c r="J39" s="11">
        <v>69.572999999999993</v>
      </c>
      <c r="K39" s="11">
        <v>56.487000000000002</v>
      </c>
      <c r="L39" s="11">
        <v>59.866</v>
      </c>
      <c r="M39" s="11">
        <v>84.436999999999998</v>
      </c>
      <c r="N39" s="11">
        <v>90.722999999999999</v>
      </c>
      <c r="O39" s="11">
        <v>74.807000000000002</v>
      </c>
      <c r="P39" s="11">
        <v>60.097999999999999</v>
      </c>
      <c r="Q39" s="11">
        <v>57.167999999999999</v>
      </c>
      <c r="R39" s="11">
        <v>94.322000000000003</v>
      </c>
      <c r="S39" s="11">
        <v>69.692999999999998</v>
      </c>
      <c r="T39" s="11">
        <v>63.697000000000003</v>
      </c>
      <c r="U39" s="11">
        <v>58.491999999999997</v>
      </c>
      <c r="V39" s="11">
        <v>111.69499999999999</v>
      </c>
      <c r="W39" s="11">
        <v>17.196000000000002</v>
      </c>
      <c r="X39" s="11">
        <v>47.231999999999999</v>
      </c>
      <c r="Y39" s="11">
        <v>89.316000000000003</v>
      </c>
      <c r="Z39" s="11">
        <v>108.72199999999999</v>
      </c>
      <c r="AA39" s="11">
        <v>56.976999999999997</v>
      </c>
      <c r="AB39" s="11">
        <v>76.930999999999997</v>
      </c>
      <c r="AC39" s="11">
        <v>80.12</v>
      </c>
      <c r="AD39" s="11">
        <v>89.4</v>
      </c>
      <c r="AE39" s="16">
        <v>36.290999999999997</v>
      </c>
      <c r="AF39" s="11">
        <v>48.076000000000001</v>
      </c>
      <c r="AG39" s="11">
        <v>55.305</v>
      </c>
      <c r="AH39" s="11">
        <v>20.942</v>
      </c>
      <c r="AI39" s="12">
        <v>56.103000000000002</v>
      </c>
      <c r="AJ39" s="12">
        <v>47.737000000000002</v>
      </c>
      <c r="AK39" s="12">
        <v>41.511000000000003</v>
      </c>
      <c r="AL39" s="12">
        <v>55.118000000000002</v>
      </c>
      <c r="AM39" s="12">
        <v>58.14</v>
      </c>
      <c r="AN39" s="12"/>
      <c r="AO39" s="12"/>
      <c r="AP39" s="12"/>
      <c r="AQ39" s="12"/>
      <c r="AR39" s="12"/>
      <c r="AS39" s="12"/>
      <c r="AT39" s="12"/>
      <c r="AU39" s="12"/>
      <c r="AV39" s="12"/>
      <c r="AW39" s="12"/>
      <c r="AX39" s="12"/>
      <c r="AY39" s="12"/>
    </row>
    <row r="40" spans="1:51" ht="15" x14ac:dyDescent="0.25">
      <c r="A40" s="90">
        <v>44713</v>
      </c>
      <c r="B40" s="15"/>
      <c r="C40" s="15"/>
      <c r="D40" s="15">
        <v>70.349999999999994</v>
      </c>
      <c r="E40" s="11">
        <v>109.399</v>
      </c>
      <c r="F40" s="11">
        <v>153.99</v>
      </c>
      <c r="G40" s="11">
        <v>130.85499999999999</v>
      </c>
      <c r="H40" s="11">
        <v>126.179</v>
      </c>
      <c r="I40" s="11">
        <v>78.284999999999997</v>
      </c>
      <c r="J40" s="11">
        <v>53.119</v>
      </c>
      <c r="K40" s="11">
        <v>67.66</v>
      </c>
      <c r="L40" s="11">
        <v>92.956000000000003</v>
      </c>
      <c r="M40" s="11">
        <v>54.476999999999997</v>
      </c>
      <c r="N40" s="11">
        <v>122.111</v>
      </c>
      <c r="O40" s="11">
        <v>65.186000000000007</v>
      </c>
      <c r="P40" s="11">
        <v>133.75200000000001</v>
      </c>
      <c r="Q40" s="11">
        <v>28.664000000000001</v>
      </c>
      <c r="R40" s="11">
        <v>137.16</v>
      </c>
      <c r="S40" s="11">
        <v>61.088999999999999</v>
      </c>
      <c r="T40" s="11">
        <v>111.429</v>
      </c>
      <c r="U40" s="11">
        <v>29.788</v>
      </c>
      <c r="V40" s="11">
        <v>60.110999999999997</v>
      </c>
      <c r="W40" s="11">
        <v>9.093</v>
      </c>
      <c r="X40" s="11">
        <v>38.456000000000003</v>
      </c>
      <c r="Y40" s="11">
        <v>47.738</v>
      </c>
      <c r="Z40" s="11">
        <v>128.749</v>
      </c>
      <c r="AA40" s="11">
        <v>30.277000000000001</v>
      </c>
      <c r="AB40" s="11">
        <v>49.712000000000003</v>
      </c>
      <c r="AC40" s="11">
        <v>103.79600000000001</v>
      </c>
      <c r="AD40" s="11">
        <v>48.029000000000003</v>
      </c>
      <c r="AE40" s="16">
        <v>61.192</v>
      </c>
      <c r="AF40" s="11">
        <v>91.893000000000001</v>
      </c>
      <c r="AG40" s="11">
        <v>29.41</v>
      </c>
      <c r="AH40" s="11">
        <v>28.933</v>
      </c>
      <c r="AI40" s="12">
        <v>72.927000000000007</v>
      </c>
      <c r="AJ40" s="12">
        <v>87.409000000000006</v>
      </c>
      <c r="AK40" s="12">
        <v>48.811</v>
      </c>
      <c r="AL40" s="12">
        <v>90.382000000000005</v>
      </c>
      <c r="AM40" s="12">
        <v>129.155</v>
      </c>
      <c r="AN40" s="12"/>
      <c r="AO40" s="12"/>
      <c r="AP40" s="12"/>
      <c r="AQ40" s="12"/>
      <c r="AR40" s="12"/>
      <c r="AS40" s="12"/>
      <c r="AT40" s="12"/>
      <c r="AU40" s="12"/>
      <c r="AV40" s="12"/>
      <c r="AW40" s="12"/>
      <c r="AX40" s="12"/>
      <c r="AY40" s="12"/>
    </row>
    <row r="41" spans="1:51" ht="15" x14ac:dyDescent="0.25">
      <c r="A41" s="90">
        <v>44743</v>
      </c>
      <c r="B41" s="15"/>
      <c r="C41" s="15"/>
      <c r="D41" s="15">
        <v>29.01</v>
      </c>
      <c r="E41" s="11">
        <v>38.567999999999998</v>
      </c>
      <c r="F41" s="11">
        <v>42.085999999999999</v>
      </c>
      <c r="G41" s="11">
        <v>59.226999999999997</v>
      </c>
      <c r="H41" s="11">
        <v>36.195</v>
      </c>
      <c r="I41" s="11">
        <v>27.460999999999999</v>
      </c>
      <c r="J41" s="11">
        <v>19.721</v>
      </c>
      <c r="K41" s="11">
        <v>32.643999999999998</v>
      </c>
      <c r="L41" s="11">
        <v>34.561</v>
      </c>
      <c r="M41" s="11">
        <v>23.83</v>
      </c>
      <c r="N41" s="11">
        <v>38.052</v>
      </c>
      <c r="O41" s="11">
        <v>18.998000000000001</v>
      </c>
      <c r="P41" s="11">
        <v>79.959000000000003</v>
      </c>
      <c r="Q41" s="11">
        <v>11.659000000000001</v>
      </c>
      <c r="R41" s="11">
        <v>35.319000000000003</v>
      </c>
      <c r="S41" s="11">
        <v>27.5</v>
      </c>
      <c r="T41" s="11">
        <v>61.381999999999998</v>
      </c>
      <c r="U41" s="11">
        <v>11.394</v>
      </c>
      <c r="V41" s="11">
        <v>18.283000000000001</v>
      </c>
      <c r="W41" s="11">
        <v>4.83</v>
      </c>
      <c r="X41" s="11">
        <v>13.237</v>
      </c>
      <c r="Y41" s="11">
        <v>16.393000000000001</v>
      </c>
      <c r="Z41" s="11">
        <v>43.444000000000003</v>
      </c>
      <c r="AA41" s="11">
        <v>16.725000000000001</v>
      </c>
      <c r="AB41" s="11">
        <v>19.419</v>
      </c>
      <c r="AC41" s="11">
        <v>31.577000000000002</v>
      </c>
      <c r="AD41" s="11">
        <v>16.29</v>
      </c>
      <c r="AE41" s="16">
        <v>17.34</v>
      </c>
      <c r="AF41" s="11">
        <v>27.411000000000001</v>
      </c>
      <c r="AG41" s="11">
        <v>12.686</v>
      </c>
      <c r="AH41" s="11">
        <v>10.237</v>
      </c>
      <c r="AI41" s="12">
        <v>20.257000000000001</v>
      </c>
      <c r="AJ41" s="12">
        <v>29.254999999999999</v>
      </c>
      <c r="AK41" s="12">
        <v>25.716999999999999</v>
      </c>
      <c r="AL41" s="12">
        <v>39.067999999999998</v>
      </c>
      <c r="AM41" s="12">
        <v>69.438000000000002</v>
      </c>
      <c r="AN41" s="12"/>
      <c r="AO41" s="12"/>
      <c r="AP41" s="12"/>
      <c r="AQ41" s="12"/>
      <c r="AR41" s="12"/>
      <c r="AS41" s="12"/>
      <c r="AT41" s="12"/>
      <c r="AU41" s="12"/>
      <c r="AV41" s="12"/>
      <c r="AW41" s="12"/>
      <c r="AX41" s="12"/>
      <c r="AY41" s="12"/>
    </row>
    <row r="42" spans="1:51" ht="15" x14ac:dyDescent="0.25">
      <c r="A42" s="90">
        <v>44774</v>
      </c>
      <c r="B42" s="15"/>
      <c r="C42" s="15"/>
      <c r="D42" s="15">
        <v>19.8</v>
      </c>
      <c r="E42" s="11">
        <v>27.709</v>
      </c>
      <c r="F42" s="11">
        <v>17.074999999999999</v>
      </c>
      <c r="G42" s="11">
        <v>23.933</v>
      </c>
      <c r="H42" s="11">
        <v>20.800999999999998</v>
      </c>
      <c r="I42" s="11">
        <v>33.316000000000003</v>
      </c>
      <c r="J42" s="11">
        <v>17.928999999999998</v>
      </c>
      <c r="K42" s="11">
        <v>23.367999999999999</v>
      </c>
      <c r="L42" s="11">
        <v>18.207000000000001</v>
      </c>
      <c r="M42" s="11">
        <v>19.157</v>
      </c>
      <c r="N42" s="11">
        <v>19.79</v>
      </c>
      <c r="O42" s="11">
        <v>13.439</v>
      </c>
      <c r="P42" s="11">
        <v>27.077999999999999</v>
      </c>
      <c r="Q42" s="11">
        <v>9.2690000000000001</v>
      </c>
      <c r="R42" s="11">
        <v>26.741</v>
      </c>
      <c r="S42" s="11">
        <v>15.311999999999999</v>
      </c>
      <c r="T42" s="11">
        <v>50.954000000000001</v>
      </c>
      <c r="U42" s="11">
        <v>10.069000000000001</v>
      </c>
      <c r="V42" s="11">
        <v>23.731000000000002</v>
      </c>
      <c r="W42" s="11">
        <v>3.7759999999999998</v>
      </c>
      <c r="X42" s="11">
        <v>10.435</v>
      </c>
      <c r="Y42" s="11">
        <v>10.14</v>
      </c>
      <c r="Z42" s="11">
        <v>22.754000000000001</v>
      </c>
      <c r="AA42" s="11">
        <v>13.558</v>
      </c>
      <c r="AB42" s="11">
        <v>26.669</v>
      </c>
      <c r="AC42" s="11">
        <v>15.138</v>
      </c>
      <c r="AD42" s="11">
        <v>9.6999999999999993</v>
      </c>
      <c r="AE42" s="16">
        <v>14.327999999999999</v>
      </c>
      <c r="AF42" s="11">
        <v>13.221</v>
      </c>
      <c r="AG42" s="11">
        <v>7.8339999999999996</v>
      </c>
      <c r="AH42" s="11">
        <v>10.337999999999999</v>
      </c>
      <c r="AI42" s="12">
        <v>15.048999999999999</v>
      </c>
      <c r="AJ42" s="12">
        <v>13.226000000000001</v>
      </c>
      <c r="AK42" s="12">
        <v>15.704000000000001</v>
      </c>
      <c r="AL42" s="12">
        <v>32.017000000000003</v>
      </c>
      <c r="AM42" s="12">
        <v>26.094000000000001</v>
      </c>
      <c r="AN42" s="12"/>
      <c r="AO42" s="12"/>
      <c r="AP42" s="12"/>
      <c r="AQ42" s="12"/>
      <c r="AR42" s="12"/>
      <c r="AS42" s="12"/>
      <c r="AT42" s="12"/>
      <c r="AU42" s="12"/>
      <c r="AV42" s="12"/>
      <c r="AW42" s="12"/>
      <c r="AX42" s="12"/>
      <c r="AY42" s="12"/>
    </row>
    <row r="43" spans="1:51" ht="15" x14ac:dyDescent="0.25">
      <c r="A43" s="90">
        <v>44805</v>
      </c>
      <c r="B43" s="15"/>
      <c r="C43" s="15"/>
      <c r="D43" s="15">
        <v>17.47</v>
      </c>
      <c r="E43" s="11">
        <v>20.411000000000001</v>
      </c>
      <c r="F43" s="11">
        <v>19.573</v>
      </c>
      <c r="G43" s="11">
        <v>24.364999999999998</v>
      </c>
      <c r="H43" s="11">
        <v>12.706</v>
      </c>
      <c r="I43" s="11">
        <v>22.602</v>
      </c>
      <c r="J43" s="11">
        <v>10.090999999999999</v>
      </c>
      <c r="K43" s="11">
        <v>17.86</v>
      </c>
      <c r="L43" s="11">
        <v>33.015999999999998</v>
      </c>
      <c r="M43" s="11">
        <v>15.242000000000001</v>
      </c>
      <c r="N43" s="11">
        <v>17.638999999999999</v>
      </c>
      <c r="O43" s="11">
        <v>14.972</v>
      </c>
      <c r="P43" s="11">
        <v>16.622</v>
      </c>
      <c r="Q43" s="11">
        <v>8.9250000000000007</v>
      </c>
      <c r="R43" s="11">
        <v>33.595999999999997</v>
      </c>
      <c r="S43" s="11">
        <v>12.78</v>
      </c>
      <c r="T43" s="11">
        <v>32.606000000000002</v>
      </c>
      <c r="U43" s="11">
        <v>7.8529999999999998</v>
      </c>
      <c r="V43" s="11">
        <v>11.17</v>
      </c>
      <c r="W43" s="11">
        <v>7.6109999999999998</v>
      </c>
      <c r="X43" s="11">
        <v>14.416</v>
      </c>
      <c r="Y43" s="11">
        <v>14.225</v>
      </c>
      <c r="Z43" s="11">
        <v>17.018999999999998</v>
      </c>
      <c r="AA43" s="11">
        <v>12.906000000000001</v>
      </c>
      <c r="AB43" s="11">
        <v>16.89</v>
      </c>
      <c r="AC43" s="11">
        <v>15.379</v>
      </c>
      <c r="AD43" s="11">
        <v>8.8019999999999996</v>
      </c>
      <c r="AE43" s="16">
        <v>10.031000000000001</v>
      </c>
      <c r="AF43" s="11">
        <v>10.182</v>
      </c>
      <c r="AG43" s="11">
        <v>6.157</v>
      </c>
      <c r="AH43" s="11">
        <v>24.271999999999998</v>
      </c>
      <c r="AI43" s="12">
        <v>14.699</v>
      </c>
      <c r="AJ43" s="12">
        <v>10.571999999999999</v>
      </c>
      <c r="AK43" s="12">
        <v>8.5060000000000002</v>
      </c>
      <c r="AL43" s="12">
        <v>32.341000000000001</v>
      </c>
      <c r="AM43" s="12">
        <v>12.72</v>
      </c>
      <c r="AN43" s="12"/>
      <c r="AO43" s="12"/>
      <c r="AP43" s="12"/>
      <c r="AQ43" s="12"/>
      <c r="AR43" s="12"/>
      <c r="AS43" s="12"/>
      <c r="AT43" s="12"/>
      <c r="AU43" s="12"/>
      <c r="AV43" s="12"/>
      <c r="AW43" s="12"/>
      <c r="AX43" s="12"/>
      <c r="AY43" s="12"/>
    </row>
    <row r="44" spans="1:51" ht="15" x14ac:dyDescent="0.25">
      <c r="A44" s="90">
        <v>44835</v>
      </c>
      <c r="B44" s="15"/>
      <c r="C44" s="15"/>
      <c r="D44" s="15">
        <v>14.17</v>
      </c>
      <c r="E44" s="11">
        <v>15.211</v>
      </c>
      <c r="F44" s="11">
        <v>21.887</v>
      </c>
      <c r="G44" s="11">
        <v>25.795999999999999</v>
      </c>
      <c r="H44" s="11">
        <v>10.672000000000001</v>
      </c>
      <c r="I44" s="11">
        <v>17.113</v>
      </c>
      <c r="J44" s="11">
        <v>11.423999999999999</v>
      </c>
      <c r="K44" s="11">
        <v>18.654</v>
      </c>
      <c r="L44" s="11">
        <v>12.593</v>
      </c>
      <c r="M44" s="11">
        <v>9.2859999999999996</v>
      </c>
      <c r="N44" s="11">
        <v>11.375999999999999</v>
      </c>
      <c r="O44" s="11">
        <v>9.6229999999999993</v>
      </c>
      <c r="P44" s="11">
        <v>11.721</v>
      </c>
      <c r="Q44" s="11">
        <v>9.6679999999999993</v>
      </c>
      <c r="R44" s="11">
        <v>23.111000000000001</v>
      </c>
      <c r="S44" s="11">
        <v>9.8960000000000008</v>
      </c>
      <c r="T44" s="11">
        <v>13.478</v>
      </c>
      <c r="U44" s="11">
        <v>7.907</v>
      </c>
      <c r="V44" s="11">
        <v>8.39</v>
      </c>
      <c r="W44" s="11">
        <v>5.577</v>
      </c>
      <c r="X44" s="11">
        <v>8.6769999999999996</v>
      </c>
      <c r="Y44" s="11">
        <v>13.429</v>
      </c>
      <c r="Z44" s="11">
        <v>23.021999999999998</v>
      </c>
      <c r="AA44" s="11">
        <v>37.264000000000003</v>
      </c>
      <c r="AB44" s="11">
        <v>13.228</v>
      </c>
      <c r="AC44" s="11">
        <v>10.765000000000001</v>
      </c>
      <c r="AD44" s="11">
        <v>8.3260000000000005</v>
      </c>
      <c r="AE44" s="16">
        <v>11.11</v>
      </c>
      <c r="AF44" s="11">
        <v>12.324</v>
      </c>
      <c r="AG44" s="11">
        <v>5.3449999999999998</v>
      </c>
      <c r="AH44" s="11">
        <v>13.991</v>
      </c>
      <c r="AI44" s="12">
        <v>19.983000000000001</v>
      </c>
      <c r="AJ44" s="12">
        <v>7.5629999999999997</v>
      </c>
      <c r="AK44" s="12">
        <v>16.428999999999998</v>
      </c>
      <c r="AL44" s="12">
        <v>18.940000000000001</v>
      </c>
      <c r="AM44" s="12">
        <v>17.701000000000001</v>
      </c>
      <c r="AN44" s="12"/>
      <c r="AO44" s="12"/>
      <c r="AP44" s="12"/>
      <c r="AQ44" s="12"/>
      <c r="AR44" s="12"/>
      <c r="AS44" s="12"/>
      <c r="AT44" s="12"/>
      <c r="AU44" s="12"/>
      <c r="AV44" s="12"/>
      <c r="AW44" s="12"/>
      <c r="AX44" s="12"/>
      <c r="AY44" s="12"/>
    </row>
    <row r="45" spans="1:51" ht="15" x14ac:dyDescent="0.25">
      <c r="A45" s="90">
        <v>44866</v>
      </c>
      <c r="B45" s="15"/>
      <c r="C45" s="15"/>
      <c r="D45" s="15">
        <v>8.3699999999999992</v>
      </c>
      <c r="E45" s="11">
        <v>9.5909999999999993</v>
      </c>
      <c r="F45" s="11">
        <v>12.26</v>
      </c>
      <c r="G45" s="11">
        <v>15.157999999999999</v>
      </c>
      <c r="H45" s="11">
        <v>10.032</v>
      </c>
      <c r="I45" s="11">
        <v>10.044</v>
      </c>
      <c r="J45" s="11">
        <v>6.9820000000000002</v>
      </c>
      <c r="K45" s="11">
        <v>11.554</v>
      </c>
      <c r="L45" s="11">
        <v>8.3049999999999997</v>
      </c>
      <c r="M45" s="11">
        <v>7.3630000000000004</v>
      </c>
      <c r="N45" s="11">
        <v>8.4060000000000006</v>
      </c>
      <c r="O45" s="11">
        <v>7.5419999999999998</v>
      </c>
      <c r="P45" s="11">
        <v>8.4819999999999993</v>
      </c>
      <c r="Q45" s="11">
        <v>6.0259999999999998</v>
      </c>
      <c r="R45" s="11">
        <v>11.23</v>
      </c>
      <c r="S45" s="11">
        <v>8.9440000000000008</v>
      </c>
      <c r="T45" s="11">
        <v>8.9770000000000003</v>
      </c>
      <c r="U45" s="11">
        <v>6.35</v>
      </c>
      <c r="V45" s="11">
        <v>6.94</v>
      </c>
      <c r="W45" s="11">
        <v>3.5569999999999999</v>
      </c>
      <c r="X45" s="11">
        <v>5.8319999999999999</v>
      </c>
      <c r="Y45" s="11">
        <v>9.4580000000000002</v>
      </c>
      <c r="Z45" s="11">
        <v>12.914</v>
      </c>
      <c r="AA45" s="11">
        <v>14.04</v>
      </c>
      <c r="AB45" s="11">
        <v>7.6550000000000002</v>
      </c>
      <c r="AC45" s="11">
        <v>8.3290000000000006</v>
      </c>
      <c r="AD45" s="11">
        <v>6.4550000000000001</v>
      </c>
      <c r="AE45" s="16">
        <v>7.4569999999999999</v>
      </c>
      <c r="AF45" s="11">
        <v>7.8259999999999996</v>
      </c>
      <c r="AG45" s="11">
        <v>4.46</v>
      </c>
      <c r="AH45" s="11">
        <v>6.8129999999999997</v>
      </c>
      <c r="AI45" s="12">
        <v>10.26</v>
      </c>
      <c r="AJ45" s="12">
        <v>6.6550000000000002</v>
      </c>
      <c r="AK45" s="12">
        <v>8.1069999999999993</v>
      </c>
      <c r="AL45" s="12">
        <v>10.4</v>
      </c>
      <c r="AM45" s="12">
        <v>9.1150000000000002</v>
      </c>
      <c r="AN45" s="12"/>
      <c r="AO45" s="12"/>
      <c r="AP45" s="12"/>
      <c r="AQ45" s="12"/>
      <c r="AR45" s="12"/>
      <c r="AS45" s="12"/>
      <c r="AT45" s="12"/>
      <c r="AU45" s="12"/>
      <c r="AV45" s="12"/>
      <c r="AW45" s="12"/>
      <c r="AX45" s="12"/>
      <c r="AY45" s="12"/>
    </row>
    <row r="46" spans="1:51" ht="15" x14ac:dyDescent="0.25">
      <c r="A46" s="90">
        <v>44896</v>
      </c>
      <c r="B46" s="15"/>
      <c r="C46" s="15"/>
      <c r="D46" s="15">
        <v>6.34</v>
      </c>
      <c r="E46" s="11">
        <v>7.9089999999999998</v>
      </c>
      <c r="F46" s="11">
        <v>8.6159999999999997</v>
      </c>
      <c r="G46" s="11">
        <v>10.417</v>
      </c>
      <c r="H46" s="11">
        <v>7.5720000000000001</v>
      </c>
      <c r="I46" s="11">
        <v>7.1050000000000004</v>
      </c>
      <c r="J46" s="11">
        <v>5.7610000000000001</v>
      </c>
      <c r="K46" s="11">
        <v>7.7640000000000002</v>
      </c>
      <c r="L46" s="11">
        <v>6.9130000000000003</v>
      </c>
      <c r="M46" s="11">
        <v>6.1559999999999997</v>
      </c>
      <c r="N46" s="11">
        <v>7.11</v>
      </c>
      <c r="O46" s="11">
        <v>5.9950000000000001</v>
      </c>
      <c r="P46" s="11">
        <v>7.4160000000000004</v>
      </c>
      <c r="Q46" s="11">
        <v>5.008</v>
      </c>
      <c r="R46" s="11">
        <v>8.36</v>
      </c>
      <c r="S46" s="11">
        <v>7.2789999999999999</v>
      </c>
      <c r="T46" s="11">
        <v>7.67</v>
      </c>
      <c r="U46" s="11">
        <v>4.8470000000000004</v>
      </c>
      <c r="V46" s="11">
        <v>6.048</v>
      </c>
      <c r="W46" s="11">
        <v>2.847</v>
      </c>
      <c r="X46" s="11">
        <v>4.8899999999999997</v>
      </c>
      <c r="Y46" s="11">
        <v>6.6479999999999997</v>
      </c>
      <c r="Z46" s="11">
        <v>8.4960000000000004</v>
      </c>
      <c r="AA46" s="11">
        <v>7.9740000000000002</v>
      </c>
      <c r="AB46" s="11">
        <v>6.4749999999999996</v>
      </c>
      <c r="AC46" s="11">
        <v>6.74</v>
      </c>
      <c r="AD46" s="11">
        <v>5.2060000000000004</v>
      </c>
      <c r="AE46" s="16">
        <v>5.46</v>
      </c>
      <c r="AF46" s="11">
        <v>6.2789999999999999</v>
      </c>
      <c r="AG46" s="11">
        <v>4.0359999999999996</v>
      </c>
      <c r="AH46" s="11">
        <v>5.0869999999999997</v>
      </c>
      <c r="AI46" s="12">
        <v>6.9290000000000003</v>
      </c>
      <c r="AJ46" s="12">
        <v>5.83</v>
      </c>
      <c r="AK46" s="12">
        <v>5.6150000000000002</v>
      </c>
      <c r="AL46" s="12">
        <v>7.8609999999999998</v>
      </c>
      <c r="AM46" s="12">
        <v>7.5750000000000002</v>
      </c>
      <c r="AN46" s="12"/>
      <c r="AO46" s="12"/>
      <c r="AP46" s="12"/>
      <c r="AQ46" s="12"/>
      <c r="AR46" s="12"/>
      <c r="AS46" s="12"/>
      <c r="AT46" s="12"/>
      <c r="AU46" s="12"/>
      <c r="AV46" s="12"/>
      <c r="AW46" s="12"/>
      <c r="AX46" s="12"/>
      <c r="AY46" s="12"/>
    </row>
    <row r="47" spans="1:51" ht="15" x14ac:dyDescent="0.25">
      <c r="A47" s="90">
        <v>44927</v>
      </c>
      <c r="B47" s="15"/>
      <c r="C47" s="15"/>
      <c r="D47" s="15">
        <v>5.39</v>
      </c>
      <c r="E47" s="11">
        <v>6.7590000000000003</v>
      </c>
      <c r="F47" s="11">
        <v>7.1459999999999999</v>
      </c>
      <c r="G47" s="11">
        <v>7.6</v>
      </c>
      <c r="H47" s="11">
        <v>6.1790000000000003</v>
      </c>
      <c r="I47" s="11">
        <v>5.7729999999999997</v>
      </c>
      <c r="J47" s="11">
        <v>4.8819999999999997</v>
      </c>
      <c r="K47" s="11">
        <v>5.9480000000000004</v>
      </c>
      <c r="L47" s="11">
        <v>5.8289999999999997</v>
      </c>
      <c r="M47" s="11">
        <v>5.2169999999999996</v>
      </c>
      <c r="N47" s="11">
        <v>6.1310000000000002</v>
      </c>
      <c r="O47" s="11">
        <v>5.0890000000000004</v>
      </c>
      <c r="P47" s="11">
        <v>6.3780000000000001</v>
      </c>
      <c r="Q47" s="11">
        <v>4.0869999999999997</v>
      </c>
      <c r="R47" s="11">
        <v>6.9770000000000003</v>
      </c>
      <c r="S47" s="11">
        <v>5.5880000000000001</v>
      </c>
      <c r="T47" s="11">
        <v>6.5750000000000002</v>
      </c>
      <c r="U47" s="11">
        <v>4.0759999999999996</v>
      </c>
      <c r="V47" s="11">
        <v>5.1929999999999996</v>
      </c>
      <c r="W47" s="11">
        <v>2.4169999999999998</v>
      </c>
      <c r="X47" s="11">
        <v>3.9860000000000002</v>
      </c>
      <c r="Y47" s="11">
        <v>6.1980000000000004</v>
      </c>
      <c r="Z47" s="11">
        <v>6.8959999999999999</v>
      </c>
      <c r="AA47" s="11">
        <v>6.0970000000000004</v>
      </c>
      <c r="AB47" s="11">
        <v>5.2510000000000003</v>
      </c>
      <c r="AC47" s="11">
        <v>5.7169999999999996</v>
      </c>
      <c r="AD47" s="11">
        <v>4.4020000000000001</v>
      </c>
      <c r="AE47" s="16">
        <v>4.5309999999999997</v>
      </c>
      <c r="AF47" s="11">
        <v>5.282</v>
      </c>
      <c r="AG47" s="11">
        <v>3.4630000000000001</v>
      </c>
      <c r="AH47" s="11">
        <v>4.1829999999999998</v>
      </c>
      <c r="AI47" s="12">
        <v>5.6760000000000002</v>
      </c>
      <c r="AJ47" s="12">
        <v>5.0940000000000003</v>
      </c>
      <c r="AK47" s="12">
        <v>4.5119999999999996</v>
      </c>
      <c r="AL47" s="12">
        <v>6.5179999999999998</v>
      </c>
      <c r="AM47" s="12">
        <v>6.4459999999999997</v>
      </c>
      <c r="AN47" s="12"/>
      <c r="AO47" s="12"/>
      <c r="AP47" s="12"/>
      <c r="AQ47" s="12"/>
      <c r="AR47" s="12"/>
      <c r="AS47" s="12"/>
      <c r="AT47" s="12"/>
      <c r="AU47" s="12"/>
      <c r="AV47" s="12"/>
      <c r="AW47" s="12"/>
      <c r="AX47" s="12"/>
      <c r="AY47" s="12"/>
    </row>
    <row r="48" spans="1:51" ht="15" x14ac:dyDescent="0.25">
      <c r="A48" s="90">
        <v>44958</v>
      </c>
      <c r="B48" s="15"/>
      <c r="C48" s="15"/>
      <c r="D48" s="15">
        <v>4.74</v>
      </c>
      <c r="E48" s="11">
        <v>5.242</v>
      </c>
      <c r="F48" s="11">
        <v>6.4829999999999997</v>
      </c>
      <c r="G48" s="11">
        <v>8.48</v>
      </c>
      <c r="H48" s="11">
        <v>4.8540000000000001</v>
      </c>
      <c r="I48" s="11">
        <v>4.5179999999999998</v>
      </c>
      <c r="J48" s="11">
        <v>3.83</v>
      </c>
      <c r="K48" s="11">
        <v>4.798</v>
      </c>
      <c r="L48" s="11">
        <v>4.6879999999999997</v>
      </c>
      <c r="M48" s="11">
        <v>4.08</v>
      </c>
      <c r="N48" s="11">
        <v>4.8559999999999999</v>
      </c>
      <c r="O48" s="11">
        <v>4.7960000000000003</v>
      </c>
      <c r="P48" s="11">
        <v>6.1580000000000004</v>
      </c>
      <c r="Q48" s="11">
        <v>3.1760000000000002</v>
      </c>
      <c r="R48" s="11">
        <v>5.492</v>
      </c>
      <c r="S48" s="11">
        <v>4.9169999999999998</v>
      </c>
      <c r="T48" s="11">
        <v>5.4329999999999998</v>
      </c>
      <c r="U48" s="11">
        <v>3.218</v>
      </c>
      <c r="V48" s="11">
        <v>4.1130000000000004</v>
      </c>
      <c r="W48" s="11">
        <v>2.2229999999999999</v>
      </c>
      <c r="X48" s="11">
        <v>3.1709999999999998</v>
      </c>
      <c r="Y48" s="11">
        <v>5.23</v>
      </c>
      <c r="Z48" s="11">
        <v>5.4640000000000004</v>
      </c>
      <c r="AA48" s="11">
        <v>5.085</v>
      </c>
      <c r="AB48" s="11">
        <v>4.0620000000000003</v>
      </c>
      <c r="AC48" s="11">
        <v>4.7460000000000004</v>
      </c>
      <c r="AD48" s="11">
        <v>3.4340000000000002</v>
      </c>
      <c r="AE48" s="16">
        <v>3.5950000000000002</v>
      </c>
      <c r="AF48" s="11">
        <v>4.0229999999999997</v>
      </c>
      <c r="AG48" s="11">
        <v>2.86</v>
      </c>
      <c r="AH48" s="11">
        <v>3.7309999999999999</v>
      </c>
      <c r="AI48" s="12">
        <v>5.7359999999999998</v>
      </c>
      <c r="AJ48" s="12">
        <v>4.1130000000000004</v>
      </c>
      <c r="AK48" s="12">
        <v>3.4870000000000001</v>
      </c>
      <c r="AL48" s="12">
        <v>5.12</v>
      </c>
      <c r="AM48" s="12">
        <v>5.093</v>
      </c>
      <c r="AN48" s="12"/>
      <c r="AO48" s="12"/>
      <c r="AP48" s="12"/>
      <c r="AQ48" s="12"/>
      <c r="AR48" s="12"/>
      <c r="AS48" s="12"/>
      <c r="AT48" s="12"/>
      <c r="AU48" s="12"/>
      <c r="AV48" s="12"/>
      <c r="AW48" s="12"/>
      <c r="AX48" s="12"/>
      <c r="AY48" s="12"/>
    </row>
    <row r="49" spans="1:1005" ht="15" x14ac:dyDescent="0.25">
      <c r="A49" s="90">
        <v>44986</v>
      </c>
      <c r="B49" s="15"/>
      <c r="C49" s="15"/>
      <c r="D49" s="15">
        <v>8.6</v>
      </c>
      <c r="E49" s="11">
        <v>14.333</v>
      </c>
      <c r="F49" s="11">
        <v>14.994</v>
      </c>
      <c r="G49" s="11">
        <v>12.249000000000001</v>
      </c>
      <c r="H49" s="11">
        <v>6.1879999999999997</v>
      </c>
      <c r="I49" s="11">
        <v>11.456</v>
      </c>
      <c r="J49" s="11">
        <v>5.7249999999999996</v>
      </c>
      <c r="K49" s="11">
        <v>5.1420000000000003</v>
      </c>
      <c r="L49" s="11">
        <v>6.3719999999999999</v>
      </c>
      <c r="M49" s="11">
        <v>6.7830000000000004</v>
      </c>
      <c r="N49" s="11">
        <v>7.7039999999999997</v>
      </c>
      <c r="O49" s="11">
        <v>13.566000000000001</v>
      </c>
      <c r="P49" s="11">
        <v>6.9880000000000004</v>
      </c>
      <c r="Q49" s="11">
        <v>13.279</v>
      </c>
      <c r="R49" s="11">
        <v>8.1679999999999993</v>
      </c>
      <c r="S49" s="11">
        <v>7.4249999999999998</v>
      </c>
      <c r="T49" s="11">
        <v>6.6520000000000001</v>
      </c>
      <c r="U49" s="11">
        <v>5.9989999999999997</v>
      </c>
      <c r="V49" s="11">
        <v>4.7850000000000001</v>
      </c>
      <c r="W49" s="11">
        <v>3.8519999999999999</v>
      </c>
      <c r="X49" s="11">
        <v>10.951000000000001</v>
      </c>
      <c r="Y49" s="11">
        <v>11.103999999999999</v>
      </c>
      <c r="Z49" s="11">
        <v>6.7</v>
      </c>
      <c r="AA49" s="11">
        <v>17.266999999999999</v>
      </c>
      <c r="AB49" s="11">
        <v>5.1470000000000002</v>
      </c>
      <c r="AC49" s="11">
        <v>7.5469999999999997</v>
      </c>
      <c r="AD49" s="11">
        <v>3.8290000000000002</v>
      </c>
      <c r="AE49" s="16">
        <v>5.7320000000000002</v>
      </c>
      <c r="AF49" s="11">
        <v>8.0399999999999991</v>
      </c>
      <c r="AG49" s="11">
        <v>4.0110000000000001</v>
      </c>
      <c r="AH49" s="11">
        <v>8.5269999999999992</v>
      </c>
      <c r="AI49" s="12">
        <v>11.272</v>
      </c>
      <c r="AJ49" s="12">
        <v>4.907</v>
      </c>
      <c r="AK49" s="12">
        <v>4.1959999999999997</v>
      </c>
      <c r="AL49" s="12">
        <v>6.9610000000000003</v>
      </c>
      <c r="AM49" s="12">
        <v>6.4089999999999998</v>
      </c>
      <c r="AN49" s="12"/>
      <c r="AO49" s="12"/>
      <c r="AP49" s="12"/>
      <c r="AQ49" s="12"/>
      <c r="AR49" s="12"/>
      <c r="AS49" s="12"/>
      <c r="AT49" s="12"/>
      <c r="AU49" s="12"/>
      <c r="AV49" s="12"/>
      <c r="AW49" s="12"/>
      <c r="AX49" s="12"/>
      <c r="AY49" s="12"/>
    </row>
    <row r="50" spans="1:1005" ht="15" x14ac:dyDescent="0.25">
      <c r="A50" s="90">
        <v>45017</v>
      </c>
      <c r="B50" s="15"/>
      <c r="C50" s="15"/>
      <c r="D50" s="15">
        <v>23.32</v>
      </c>
      <c r="E50" s="11">
        <v>36.526000000000003</v>
      </c>
      <c r="F50" s="11">
        <v>37.444000000000003</v>
      </c>
      <c r="G50" s="11">
        <v>37.878</v>
      </c>
      <c r="H50" s="11">
        <v>15.11</v>
      </c>
      <c r="I50" s="11">
        <v>42.645000000000003</v>
      </c>
      <c r="J50" s="11">
        <v>17.079999999999998</v>
      </c>
      <c r="K50" s="11">
        <v>16.859000000000002</v>
      </c>
      <c r="L50" s="11">
        <v>33.213000000000001</v>
      </c>
      <c r="M50" s="11">
        <v>27.465</v>
      </c>
      <c r="N50" s="11">
        <v>23.309000000000001</v>
      </c>
      <c r="O50" s="11">
        <v>21.504000000000001</v>
      </c>
      <c r="P50" s="11">
        <v>11.567</v>
      </c>
      <c r="Q50" s="11">
        <v>25.465</v>
      </c>
      <c r="R50" s="11">
        <v>19.331</v>
      </c>
      <c r="S50" s="11">
        <v>12.005000000000001</v>
      </c>
      <c r="T50" s="11">
        <v>22.856000000000002</v>
      </c>
      <c r="U50" s="11">
        <v>24.545999999999999</v>
      </c>
      <c r="V50" s="11">
        <v>8.9179999999999993</v>
      </c>
      <c r="W50" s="11">
        <v>8.5719999999999992</v>
      </c>
      <c r="X50" s="11">
        <v>37.588999999999999</v>
      </c>
      <c r="Y50" s="11">
        <v>33.856999999999999</v>
      </c>
      <c r="Z50" s="11">
        <v>22.728999999999999</v>
      </c>
      <c r="AA50" s="11">
        <v>25.236000000000001</v>
      </c>
      <c r="AB50" s="11">
        <v>20.748999999999999</v>
      </c>
      <c r="AC50" s="11">
        <v>14.055</v>
      </c>
      <c r="AD50" s="11">
        <v>12.673</v>
      </c>
      <c r="AE50" s="16">
        <v>15.237</v>
      </c>
      <c r="AF50" s="11">
        <v>25.617999999999999</v>
      </c>
      <c r="AG50" s="11">
        <v>7.5060000000000002</v>
      </c>
      <c r="AH50" s="11">
        <v>19.106999999999999</v>
      </c>
      <c r="AI50" s="12">
        <v>14.981999999999999</v>
      </c>
      <c r="AJ50" s="12">
        <v>12.956</v>
      </c>
      <c r="AK50" s="12">
        <v>9.282</v>
      </c>
      <c r="AL50" s="12">
        <v>14.528</v>
      </c>
      <c r="AM50" s="12">
        <v>17.71</v>
      </c>
      <c r="AN50" s="12"/>
      <c r="AO50" s="12"/>
      <c r="AP50" s="12"/>
      <c r="AQ50" s="12"/>
      <c r="AR50" s="12"/>
      <c r="AS50" s="12"/>
      <c r="AT50" s="12"/>
      <c r="AU50" s="12"/>
      <c r="AV50" s="12"/>
      <c r="AW50" s="12"/>
      <c r="AX50" s="12"/>
      <c r="AY50" s="12"/>
    </row>
    <row r="51" spans="1:1005" ht="15" x14ac:dyDescent="0.25">
      <c r="A51" s="90">
        <v>45047</v>
      </c>
      <c r="B51" s="15"/>
      <c r="C51" s="15"/>
      <c r="D51" s="15">
        <v>71.430000000000007</v>
      </c>
      <c r="E51" s="11">
        <v>102.194</v>
      </c>
      <c r="F51" s="11">
        <v>83.257000000000005</v>
      </c>
      <c r="G51" s="11">
        <v>104.20699999999999</v>
      </c>
      <c r="H51" s="11">
        <v>43.344000000000001</v>
      </c>
      <c r="I51" s="11">
        <v>69.572000000000003</v>
      </c>
      <c r="J51" s="11">
        <v>56.484000000000002</v>
      </c>
      <c r="K51" s="11">
        <v>57.424999999999997</v>
      </c>
      <c r="L51" s="11">
        <v>84.429000000000002</v>
      </c>
      <c r="M51" s="11">
        <v>90.713999999999999</v>
      </c>
      <c r="N51" s="11">
        <v>74.805000000000007</v>
      </c>
      <c r="O51" s="11">
        <v>59.017000000000003</v>
      </c>
      <c r="P51" s="11">
        <v>57.167000000000002</v>
      </c>
      <c r="Q51" s="11">
        <v>94.313999999999993</v>
      </c>
      <c r="R51" s="11">
        <v>69.694000000000003</v>
      </c>
      <c r="S51" s="11">
        <v>61.398000000000003</v>
      </c>
      <c r="T51" s="11">
        <v>58.491</v>
      </c>
      <c r="U51" s="11">
        <v>111.687</v>
      </c>
      <c r="V51" s="11">
        <v>17.192</v>
      </c>
      <c r="W51" s="11">
        <v>44.779000000000003</v>
      </c>
      <c r="X51" s="11">
        <v>89.298000000000002</v>
      </c>
      <c r="Y51" s="11">
        <v>108.679</v>
      </c>
      <c r="Z51" s="11">
        <v>56.973999999999997</v>
      </c>
      <c r="AA51" s="11">
        <v>76.849000000000004</v>
      </c>
      <c r="AB51" s="11">
        <v>80.123000000000005</v>
      </c>
      <c r="AC51" s="11">
        <v>89.391999999999996</v>
      </c>
      <c r="AD51" s="11">
        <v>36.283000000000001</v>
      </c>
      <c r="AE51" s="16">
        <v>46.582999999999998</v>
      </c>
      <c r="AF51" s="11">
        <v>55.29</v>
      </c>
      <c r="AG51" s="11">
        <v>20.928999999999998</v>
      </c>
      <c r="AH51" s="11">
        <v>56.084000000000003</v>
      </c>
      <c r="AI51" s="12">
        <v>46.304000000000002</v>
      </c>
      <c r="AJ51" s="12">
        <v>41.491999999999997</v>
      </c>
      <c r="AK51" s="12">
        <v>55.085000000000001</v>
      </c>
      <c r="AL51" s="12">
        <v>58.113</v>
      </c>
      <c r="AM51" s="12">
        <v>97.138000000000005</v>
      </c>
      <c r="AN51" s="12"/>
      <c r="AO51" s="12"/>
      <c r="AP51" s="12"/>
      <c r="AQ51" s="12"/>
      <c r="AR51" s="12"/>
      <c r="AS51" s="12"/>
      <c r="AT51" s="12"/>
      <c r="AU51" s="12"/>
      <c r="AV51" s="12"/>
      <c r="AW51" s="12"/>
      <c r="AX51" s="12"/>
      <c r="AY51" s="12"/>
    </row>
    <row r="52" spans="1:1005" ht="15" x14ac:dyDescent="0.25">
      <c r="A52" s="90">
        <v>45078</v>
      </c>
      <c r="B52" s="15"/>
      <c r="C52" s="15"/>
      <c r="D52" s="15">
        <v>70.349999999999994</v>
      </c>
      <c r="E52" s="11">
        <v>153.99</v>
      </c>
      <c r="F52" s="11">
        <v>130.85499999999999</v>
      </c>
      <c r="G52" s="11">
        <v>125.443</v>
      </c>
      <c r="H52" s="11">
        <v>78.284999999999997</v>
      </c>
      <c r="I52" s="11">
        <v>53.118000000000002</v>
      </c>
      <c r="J52" s="11">
        <v>67.658000000000001</v>
      </c>
      <c r="K52" s="11">
        <v>94.057000000000002</v>
      </c>
      <c r="L52" s="11">
        <v>54.473999999999997</v>
      </c>
      <c r="M52" s="11">
        <v>122.10899999999999</v>
      </c>
      <c r="N52" s="11">
        <v>65.185000000000002</v>
      </c>
      <c r="O52" s="11">
        <v>131.90799999999999</v>
      </c>
      <c r="P52" s="11">
        <v>28.664000000000001</v>
      </c>
      <c r="Q52" s="11">
        <v>137.15799999999999</v>
      </c>
      <c r="R52" s="11">
        <v>61.09</v>
      </c>
      <c r="S52" s="11">
        <v>111.65300000000001</v>
      </c>
      <c r="T52" s="11">
        <v>29.788</v>
      </c>
      <c r="U52" s="11">
        <v>60.109000000000002</v>
      </c>
      <c r="V52" s="11">
        <v>9.09</v>
      </c>
      <c r="W52" s="11">
        <v>40.609000000000002</v>
      </c>
      <c r="X52" s="11">
        <v>47.731999999999999</v>
      </c>
      <c r="Y52" s="11">
        <v>128.73099999999999</v>
      </c>
      <c r="Z52" s="11">
        <v>30.274999999999999</v>
      </c>
      <c r="AA52" s="11">
        <v>50.703000000000003</v>
      </c>
      <c r="AB52" s="11">
        <v>103.792</v>
      </c>
      <c r="AC52" s="11">
        <v>48.024999999999999</v>
      </c>
      <c r="AD52" s="11">
        <v>61.186999999999998</v>
      </c>
      <c r="AE52" s="16">
        <v>92.358000000000004</v>
      </c>
      <c r="AF52" s="11">
        <v>29.402000000000001</v>
      </c>
      <c r="AG52" s="11">
        <v>28.922999999999998</v>
      </c>
      <c r="AH52" s="11">
        <v>72.915999999999997</v>
      </c>
      <c r="AI52" s="12">
        <v>88.094999999999999</v>
      </c>
      <c r="AJ52" s="12">
        <v>48.798999999999999</v>
      </c>
      <c r="AK52" s="12">
        <v>90.372</v>
      </c>
      <c r="AL52" s="12">
        <v>129.14699999999999</v>
      </c>
      <c r="AM52" s="12">
        <v>109.617</v>
      </c>
      <c r="AN52" s="12"/>
      <c r="AO52" s="12"/>
      <c r="AP52" s="12"/>
      <c r="AQ52" s="12"/>
      <c r="AR52" s="12"/>
      <c r="AS52" s="12"/>
      <c r="AT52" s="12"/>
      <c r="AU52" s="12"/>
      <c r="AV52" s="12"/>
      <c r="AW52" s="12"/>
      <c r="AX52" s="12"/>
      <c r="AY52" s="12"/>
    </row>
    <row r="53" spans="1:1005" ht="15" x14ac:dyDescent="0.25">
      <c r="A53" s="90">
        <v>45108</v>
      </c>
      <c r="B53" s="15"/>
      <c r="C53" s="15"/>
      <c r="D53" s="15">
        <v>29.01</v>
      </c>
      <c r="E53" s="11">
        <v>42.085999999999999</v>
      </c>
      <c r="F53" s="11">
        <v>59.226999999999997</v>
      </c>
      <c r="G53" s="11">
        <v>38.116999999999997</v>
      </c>
      <c r="H53" s="11">
        <v>27.460999999999999</v>
      </c>
      <c r="I53" s="11">
        <v>19.72</v>
      </c>
      <c r="J53" s="11">
        <v>32.643000000000001</v>
      </c>
      <c r="K53" s="11">
        <v>35.682000000000002</v>
      </c>
      <c r="L53" s="11">
        <v>23.827999999999999</v>
      </c>
      <c r="M53" s="11">
        <v>38.052</v>
      </c>
      <c r="N53" s="11">
        <v>18.998000000000001</v>
      </c>
      <c r="O53" s="11">
        <v>82.707999999999998</v>
      </c>
      <c r="P53" s="11">
        <v>11.659000000000001</v>
      </c>
      <c r="Q53" s="11">
        <v>35.317999999999998</v>
      </c>
      <c r="R53" s="11">
        <v>27.5</v>
      </c>
      <c r="S53" s="11">
        <v>62.985999999999997</v>
      </c>
      <c r="T53" s="11">
        <v>11.394</v>
      </c>
      <c r="U53" s="11">
        <v>18.282</v>
      </c>
      <c r="V53" s="11">
        <v>4.827</v>
      </c>
      <c r="W53" s="11">
        <v>13.315</v>
      </c>
      <c r="X53" s="11">
        <v>16.39</v>
      </c>
      <c r="Y53" s="11">
        <v>43.441000000000003</v>
      </c>
      <c r="Z53" s="11">
        <v>16.724</v>
      </c>
      <c r="AA53" s="11">
        <v>19.591000000000001</v>
      </c>
      <c r="AB53" s="11">
        <v>31.576000000000001</v>
      </c>
      <c r="AC53" s="11">
        <v>16.286999999999999</v>
      </c>
      <c r="AD53" s="11">
        <v>17.337</v>
      </c>
      <c r="AE53" s="16">
        <v>28.210999999999999</v>
      </c>
      <c r="AF53" s="11">
        <v>12.679</v>
      </c>
      <c r="AG53" s="11">
        <v>10.228999999999999</v>
      </c>
      <c r="AH53" s="11">
        <v>20.25</v>
      </c>
      <c r="AI53" s="12">
        <v>29.954000000000001</v>
      </c>
      <c r="AJ53" s="12">
        <v>25.706</v>
      </c>
      <c r="AK53" s="12">
        <v>39.063000000000002</v>
      </c>
      <c r="AL53" s="12">
        <v>69.435000000000002</v>
      </c>
      <c r="AM53" s="12">
        <v>38.622999999999998</v>
      </c>
      <c r="AN53" s="12"/>
      <c r="AO53" s="12"/>
      <c r="AP53" s="12"/>
      <c r="AQ53" s="12"/>
      <c r="AR53" s="12"/>
      <c r="AS53" s="12"/>
      <c r="AT53" s="12"/>
      <c r="AU53" s="12"/>
      <c r="AV53" s="12"/>
      <c r="AW53" s="12"/>
      <c r="AX53" s="12"/>
      <c r="AY53" s="12"/>
    </row>
    <row r="54" spans="1:1005" ht="15" x14ac:dyDescent="0.25">
      <c r="A54" s="90">
        <v>45139</v>
      </c>
      <c r="B54" s="15"/>
      <c r="C54" s="15"/>
      <c r="D54" s="15">
        <v>19.8</v>
      </c>
      <c r="E54" s="11">
        <v>17.074999999999999</v>
      </c>
      <c r="F54" s="11">
        <v>23.933</v>
      </c>
      <c r="G54" s="11">
        <v>20.870999999999999</v>
      </c>
      <c r="H54" s="11">
        <v>33.314999999999998</v>
      </c>
      <c r="I54" s="11">
        <v>17.928999999999998</v>
      </c>
      <c r="J54" s="11">
        <v>23.367000000000001</v>
      </c>
      <c r="K54" s="11">
        <v>18.521999999999998</v>
      </c>
      <c r="L54" s="11">
        <v>19.155000000000001</v>
      </c>
      <c r="M54" s="11">
        <v>19.79</v>
      </c>
      <c r="N54" s="11">
        <v>13.439</v>
      </c>
      <c r="O54" s="11">
        <v>27.414000000000001</v>
      </c>
      <c r="P54" s="11">
        <v>9.2690000000000001</v>
      </c>
      <c r="Q54" s="11">
        <v>26.74</v>
      </c>
      <c r="R54" s="11">
        <v>15.311999999999999</v>
      </c>
      <c r="S54" s="11">
        <v>51.207000000000001</v>
      </c>
      <c r="T54" s="11">
        <v>10.069000000000001</v>
      </c>
      <c r="U54" s="11">
        <v>23.73</v>
      </c>
      <c r="V54" s="11">
        <v>3.7730000000000001</v>
      </c>
      <c r="W54" s="11">
        <v>10.183999999999999</v>
      </c>
      <c r="X54" s="11">
        <v>10.138</v>
      </c>
      <c r="Y54" s="11">
        <v>22.753</v>
      </c>
      <c r="Z54" s="11">
        <v>13.558</v>
      </c>
      <c r="AA54" s="11">
        <v>26.718</v>
      </c>
      <c r="AB54" s="11">
        <v>15.138</v>
      </c>
      <c r="AC54" s="11">
        <v>9.6969999999999992</v>
      </c>
      <c r="AD54" s="11">
        <v>14.324999999999999</v>
      </c>
      <c r="AE54" s="16">
        <v>13.47</v>
      </c>
      <c r="AF54" s="11">
        <v>7.8280000000000003</v>
      </c>
      <c r="AG54" s="11">
        <v>10.331</v>
      </c>
      <c r="AH54" s="11">
        <v>15.042</v>
      </c>
      <c r="AI54" s="12">
        <v>13.398</v>
      </c>
      <c r="AJ54" s="12">
        <v>15.694000000000001</v>
      </c>
      <c r="AK54" s="12">
        <v>32.011000000000003</v>
      </c>
      <c r="AL54" s="12">
        <v>26.091999999999999</v>
      </c>
      <c r="AM54" s="12">
        <v>27.734999999999999</v>
      </c>
      <c r="AN54" s="12"/>
      <c r="AO54" s="12"/>
      <c r="AP54" s="12"/>
      <c r="AQ54" s="12"/>
      <c r="AR54" s="12"/>
      <c r="AS54" s="12"/>
      <c r="AT54" s="12"/>
      <c r="AU54" s="12"/>
      <c r="AV54" s="12"/>
      <c r="AW54" s="12"/>
      <c r="AX54" s="12"/>
      <c r="AY54" s="12"/>
    </row>
    <row r="55" spans="1:1005" ht="15" x14ac:dyDescent="0.25">
      <c r="A55" s="90">
        <v>45170</v>
      </c>
      <c r="B55" s="15"/>
      <c r="C55" s="15"/>
      <c r="D55" s="15">
        <v>17.47</v>
      </c>
      <c r="E55" s="11">
        <v>19.573</v>
      </c>
      <c r="F55" s="11">
        <v>24.364999999999998</v>
      </c>
      <c r="G55" s="11">
        <v>12.907</v>
      </c>
      <c r="H55" s="11">
        <v>22.602</v>
      </c>
      <c r="I55" s="11">
        <v>10.090999999999999</v>
      </c>
      <c r="J55" s="11">
        <v>17.859000000000002</v>
      </c>
      <c r="K55" s="11">
        <v>32.965000000000003</v>
      </c>
      <c r="L55" s="11">
        <v>15.24</v>
      </c>
      <c r="M55" s="11">
        <v>17.638999999999999</v>
      </c>
      <c r="N55" s="11">
        <v>14.971</v>
      </c>
      <c r="O55" s="11">
        <v>16.527000000000001</v>
      </c>
      <c r="P55" s="11">
        <v>8.9250000000000007</v>
      </c>
      <c r="Q55" s="11">
        <v>33.594999999999999</v>
      </c>
      <c r="R55" s="11">
        <v>12.78</v>
      </c>
      <c r="S55" s="11">
        <v>33.308</v>
      </c>
      <c r="T55" s="11">
        <v>7.8520000000000003</v>
      </c>
      <c r="U55" s="11">
        <v>11.169</v>
      </c>
      <c r="V55" s="11">
        <v>7.6079999999999997</v>
      </c>
      <c r="W55" s="11">
        <v>14.733000000000001</v>
      </c>
      <c r="X55" s="11">
        <v>14.223000000000001</v>
      </c>
      <c r="Y55" s="11">
        <v>17.016999999999999</v>
      </c>
      <c r="Z55" s="11">
        <v>12.904999999999999</v>
      </c>
      <c r="AA55" s="11">
        <v>16.995000000000001</v>
      </c>
      <c r="AB55" s="11">
        <v>15.379</v>
      </c>
      <c r="AC55" s="11">
        <v>8.8000000000000007</v>
      </c>
      <c r="AD55" s="11">
        <v>10.029</v>
      </c>
      <c r="AE55" s="16">
        <v>10.196999999999999</v>
      </c>
      <c r="AF55" s="11">
        <v>6.1520000000000001</v>
      </c>
      <c r="AG55" s="11">
        <v>24.263000000000002</v>
      </c>
      <c r="AH55" s="11">
        <v>14.693</v>
      </c>
      <c r="AI55" s="12">
        <v>10.647</v>
      </c>
      <c r="AJ55" s="12">
        <v>8.5</v>
      </c>
      <c r="AK55" s="12">
        <v>32.335999999999999</v>
      </c>
      <c r="AL55" s="12">
        <v>12.718999999999999</v>
      </c>
      <c r="AM55" s="12">
        <v>20.425999999999998</v>
      </c>
      <c r="AN55" s="12"/>
      <c r="AO55" s="12"/>
      <c r="AP55" s="12"/>
      <c r="AQ55" s="12"/>
      <c r="AR55" s="12"/>
      <c r="AS55" s="12"/>
      <c r="AT55" s="12"/>
      <c r="AU55" s="12"/>
      <c r="AV55" s="12"/>
      <c r="AW55" s="12"/>
      <c r="AX55" s="12"/>
      <c r="AY55" s="12"/>
    </row>
    <row r="56" spans="1:1005" ht="15" x14ac:dyDescent="0.25">
      <c r="A56" s="90">
        <v>45200</v>
      </c>
      <c r="B56" s="15"/>
      <c r="C56" s="15"/>
      <c r="D56" s="15">
        <v>14.17</v>
      </c>
      <c r="E56" s="11">
        <v>21.887</v>
      </c>
      <c r="F56" s="11">
        <v>25.795999999999999</v>
      </c>
      <c r="G56" s="11">
        <v>10.686</v>
      </c>
      <c r="H56" s="11">
        <v>17.113</v>
      </c>
      <c r="I56" s="11">
        <v>11.423</v>
      </c>
      <c r="J56" s="11">
        <v>18.654</v>
      </c>
      <c r="K56" s="11">
        <v>12.904</v>
      </c>
      <c r="L56" s="11">
        <v>9.2840000000000007</v>
      </c>
      <c r="M56" s="11">
        <v>11.375999999999999</v>
      </c>
      <c r="N56" s="11">
        <v>9.6229999999999993</v>
      </c>
      <c r="O56" s="11">
        <v>12.226000000000001</v>
      </c>
      <c r="P56" s="11">
        <v>9.6679999999999993</v>
      </c>
      <c r="Q56" s="11">
        <v>23.11</v>
      </c>
      <c r="R56" s="11">
        <v>9.8960000000000008</v>
      </c>
      <c r="S56" s="11">
        <v>13.773999999999999</v>
      </c>
      <c r="T56" s="11">
        <v>7.9059999999999997</v>
      </c>
      <c r="U56" s="11">
        <v>8.39</v>
      </c>
      <c r="V56" s="11">
        <v>5.5750000000000002</v>
      </c>
      <c r="W56" s="11">
        <v>9.0350000000000001</v>
      </c>
      <c r="X56" s="11">
        <v>13.427</v>
      </c>
      <c r="Y56" s="11">
        <v>23.021000000000001</v>
      </c>
      <c r="Z56" s="11">
        <v>37.262999999999998</v>
      </c>
      <c r="AA56" s="11">
        <v>13.552</v>
      </c>
      <c r="AB56" s="11">
        <v>10.763999999999999</v>
      </c>
      <c r="AC56" s="11">
        <v>8.3239999999999998</v>
      </c>
      <c r="AD56" s="11">
        <v>11.108000000000001</v>
      </c>
      <c r="AE56" s="16">
        <v>12.317</v>
      </c>
      <c r="AF56" s="11">
        <v>5.34</v>
      </c>
      <c r="AG56" s="11">
        <v>13.984999999999999</v>
      </c>
      <c r="AH56" s="11">
        <v>19.977</v>
      </c>
      <c r="AI56" s="12">
        <v>7.5940000000000003</v>
      </c>
      <c r="AJ56" s="12">
        <v>16.420999999999999</v>
      </c>
      <c r="AK56" s="12">
        <v>18.936</v>
      </c>
      <c r="AL56" s="12">
        <v>17.699000000000002</v>
      </c>
      <c r="AM56" s="12">
        <v>15.223000000000001</v>
      </c>
      <c r="AN56" s="12"/>
      <c r="AO56" s="12"/>
      <c r="AP56" s="12"/>
      <c r="AQ56" s="12"/>
      <c r="AR56" s="12"/>
      <c r="AS56" s="12"/>
      <c r="AT56" s="12"/>
      <c r="AU56" s="12"/>
      <c r="AV56" s="12"/>
      <c r="AW56" s="12"/>
      <c r="AX56" s="12"/>
      <c r="AY56" s="12"/>
    </row>
    <row r="57" spans="1:1005" ht="15" x14ac:dyDescent="0.25">
      <c r="A57" s="90">
        <v>45231</v>
      </c>
      <c r="B57" s="15"/>
      <c r="C57" s="15"/>
      <c r="D57" s="15">
        <v>8.3699999999999992</v>
      </c>
      <c r="E57" s="11">
        <v>12.26</v>
      </c>
      <c r="F57" s="11">
        <v>15.157999999999999</v>
      </c>
      <c r="G57" s="11">
        <v>10.122</v>
      </c>
      <c r="H57" s="11">
        <v>10.044</v>
      </c>
      <c r="I57" s="11">
        <v>6.9820000000000002</v>
      </c>
      <c r="J57" s="11">
        <v>11.554</v>
      </c>
      <c r="K57" s="11">
        <v>8.3759999999999994</v>
      </c>
      <c r="L57" s="11">
        <v>7.3609999999999998</v>
      </c>
      <c r="M57" s="11">
        <v>8.4060000000000006</v>
      </c>
      <c r="N57" s="11">
        <v>7.5419999999999998</v>
      </c>
      <c r="O57" s="11">
        <v>8.5299999999999994</v>
      </c>
      <c r="P57" s="11">
        <v>6.0259999999999998</v>
      </c>
      <c r="Q57" s="11">
        <v>11.23</v>
      </c>
      <c r="R57" s="11">
        <v>8.9440000000000008</v>
      </c>
      <c r="S57" s="11">
        <v>9.0540000000000003</v>
      </c>
      <c r="T57" s="11">
        <v>6.3490000000000002</v>
      </c>
      <c r="U57" s="11">
        <v>6.94</v>
      </c>
      <c r="V57" s="11">
        <v>3.556</v>
      </c>
      <c r="W57" s="11">
        <v>5.92</v>
      </c>
      <c r="X57" s="11">
        <v>9.4559999999999995</v>
      </c>
      <c r="Y57" s="11">
        <v>12.913</v>
      </c>
      <c r="Z57" s="11">
        <v>14.039</v>
      </c>
      <c r="AA57" s="11">
        <v>7.79</v>
      </c>
      <c r="AB57" s="11">
        <v>8.3290000000000006</v>
      </c>
      <c r="AC57" s="11">
        <v>6.4530000000000003</v>
      </c>
      <c r="AD57" s="11">
        <v>7.4560000000000004</v>
      </c>
      <c r="AE57" s="16">
        <v>7.9139999999999997</v>
      </c>
      <c r="AF57" s="11">
        <v>4.4569999999999999</v>
      </c>
      <c r="AG57" s="11">
        <v>6.8090000000000002</v>
      </c>
      <c r="AH57" s="11">
        <v>10.256</v>
      </c>
      <c r="AI57" s="12">
        <v>6.69</v>
      </c>
      <c r="AJ57" s="12">
        <v>8.1020000000000003</v>
      </c>
      <c r="AK57" s="12">
        <v>10.397</v>
      </c>
      <c r="AL57" s="12">
        <v>9.1140000000000008</v>
      </c>
      <c r="AM57" s="12">
        <v>9.6</v>
      </c>
      <c r="AN57" s="12"/>
      <c r="AO57" s="12"/>
      <c r="AP57" s="12"/>
      <c r="AQ57" s="12"/>
      <c r="AR57" s="12"/>
      <c r="AS57" s="12"/>
      <c r="AT57" s="12"/>
      <c r="AU57" s="12"/>
      <c r="AV57" s="12"/>
      <c r="AW57" s="12"/>
      <c r="AX57" s="12"/>
      <c r="AY57" s="12"/>
    </row>
    <row r="58" spans="1:1005" ht="15" x14ac:dyDescent="0.25">
      <c r="A58" s="90">
        <v>45261</v>
      </c>
      <c r="B58" s="15"/>
      <c r="C58" s="15"/>
      <c r="D58" s="15">
        <v>6.34</v>
      </c>
      <c r="E58" s="11">
        <v>8.6159999999999997</v>
      </c>
      <c r="F58" s="11">
        <v>10.417</v>
      </c>
      <c r="G58" s="11">
        <v>7.6269999999999998</v>
      </c>
      <c r="H58" s="11">
        <v>7.1050000000000004</v>
      </c>
      <c r="I58" s="11">
        <v>5.7610000000000001</v>
      </c>
      <c r="J58" s="11">
        <v>7.7640000000000002</v>
      </c>
      <c r="K58" s="11">
        <v>6.9640000000000004</v>
      </c>
      <c r="L58" s="11">
        <v>6.1550000000000002</v>
      </c>
      <c r="M58" s="11">
        <v>7.11</v>
      </c>
      <c r="N58" s="11">
        <v>5.9939999999999998</v>
      </c>
      <c r="O58" s="11">
        <v>7.4509999999999996</v>
      </c>
      <c r="P58" s="11">
        <v>5.008</v>
      </c>
      <c r="Q58" s="11">
        <v>8.36</v>
      </c>
      <c r="R58" s="11">
        <v>7.2789999999999999</v>
      </c>
      <c r="S58" s="11">
        <v>7.7140000000000004</v>
      </c>
      <c r="T58" s="11">
        <v>4.8460000000000001</v>
      </c>
      <c r="U58" s="11">
        <v>6.0469999999999997</v>
      </c>
      <c r="V58" s="11">
        <v>2.8450000000000002</v>
      </c>
      <c r="W58" s="11">
        <v>4.9349999999999996</v>
      </c>
      <c r="X58" s="11">
        <v>6.6470000000000002</v>
      </c>
      <c r="Y58" s="11">
        <v>8.4960000000000004</v>
      </c>
      <c r="Z58" s="11">
        <v>7.9729999999999999</v>
      </c>
      <c r="AA58" s="11">
        <v>6.52</v>
      </c>
      <c r="AB58" s="11">
        <v>6.7389999999999999</v>
      </c>
      <c r="AC58" s="11">
        <v>5.2039999999999997</v>
      </c>
      <c r="AD58" s="11">
        <v>5.4589999999999996</v>
      </c>
      <c r="AE58" s="16">
        <v>6.3310000000000004</v>
      </c>
      <c r="AF58" s="11">
        <v>4.032</v>
      </c>
      <c r="AG58" s="11">
        <v>5.0830000000000002</v>
      </c>
      <c r="AH58" s="11">
        <v>6.9260000000000002</v>
      </c>
      <c r="AI58" s="12">
        <v>5.835</v>
      </c>
      <c r="AJ58" s="12">
        <v>5.6109999999999998</v>
      </c>
      <c r="AK58" s="12">
        <v>7.8579999999999997</v>
      </c>
      <c r="AL58" s="12">
        <v>7.5739999999999998</v>
      </c>
      <c r="AM58" s="12">
        <v>7.9169999999999998</v>
      </c>
      <c r="AN58" s="12"/>
      <c r="AO58" s="12"/>
      <c r="AP58" s="12"/>
      <c r="AQ58" s="12"/>
      <c r="AR58" s="12"/>
      <c r="AS58" s="12"/>
      <c r="AT58" s="12"/>
      <c r="AU58" s="12"/>
      <c r="AV58" s="12"/>
      <c r="AW58" s="12"/>
      <c r="AX58" s="12"/>
      <c r="AY58" s="12"/>
    </row>
    <row r="59" spans="1:1005" ht="15" x14ac:dyDescent="0.25">
      <c r="A59" s="90">
        <v>45292</v>
      </c>
      <c r="B59" s="15"/>
      <c r="C59" s="15"/>
      <c r="D59" s="15">
        <v>5.39</v>
      </c>
      <c r="E59" s="11">
        <v>7.1459999999999999</v>
      </c>
      <c r="F59" s="11">
        <v>7.6</v>
      </c>
      <c r="G59" s="11">
        <v>6.21</v>
      </c>
      <c r="H59" s="11">
        <v>5.7729999999999997</v>
      </c>
      <c r="I59" s="11">
        <v>4.8810000000000002</v>
      </c>
      <c r="J59" s="11">
        <v>5.9480000000000004</v>
      </c>
      <c r="K59" s="11">
        <v>5.8609999999999998</v>
      </c>
      <c r="L59" s="11">
        <v>5.2160000000000002</v>
      </c>
      <c r="M59" s="11">
        <v>6.1310000000000002</v>
      </c>
      <c r="N59" s="11">
        <v>5.0890000000000004</v>
      </c>
      <c r="O59" s="11">
        <v>6.4039999999999999</v>
      </c>
      <c r="P59" s="11">
        <v>4.0869999999999997</v>
      </c>
      <c r="Q59" s="11">
        <v>6.9770000000000003</v>
      </c>
      <c r="R59" s="11">
        <v>5.5880000000000001</v>
      </c>
      <c r="S59" s="11">
        <v>6.6079999999999997</v>
      </c>
      <c r="T59" s="11">
        <v>4.0759999999999996</v>
      </c>
      <c r="U59" s="11">
        <v>5.1929999999999996</v>
      </c>
      <c r="V59" s="11">
        <v>2.4159999999999999</v>
      </c>
      <c r="W59" s="11">
        <v>4.0190000000000001</v>
      </c>
      <c r="X59" s="11">
        <v>6.1970000000000001</v>
      </c>
      <c r="Y59" s="11">
        <v>6.8949999999999996</v>
      </c>
      <c r="Z59" s="11">
        <v>6.0970000000000004</v>
      </c>
      <c r="AA59" s="11">
        <v>5.2889999999999997</v>
      </c>
      <c r="AB59" s="11">
        <v>5.7160000000000002</v>
      </c>
      <c r="AC59" s="11">
        <v>4.4009999999999998</v>
      </c>
      <c r="AD59" s="11">
        <v>4.5289999999999999</v>
      </c>
      <c r="AE59" s="16">
        <v>5.3070000000000004</v>
      </c>
      <c r="AF59" s="11">
        <v>3.46</v>
      </c>
      <c r="AG59" s="11">
        <v>4.1790000000000003</v>
      </c>
      <c r="AH59" s="11">
        <v>5.673</v>
      </c>
      <c r="AI59" s="12">
        <v>5.1340000000000003</v>
      </c>
      <c r="AJ59" s="12">
        <v>4.508</v>
      </c>
      <c r="AK59" s="12">
        <v>6.516</v>
      </c>
      <c r="AL59" s="12">
        <v>6.4450000000000003</v>
      </c>
      <c r="AM59" s="12">
        <v>6.7649999999999997</v>
      </c>
      <c r="AN59" s="12"/>
      <c r="AO59" s="12"/>
      <c r="AP59" s="12"/>
      <c r="AQ59" s="12"/>
      <c r="AR59" s="12"/>
      <c r="AS59" s="12"/>
      <c r="AT59" s="12"/>
      <c r="AU59" s="12"/>
      <c r="AV59" s="12"/>
      <c r="AW59" s="12"/>
      <c r="AX59" s="12"/>
      <c r="AY59" s="12"/>
    </row>
    <row r="60" spans="1:1005" ht="15" x14ac:dyDescent="0.25">
      <c r="A60" s="90">
        <v>45323</v>
      </c>
      <c r="B60" s="15"/>
      <c r="C60" s="15"/>
      <c r="D60" s="15">
        <v>4.74</v>
      </c>
      <c r="E60" s="11">
        <v>6.7880000000000003</v>
      </c>
      <c r="F60" s="11">
        <v>8.7349999999999994</v>
      </c>
      <c r="G60" s="11">
        <v>5.0369999999999999</v>
      </c>
      <c r="H60" s="11">
        <v>4.6909999999999998</v>
      </c>
      <c r="I60" s="11">
        <v>3.9710000000000001</v>
      </c>
      <c r="J60" s="11">
        <v>4.968</v>
      </c>
      <c r="K60" s="11">
        <v>4.8730000000000002</v>
      </c>
      <c r="L60" s="11">
        <v>4.2149999999999999</v>
      </c>
      <c r="M60" s="11">
        <v>5.0220000000000002</v>
      </c>
      <c r="N60" s="11">
        <v>5.0229999999999997</v>
      </c>
      <c r="O60" s="11">
        <v>6.3680000000000003</v>
      </c>
      <c r="P60" s="11">
        <v>3.286</v>
      </c>
      <c r="Q60" s="11">
        <v>5.6740000000000004</v>
      </c>
      <c r="R60" s="11">
        <v>5.1319999999999997</v>
      </c>
      <c r="S60" s="11">
        <v>5.6340000000000003</v>
      </c>
      <c r="T60" s="11">
        <v>3.3319999999999999</v>
      </c>
      <c r="U60" s="11">
        <v>4.2569999999999997</v>
      </c>
      <c r="V60" s="11">
        <v>2.2930000000000001</v>
      </c>
      <c r="W60" s="11">
        <v>3.2989999999999999</v>
      </c>
      <c r="X60" s="11">
        <v>5.42</v>
      </c>
      <c r="Y60" s="11">
        <v>5.68</v>
      </c>
      <c r="Z60" s="11">
        <v>5.258</v>
      </c>
      <c r="AA60" s="11">
        <v>4.2229999999999999</v>
      </c>
      <c r="AB60" s="11">
        <v>4.923</v>
      </c>
      <c r="AC60" s="11">
        <v>3.5470000000000002</v>
      </c>
      <c r="AD60" s="11">
        <v>3.7170000000000001</v>
      </c>
      <c r="AE60" s="16">
        <v>4.1749999999999998</v>
      </c>
      <c r="AF60" s="11">
        <v>2.95</v>
      </c>
      <c r="AG60" s="11">
        <v>3.8740000000000001</v>
      </c>
      <c r="AH60" s="11">
        <v>5.9109999999999996</v>
      </c>
      <c r="AI60" s="12">
        <v>4.2549999999999999</v>
      </c>
      <c r="AJ60" s="12">
        <v>3.6</v>
      </c>
      <c r="AK60" s="12">
        <v>5.3010000000000002</v>
      </c>
      <c r="AL60" s="12">
        <v>5.2619999999999996</v>
      </c>
      <c r="AM60" s="12">
        <v>5.4379999999999997</v>
      </c>
      <c r="AN60" s="12"/>
      <c r="AO60" s="12"/>
      <c r="AP60" s="12"/>
      <c r="AQ60" s="12"/>
      <c r="AR60" s="12"/>
      <c r="AS60" s="12"/>
      <c r="AT60" s="12"/>
      <c r="AU60" s="12"/>
      <c r="AV60" s="12"/>
      <c r="AW60" s="12"/>
      <c r="AX60" s="12"/>
      <c r="AY60" s="12"/>
    </row>
    <row r="61" spans="1:1005" ht="15" x14ac:dyDescent="0.25">
      <c r="A61" s="90">
        <v>45352</v>
      </c>
      <c r="B61" s="15"/>
      <c r="C61" s="15"/>
      <c r="D61" s="15">
        <v>8.6</v>
      </c>
      <c r="E61" s="11">
        <v>15.657999999999999</v>
      </c>
      <c r="F61" s="11">
        <v>12.222</v>
      </c>
      <c r="G61" s="11">
        <v>6.2030000000000003</v>
      </c>
      <c r="H61" s="11">
        <v>11.779</v>
      </c>
      <c r="I61" s="11">
        <v>5.8209999999999997</v>
      </c>
      <c r="J61" s="11">
        <v>5.1440000000000001</v>
      </c>
      <c r="K61" s="11">
        <v>6.3979999999999997</v>
      </c>
      <c r="L61" s="11">
        <v>6.9740000000000002</v>
      </c>
      <c r="M61" s="11">
        <v>7.7610000000000001</v>
      </c>
      <c r="N61" s="11">
        <v>13.67</v>
      </c>
      <c r="O61" s="11">
        <v>6.992</v>
      </c>
      <c r="P61" s="11">
        <v>13.818</v>
      </c>
      <c r="Q61" s="11">
        <v>8.3279999999999994</v>
      </c>
      <c r="R61" s="11">
        <v>7.4480000000000004</v>
      </c>
      <c r="S61" s="11">
        <v>6.6719999999999997</v>
      </c>
      <c r="T61" s="11">
        <v>6.2279999999999998</v>
      </c>
      <c r="U61" s="11">
        <v>4.8630000000000004</v>
      </c>
      <c r="V61" s="11">
        <v>3.9710000000000001</v>
      </c>
      <c r="W61" s="11">
        <v>11.032999999999999</v>
      </c>
      <c r="X61" s="11">
        <v>11.205</v>
      </c>
      <c r="Y61" s="11">
        <v>6.7160000000000002</v>
      </c>
      <c r="Z61" s="11">
        <v>17.672000000000001</v>
      </c>
      <c r="AA61" s="11">
        <v>5.1660000000000004</v>
      </c>
      <c r="AB61" s="11">
        <v>7.5670000000000002</v>
      </c>
      <c r="AC61" s="11">
        <v>3.91</v>
      </c>
      <c r="AD61" s="11">
        <v>5.8490000000000002</v>
      </c>
      <c r="AE61" s="16">
        <v>8.0860000000000003</v>
      </c>
      <c r="AF61" s="11">
        <v>4.1050000000000004</v>
      </c>
      <c r="AG61" s="11">
        <v>8.7149999999999999</v>
      </c>
      <c r="AH61" s="11">
        <v>11.731</v>
      </c>
      <c r="AI61" s="12">
        <v>4.9050000000000002</v>
      </c>
      <c r="AJ61" s="12">
        <v>4.2119999999999997</v>
      </c>
      <c r="AK61" s="12">
        <v>6.9889999999999999</v>
      </c>
      <c r="AL61" s="12">
        <v>6.532</v>
      </c>
      <c r="AM61" s="12">
        <v>14.435</v>
      </c>
      <c r="AN61" s="12"/>
      <c r="AO61" s="12"/>
      <c r="AP61" s="12"/>
      <c r="AQ61" s="12"/>
      <c r="AR61" s="12"/>
      <c r="AS61" s="12"/>
      <c r="AT61" s="12"/>
      <c r="AU61" s="12"/>
      <c r="AV61" s="12"/>
      <c r="AW61" s="12"/>
      <c r="AX61" s="12"/>
      <c r="AY61" s="12"/>
    </row>
    <row r="62" spans="1:1005" ht="15" x14ac:dyDescent="0.25">
      <c r="A62" s="90">
        <v>45383</v>
      </c>
      <c r="B62" s="15"/>
      <c r="C62" s="15"/>
      <c r="D62" s="15">
        <v>23.32</v>
      </c>
      <c r="E62" s="11">
        <v>38.359000000000002</v>
      </c>
      <c r="F62" s="11">
        <v>40.575000000000003</v>
      </c>
      <c r="G62" s="11">
        <v>15.22</v>
      </c>
      <c r="H62" s="11">
        <v>42.773000000000003</v>
      </c>
      <c r="I62" s="11">
        <v>17.456</v>
      </c>
      <c r="J62" s="11">
        <v>17.084</v>
      </c>
      <c r="K62" s="11">
        <v>33.396999999999998</v>
      </c>
      <c r="L62" s="11">
        <v>28.503</v>
      </c>
      <c r="M62" s="11">
        <v>23.76</v>
      </c>
      <c r="N62" s="11">
        <v>22.158000000000001</v>
      </c>
      <c r="O62" s="11">
        <v>11.673999999999999</v>
      </c>
      <c r="P62" s="11">
        <v>25.661000000000001</v>
      </c>
      <c r="Q62" s="11">
        <v>20.015999999999998</v>
      </c>
      <c r="R62" s="11">
        <v>12.795999999999999</v>
      </c>
      <c r="S62" s="11">
        <v>23.045999999999999</v>
      </c>
      <c r="T62" s="11">
        <v>26.306999999999999</v>
      </c>
      <c r="U62" s="11">
        <v>8.9969999999999999</v>
      </c>
      <c r="V62" s="11">
        <v>8.7850000000000001</v>
      </c>
      <c r="W62" s="11">
        <v>37.741</v>
      </c>
      <c r="X62" s="11">
        <v>34.738999999999997</v>
      </c>
      <c r="Y62" s="11">
        <v>23.189</v>
      </c>
      <c r="Z62" s="11">
        <v>26.65</v>
      </c>
      <c r="AA62" s="11">
        <v>20.864999999999998</v>
      </c>
      <c r="AB62" s="11">
        <v>14.984</v>
      </c>
      <c r="AC62" s="11">
        <v>13.002000000000001</v>
      </c>
      <c r="AD62" s="11">
        <v>15.670999999999999</v>
      </c>
      <c r="AE62" s="16">
        <v>25.8</v>
      </c>
      <c r="AF62" s="11">
        <v>7.65</v>
      </c>
      <c r="AG62" s="11">
        <v>19.283999999999999</v>
      </c>
      <c r="AH62" s="11">
        <v>15.214</v>
      </c>
      <c r="AI62" s="12">
        <v>13.025</v>
      </c>
      <c r="AJ62" s="12">
        <v>9.8580000000000005</v>
      </c>
      <c r="AK62" s="12">
        <v>15.644</v>
      </c>
      <c r="AL62" s="12">
        <v>17.934000000000001</v>
      </c>
      <c r="AM62" s="12">
        <v>36.402000000000001</v>
      </c>
      <c r="AN62" s="12"/>
      <c r="AO62" s="12"/>
      <c r="AP62" s="12"/>
      <c r="AQ62" s="12"/>
      <c r="AR62" s="12"/>
      <c r="AS62" s="12"/>
      <c r="AT62" s="12"/>
      <c r="AU62" s="12"/>
      <c r="AV62" s="12"/>
      <c r="AW62" s="12"/>
      <c r="AX62" s="12"/>
      <c r="AY62" s="12"/>
    </row>
    <row r="63" spans="1:1005" ht="15" x14ac:dyDescent="0.25">
      <c r="A63" s="90">
        <v>45413</v>
      </c>
      <c r="B63" s="15"/>
      <c r="C63" s="15"/>
      <c r="D63" s="15">
        <v>71.430000000000007</v>
      </c>
      <c r="E63" s="11">
        <v>84.1</v>
      </c>
      <c r="F63" s="11">
        <v>103.35299999999999</v>
      </c>
      <c r="G63" s="11">
        <v>43.527000000000001</v>
      </c>
      <c r="H63" s="11">
        <v>70.623000000000005</v>
      </c>
      <c r="I63" s="11">
        <v>57.576000000000001</v>
      </c>
      <c r="J63" s="11">
        <v>59.962000000000003</v>
      </c>
      <c r="K63" s="11">
        <v>84.626999999999995</v>
      </c>
      <c r="L63" s="11">
        <v>94.504000000000005</v>
      </c>
      <c r="M63" s="11">
        <v>77.248999999999995</v>
      </c>
      <c r="N63" s="11">
        <v>60.268000000000001</v>
      </c>
      <c r="O63" s="11">
        <v>57.395000000000003</v>
      </c>
      <c r="P63" s="11">
        <v>98.128</v>
      </c>
      <c r="Q63" s="11">
        <v>71.703000000000003</v>
      </c>
      <c r="R63" s="11">
        <v>63.878</v>
      </c>
      <c r="S63" s="11">
        <v>58.753999999999998</v>
      </c>
      <c r="T63" s="11">
        <v>112.456</v>
      </c>
      <c r="U63" s="11">
        <v>17.463999999999999</v>
      </c>
      <c r="V63" s="11">
        <v>47.341000000000001</v>
      </c>
      <c r="W63" s="11">
        <v>89.405000000000001</v>
      </c>
      <c r="X63" s="11">
        <v>112.09399999999999</v>
      </c>
      <c r="Y63" s="11">
        <v>57.662999999999997</v>
      </c>
      <c r="Z63" s="11">
        <v>77.016999999999996</v>
      </c>
      <c r="AA63" s="11">
        <v>80.331000000000003</v>
      </c>
      <c r="AB63" s="11">
        <v>90.545000000000002</v>
      </c>
      <c r="AC63" s="11">
        <v>37.768000000000001</v>
      </c>
      <c r="AD63" s="11">
        <v>48.167999999999999</v>
      </c>
      <c r="AE63" s="16">
        <v>55.512999999999998</v>
      </c>
      <c r="AF63" s="11">
        <v>21.486000000000001</v>
      </c>
      <c r="AG63" s="11">
        <v>59.305</v>
      </c>
      <c r="AH63" s="11">
        <v>47.758000000000003</v>
      </c>
      <c r="AI63" s="12">
        <v>41.710999999999999</v>
      </c>
      <c r="AJ63" s="12">
        <v>56.874000000000002</v>
      </c>
      <c r="AK63" s="12">
        <v>61.344999999999999</v>
      </c>
      <c r="AL63" s="12">
        <v>102.18</v>
      </c>
      <c r="AM63" s="12">
        <v>102.182</v>
      </c>
      <c r="AN63" s="12"/>
      <c r="AO63" s="12"/>
      <c r="AP63" s="12"/>
      <c r="AQ63" s="12"/>
      <c r="AR63" s="12"/>
      <c r="AS63" s="12"/>
      <c r="AT63" s="12"/>
      <c r="AU63" s="12"/>
      <c r="AV63" s="12"/>
      <c r="AW63" s="12"/>
      <c r="AX63" s="12"/>
      <c r="AY63" s="12"/>
    </row>
    <row r="64" spans="1:1005" ht="15" x14ac:dyDescent="0.25">
      <c r="A64" s="90">
        <v>45444</v>
      </c>
      <c r="B64" s="15"/>
      <c r="C64" s="15"/>
      <c r="D64" s="15">
        <v>70.349999999999994</v>
      </c>
      <c r="E64" s="11">
        <v>130.85499999999999</v>
      </c>
      <c r="F64" s="11">
        <v>125.443</v>
      </c>
      <c r="G64" s="11">
        <v>78.284999999999997</v>
      </c>
      <c r="H64" s="11">
        <v>53.118000000000002</v>
      </c>
      <c r="I64" s="11">
        <v>67.658000000000001</v>
      </c>
      <c r="J64" s="11">
        <v>94.057000000000002</v>
      </c>
      <c r="K64" s="11">
        <v>54.473999999999997</v>
      </c>
      <c r="L64" s="11">
        <v>122.10899999999999</v>
      </c>
      <c r="M64" s="11">
        <v>65.185000000000002</v>
      </c>
      <c r="N64" s="11">
        <v>131.90799999999999</v>
      </c>
      <c r="O64" s="11">
        <v>28.664000000000001</v>
      </c>
      <c r="P64" s="11">
        <v>137.15799999999999</v>
      </c>
      <c r="Q64" s="11">
        <v>61.09</v>
      </c>
      <c r="R64" s="11">
        <v>111.65300000000001</v>
      </c>
      <c r="S64" s="11">
        <v>29.788</v>
      </c>
      <c r="T64" s="11">
        <v>60.109000000000002</v>
      </c>
      <c r="U64" s="11">
        <v>9.09</v>
      </c>
      <c r="V64" s="11">
        <v>40.609000000000002</v>
      </c>
      <c r="W64" s="11">
        <v>47.731999999999999</v>
      </c>
      <c r="X64" s="11">
        <v>128.73099999999999</v>
      </c>
      <c r="Y64" s="11">
        <v>30.274999999999999</v>
      </c>
      <c r="Z64" s="11">
        <v>50.703000000000003</v>
      </c>
      <c r="AA64" s="11">
        <v>103.792</v>
      </c>
      <c r="AB64" s="11">
        <v>48.024999999999999</v>
      </c>
      <c r="AC64" s="11">
        <v>61.186999999999998</v>
      </c>
      <c r="AD64" s="11">
        <v>92.358000000000004</v>
      </c>
      <c r="AE64" s="16">
        <v>29.402000000000001</v>
      </c>
      <c r="AF64" s="11">
        <v>28.922999999999998</v>
      </c>
      <c r="AG64" s="11">
        <v>72.915999999999997</v>
      </c>
      <c r="AH64" s="11">
        <v>88.094999999999999</v>
      </c>
      <c r="AI64" s="12">
        <v>48.798999999999999</v>
      </c>
      <c r="AJ64" s="12">
        <v>90.372</v>
      </c>
      <c r="AK64" s="12">
        <v>129.14699999999999</v>
      </c>
      <c r="AL64" s="12">
        <v>109.617</v>
      </c>
      <c r="AM64" s="12">
        <v>109.617</v>
      </c>
      <c r="AN64" s="12"/>
      <c r="AO64" s="12"/>
      <c r="AP64" s="12"/>
      <c r="AQ64" s="12"/>
      <c r="AR64" s="12"/>
      <c r="AS64" s="12"/>
      <c r="AT64" s="12"/>
      <c r="AU64" s="12"/>
      <c r="AV64" s="12"/>
      <c r="AW64" s="12"/>
      <c r="AX64" s="12"/>
      <c r="AY64" s="12"/>
      <c r="ALQ64" t="e">
        <v>#N/A</v>
      </c>
    </row>
    <row r="65" spans="1:1005" ht="15" x14ac:dyDescent="0.25">
      <c r="A65" s="90">
        <v>45474</v>
      </c>
      <c r="B65" s="15"/>
      <c r="C65" s="15"/>
      <c r="D65" s="15">
        <v>29.01</v>
      </c>
      <c r="E65" s="11">
        <v>59.226999999999997</v>
      </c>
      <c r="F65" s="11">
        <v>38.116999999999997</v>
      </c>
      <c r="G65" s="11">
        <v>27.460999999999999</v>
      </c>
      <c r="H65" s="11">
        <v>19.72</v>
      </c>
      <c r="I65" s="11">
        <v>32.643000000000001</v>
      </c>
      <c r="J65" s="11">
        <v>35.682000000000002</v>
      </c>
      <c r="K65" s="11">
        <v>23.827999999999999</v>
      </c>
      <c r="L65" s="11">
        <v>38.052</v>
      </c>
      <c r="M65" s="11">
        <v>18.998000000000001</v>
      </c>
      <c r="N65" s="11">
        <v>82.707999999999998</v>
      </c>
      <c r="O65" s="11">
        <v>11.659000000000001</v>
      </c>
      <c r="P65" s="11">
        <v>35.317999999999998</v>
      </c>
      <c r="Q65" s="11">
        <v>27.5</v>
      </c>
      <c r="R65" s="11">
        <v>62.985999999999997</v>
      </c>
      <c r="S65" s="11">
        <v>11.394</v>
      </c>
      <c r="T65" s="11">
        <v>18.282</v>
      </c>
      <c r="U65" s="11">
        <v>4.827</v>
      </c>
      <c r="V65" s="11">
        <v>13.315</v>
      </c>
      <c r="W65" s="11">
        <v>16.39</v>
      </c>
      <c r="X65" s="11">
        <v>43.441000000000003</v>
      </c>
      <c r="Y65" s="11">
        <v>16.724</v>
      </c>
      <c r="Z65" s="11">
        <v>19.591000000000001</v>
      </c>
      <c r="AA65" s="11">
        <v>31.576000000000001</v>
      </c>
      <c r="AB65" s="11">
        <v>16.286999999999999</v>
      </c>
      <c r="AC65" s="11">
        <v>17.337</v>
      </c>
      <c r="AD65" s="11">
        <v>28.210999999999999</v>
      </c>
      <c r="AE65" s="16">
        <v>12.679</v>
      </c>
      <c r="AF65" s="11">
        <v>10.228999999999999</v>
      </c>
      <c r="AG65" s="11">
        <v>20.25</v>
      </c>
      <c r="AH65" s="11">
        <v>29.954000000000001</v>
      </c>
      <c r="AI65" s="12">
        <v>25.706</v>
      </c>
      <c r="AJ65" s="12">
        <v>39.063000000000002</v>
      </c>
      <c r="AK65" s="12">
        <v>69.435000000000002</v>
      </c>
      <c r="AL65" s="12">
        <v>38.622999999999998</v>
      </c>
      <c r="AM65" s="12">
        <v>38.622999999999998</v>
      </c>
      <c r="AN65" s="12"/>
      <c r="AO65" s="12"/>
      <c r="AP65" s="12"/>
      <c r="AQ65" s="12"/>
      <c r="AR65" s="12"/>
      <c r="AS65" s="12"/>
      <c r="AT65" s="12"/>
      <c r="AU65" s="12"/>
      <c r="AV65" s="12"/>
      <c r="AW65" s="12"/>
      <c r="AX65" s="12"/>
      <c r="AY65" s="12"/>
      <c r="ALQ65" t="e">
        <v>#N/A</v>
      </c>
    </row>
    <row r="66" spans="1:1005" ht="15" x14ac:dyDescent="0.25">
      <c r="A66" s="90">
        <v>45505</v>
      </c>
      <c r="B66" s="15"/>
      <c r="C66" s="15"/>
      <c r="D66" s="15">
        <v>19.8</v>
      </c>
      <c r="E66" s="11">
        <v>23.933</v>
      </c>
      <c r="F66" s="11">
        <v>20.870999999999999</v>
      </c>
      <c r="G66" s="11">
        <v>33.314999999999998</v>
      </c>
      <c r="H66" s="11">
        <v>17.928999999999998</v>
      </c>
      <c r="I66" s="11">
        <v>23.367000000000001</v>
      </c>
      <c r="J66" s="11">
        <v>18.521999999999998</v>
      </c>
      <c r="K66" s="11">
        <v>19.155000000000001</v>
      </c>
      <c r="L66" s="11">
        <v>19.79</v>
      </c>
      <c r="M66" s="11">
        <v>13.439</v>
      </c>
      <c r="N66" s="11">
        <v>27.414000000000001</v>
      </c>
      <c r="O66" s="11">
        <v>9.2690000000000001</v>
      </c>
      <c r="P66" s="11">
        <v>26.74</v>
      </c>
      <c r="Q66" s="11">
        <v>15.311999999999999</v>
      </c>
      <c r="R66" s="11">
        <v>51.207000000000001</v>
      </c>
      <c r="S66" s="11">
        <v>10.069000000000001</v>
      </c>
      <c r="T66" s="11">
        <v>23.73</v>
      </c>
      <c r="U66" s="11">
        <v>3.7730000000000001</v>
      </c>
      <c r="V66" s="11">
        <v>10.183999999999999</v>
      </c>
      <c r="W66" s="11">
        <v>10.138</v>
      </c>
      <c r="X66" s="11">
        <v>22.753</v>
      </c>
      <c r="Y66" s="11">
        <v>13.558</v>
      </c>
      <c r="Z66" s="11">
        <v>26.718</v>
      </c>
      <c r="AA66" s="11">
        <v>15.138</v>
      </c>
      <c r="AB66" s="11">
        <v>9.6969999999999992</v>
      </c>
      <c r="AC66" s="11">
        <v>14.324999999999999</v>
      </c>
      <c r="AD66" s="11">
        <v>13.47</v>
      </c>
      <c r="AE66" s="16">
        <v>7.8280000000000003</v>
      </c>
      <c r="AF66" s="11">
        <v>10.331</v>
      </c>
      <c r="AG66" s="11">
        <v>15.042</v>
      </c>
      <c r="AH66" s="11">
        <v>13.398</v>
      </c>
      <c r="AI66" s="12">
        <v>15.694000000000001</v>
      </c>
      <c r="AJ66" s="12">
        <v>32.011000000000003</v>
      </c>
      <c r="AK66" s="12">
        <v>26.091999999999999</v>
      </c>
      <c r="AL66" s="12">
        <v>27.734999999999999</v>
      </c>
      <c r="AM66" s="12">
        <v>27.734999999999999</v>
      </c>
      <c r="AN66" s="12"/>
      <c r="AO66" s="12"/>
      <c r="AP66" s="12"/>
      <c r="AQ66" s="12"/>
      <c r="AR66" s="12"/>
      <c r="AS66" s="12"/>
      <c r="AT66" s="12"/>
      <c r="AU66" s="12"/>
      <c r="AV66" s="12"/>
      <c r="AW66" s="12"/>
      <c r="AX66" s="12"/>
      <c r="AY66" s="12"/>
      <c r="ALQ66" t="e">
        <v>#N/A</v>
      </c>
    </row>
    <row r="67" spans="1:1005" ht="15" x14ac:dyDescent="0.25">
      <c r="A67" s="90">
        <v>45536</v>
      </c>
      <c r="B67" s="15"/>
      <c r="C67" s="15"/>
      <c r="D67" s="15">
        <v>17.47</v>
      </c>
      <c r="E67" s="11">
        <v>24.364999999999998</v>
      </c>
      <c r="F67" s="11">
        <v>12.907</v>
      </c>
      <c r="G67" s="11">
        <v>22.602</v>
      </c>
      <c r="H67" s="11">
        <v>10.090999999999999</v>
      </c>
      <c r="I67" s="11">
        <v>17.859000000000002</v>
      </c>
      <c r="J67" s="11">
        <v>32.965000000000003</v>
      </c>
      <c r="K67" s="11">
        <v>15.24</v>
      </c>
      <c r="L67" s="11">
        <v>17.638999999999999</v>
      </c>
      <c r="M67" s="11">
        <v>14.971</v>
      </c>
      <c r="N67" s="11">
        <v>16.527000000000001</v>
      </c>
      <c r="O67" s="11">
        <v>8.9250000000000007</v>
      </c>
      <c r="P67" s="11">
        <v>33.594999999999999</v>
      </c>
      <c r="Q67" s="11">
        <v>12.78</v>
      </c>
      <c r="R67" s="11">
        <v>33.308</v>
      </c>
      <c r="S67" s="11">
        <v>7.8520000000000003</v>
      </c>
      <c r="T67" s="11">
        <v>11.169</v>
      </c>
      <c r="U67" s="11">
        <v>7.6079999999999997</v>
      </c>
      <c r="V67" s="11">
        <v>14.733000000000001</v>
      </c>
      <c r="W67" s="11">
        <v>14.223000000000001</v>
      </c>
      <c r="X67" s="11">
        <v>17.016999999999999</v>
      </c>
      <c r="Y67" s="11">
        <v>12.904999999999999</v>
      </c>
      <c r="Z67" s="11">
        <v>16.995000000000001</v>
      </c>
      <c r="AA67" s="11">
        <v>15.379</v>
      </c>
      <c r="AB67" s="11">
        <v>8.8000000000000007</v>
      </c>
      <c r="AC67" s="11">
        <v>10.029</v>
      </c>
      <c r="AD67" s="11">
        <v>10.196999999999999</v>
      </c>
      <c r="AE67" s="16">
        <v>6.1520000000000001</v>
      </c>
      <c r="AF67" s="11">
        <v>24.263000000000002</v>
      </c>
      <c r="AG67" s="11">
        <v>14.693</v>
      </c>
      <c r="AH67" s="11">
        <v>10.647</v>
      </c>
      <c r="AI67" s="12">
        <v>8.5</v>
      </c>
      <c r="AJ67" s="12">
        <v>32.335999999999999</v>
      </c>
      <c r="AK67" s="12">
        <v>12.718999999999999</v>
      </c>
      <c r="AL67" s="12">
        <v>20.425999999999998</v>
      </c>
      <c r="AM67" s="12">
        <v>20.425999999999998</v>
      </c>
      <c r="AN67" s="12"/>
      <c r="AO67" s="12"/>
      <c r="AP67" s="12"/>
      <c r="AQ67" s="12"/>
      <c r="AR67" s="12"/>
      <c r="AS67" s="12"/>
      <c r="AT67" s="12"/>
      <c r="AU67" s="12"/>
      <c r="AV67" s="12"/>
      <c r="AW67" s="12"/>
      <c r="AX67" s="12"/>
      <c r="AY67" s="12"/>
      <c r="ALQ67" t="e">
        <v>#N/A</v>
      </c>
    </row>
    <row r="68" spans="1:1005" ht="15" x14ac:dyDescent="0.25">
      <c r="A68" s="90"/>
      <c r="B68" s="15"/>
      <c r="C68" s="15"/>
      <c r="D68" s="15"/>
      <c r="E68" s="11"/>
      <c r="F68" s="11"/>
      <c r="G68" s="11"/>
      <c r="H68" s="11"/>
      <c r="I68" s="11"/>
      <c r="J68" s="11"/>
      <c r="K68" s="11"/>
      <c r="L68" s="11"/>
      <c r="M68" s="11"/>
      <c r="N68" s="11"/>
      <c r="O68" s="11"/>
      <c r="P68" s="11"/>
      <c r="Q68" s="11"/>
      <c r="R68" s="11"/>
      <c r="S68" s="11"/>
      <c r="T68" s="11"/>
      <c r="U68" s="11"/>
      <c r="V68" s="11"/>
      <c r="W68" s="11"/>
      <c r="X68" s="11"/>
      <c r="Y68" s="11"/>
      <c r="Z68" s="11"/>
      <c r="AA68" s="11"/>
      <c r="AB68" s="11"/>
      <c r="AC68" s="11"/>
      <c r="AD68" s="11"/>
      <c r="AE68" s="16"/>
      <c r="AF68" s="11"/>
      <c r="AG68" s="11"/>
      <c r="AH68" s="11"/>
      <c r="AI68" s="12"/>
      <c r="AJ68" s="12"/>
      <c r="AK68" s="12"/>
      <c r="AL68" s="12"/>
      <c r="AM68" s="12"/>
      <c r="AN68" s="12"/>
      <c r="AO68" s="12"/>
      <c r="AP68" s="12"/>
      <c r="AQ68" s="12"/>
      <c r="AR68" s="12"/>
      <c r="AS68" s="12"/>
      <c r="AT68" s="12"/>
      <c r="AU68" s="12"/>
      <c r="AV68" s="12"/>
      <c r="AW68" s="12"/>
      <c r="AX68" s="12"/>
      <c r="AY68" s="12"/>
      <c r="ALQ68" t="e">
        <v>#N/A</v>
      </c>
    </row>
    <row r="69" spans="1:1005" ht="15" x14ac:dyDescent="0.25">
      <c r="A69" s="90"/>
      <c r="B69" s="15"/>
      <c r="C69" s="15"/>
      <c r="D69" s="15"/>
      <c r="E69" s="11"/>
      <c r="F69" s="11"/>
      <c r="G69" s="11"/>
      <c r="H69" s="11"/>
      <c r="I69" s="11"/>
      <c r="J69" s="11"/>
      <c r="K69" s="11"/>
      <c r="L69" s="11"/>
      <c r="M69" s="11"/>
      <c r="N69" s="11"/>
      <c r="O69" s="11"/>
      <c r="P69" s="11"/>
      <c r="Q69" s="11"/>
      <c r="R69" s="11"/>
      <c r="S69" s="11"/>
      <c r="T69" s="11"/>
      <c r="U69" s="11"/>
      <c r="V69" s="11"/>
      <c r="W69" s="11"/>
      <c r="X69" s="11"/>
      <c r="Y69" s="11"/>
      <c r="Z69" s="11"/>
      <c r="AA69" s="11"/>
      <c r="AB69" s="11"/>
      <c r="AC69" s="11"/>
      <c r="AD69" s="11"/>
      <c r="AE69" s="16"/>
      <c r="AF69" s="11"/>
      <c r="AG69" s="11"/>
      <c r="AH69" s="11"/>
      <c r="AI69" s="12"/>
      <c r="AJ69" s="12"/>
      <c r="AK69" s="12"/>
      <c r="AL69" s="12"/>
      <c r="AM69" s="12"/>
      <c r="AN69" s="12"/>
      <c r="AO69" s="12"/>
      <c r="AP69" s="12"/>
      <c r="AQ69" s="12"/>
      <c r="AR69" s="12"/>
      <c r="AS69" s="12"/>
      <c r="AT69" s="12"/>
      <c r="AU69" s="12"/>
      <c r="AV69" s="12"/>
      <c r="AW69" s="12"/>
      <c r="AX69" s="12"/>
      <c r="AY69" s="12"/>
      <c r="ALQ69" t="e">
        <v>#N/A</v>
      </c>
    </row>
    <row r="70" spans="1:1005" ht="15" x14ac:dyDescent="0.25">
      <c r="A70" s="90"/>
      <c r="B70" s="15"/>
      <c r="C70" s="15"/>
      <c r="D70" s="15"/>
      <c r="E70" s="11"/>
      <c r="F70" s="11"/>
      <c r="G70" s="11"/>
      <c r="H70" s="11"/>
      <c r="I70" s="11"/>
      <c r="J70" s="11"/>
      <c r="K70" s="11"/>
      <c r="L70" s="11"/>
      <c r="M70" s="11"/>
      <c r="N70" s="11"/>
      <c r="O70" s="11"/>
      <c r="P70" s="11"/>
      <c r="Q70" s="11"/>
      <c r="R70" s="11"/>
      <c r="S70" s="11"/>
      <c r="T70" s="11"/>
      <c r="U70" s="11"/>
      <c r="V70" s="11"/>
      <c r="W70" s="11"/>
      <c r="X70" s="11"/>
      <c r="Y70" s="11"/>
      <c r="Z70" s="11"/>
      <c r="AA70" s="11"/>
      <c r="AB70" s="11"/>
      <c r="AC70" s="11"/>
      <c r="AD70" s="11"/>
      <c r="AE70" s="16"/>
      <c r="AF70" s="11"/>
      <c r="AG70" s="11"/>
      <c r="AH70" s="11"/>
      <c r="AI70" s="12"/>
      <c r="AJ70" s="12"/>
      <c r="AK70" s="12"/>
      <c r="AL70" s="12"/>
      <c r="AM70" s="12"/>
      <c r="AN70" s="12"/>
      <c r="AO70" s="12"/>
      <c r="AP70" s="12"/>
      <c r="AQ70" s="12"/>
      <c r="AR70" s="12"/>
      <c r="AS70" s="12"/>
      <c r="AT70" s="12"/>
      <c r="AU70" s="12"/>
      <c r="AV70" s="12"/>
      <c r="AW70" s="12"/>
      <c r="AX70" s="12"/>
      <c r="AY70" s="12"/>
      <c r="ALQ70" t="e">
        <v>#N/A</v>
      </c>
    </row>
    <row r="71" spans="1:1005" ht="15" x14ac:dyDescent="0.25">
      <c r="A71" s="90"/>
      <c r="B71" s="15"/>
      <c r="C71" s="15"/>
      <c r="D71" s="15"/>
      <c r="E71" s="11"/>
      <c r="F71" s="11"/>
      <c r="G71" s="11"/>
      <c r="H71" s="11"/>
      <c r="I71" s="11"/>
      <c r="J71" s="11"/>
      <c r="K71" s="11"/>
      <c r="L71" s="11"/>
      <c r="M71" s="11"/>
      <c r="N71" s="11"/>
      <c r="O71" s="11"/>
      <c r="P71" s="11"/>
      <c r="Q71" s="11"/>
      <c r="R71" s="11"/>
      <c r="S71" s="11"/>
      <c r="T71" s="11"/>
      <c r="U71" s="11"/>
      <c r="V71" s="11"/>
      <c r="W71" s="11"/>
      <c r="X71" s="11"/>
      <c r="Y71" s="11"/>
      <c r="Z71" s="11"/>
      <c r="AA71" s="11"/>
      <c r="AB71" s="11"/>
      <c r="AC71" s="11"/>
      <c r="AD71" s="11"/>
      <c r="AE71" s="16"/>
      <c r="AF71" s="11"/>
      <c r="AG71" s="11"/>
      <c r="AH71" s="11"/>
      <c r="AI71" s="12"/>
      <c r="AJ71" s="12"/>
      <c r="AK71" s="12"/>
      <c r="AL71" s="12"/>
      <c r="AM71" s="12"/>
      <c r="AN71" s="12"/>
      <c r="AO71" s="12"/>
      <c r="AP71" s="12"/>
      <c r="AQ71" s="12"/>
      <c r="AR71" s="12"/>
      <c r="AS71" s="12"/>
      <c r="AT71" s="12"/>
      <c r="AU71" s="12"/>
      <c r="AV71" s="12"/>
      <c r="AW71" s="12"/>
      <c r="AX71" s="12"/>
      <c r="AY71" s="12"/>
      <c r="ALQ71" t="e">
        <v>#N/A</v>
      </c>
    </row>
    <row r="72" spans="1:1005" ht="15" x14ac:dyDescent="0.25">
      <c r="A72" s="90"/>
      <c r="B72" s="15"/>
      <c r="C72" s="15"/>
      <c r="D72" s="15"/>
      <c r="AI72" s="12"/>
      <c r="AJ72" s="12"/>
      <c r="AK72" s="12"/>
      <c r="AL72" s="12"/>
      <c r="AM72" s="12"/>
      <c r="AN72" s="12"/>
      <c r="AO72" s="12"/>
      <c r="AP72" s="12"/>
      <c r="AQ72" s="12"/>
      <c r="AR72" s="12"/>
      <c r="AS72" s="12"/>
      <c r="AT72" s="12"/>
      <c r="AU72" s="12"/>
      <c r="AV72" s="12"/>
      <c r="AW72" s="12"/>
      <c r="AX72" s="12"/>
      <c r="AY72" s="12"/>
      <c r="ALQ72" t="e">
        <v>#N/A</v>
      </c>
    </row>
    <row r="73" spans="1:1005" ht="15" x14ac:dyDescent="0.25">
      <c r="A73" s="90"/>
      <c r="B73" s="15"/>
      <c r="C73" s="15"/>
      <c r="D73" s="15"/>
      <c r="AI73" s="12"/>
      <c r="AJ73" s="12"/>
      <c r="AK73" s="12"/>
      <c r="AL73" s="12"/>
      <c r="AM73" s="12"/>
      <c r="AN73" s="12"/>
      <c r="AO73" s="12"/>
      <c r="AP73" s="12"/>
      <c r="AQ73" s="12"/>
      <c r="AR73" s="12"/>
      <c r="AS73" s="12"/>
      <c r="AT73" s="12"/>
      <c r="AU73" s="12"/>
      <c r="AV73" s="12"/>
      <c r="AW73" s="12"/>
      <c r="AX73" s="12"/>
      <c r="AY73" s="12"/>
    </row>
    <row r="74" spans="1:1005" ht="15" x14ac:dyDescent="0.25">
      <c r="A74" s="90"/>
      <c r="B74" s="15"/>
      <c r="C74" s="15"/>
      <c r="D74" s="15"/>
      <c r="AI74" s="12"/>
      <c r="AJ74" s="12"/>
      <c r="AK74" s="12"/>
      <c r="AL74" s="12"/>
      <c r="AM74" s="12"/>
      <c r="AN74" s="12"/>
      <c r="AO74" s="12"/>
      <c r="AP74" s="12"/>
      <c r="AQ74" s="12"/>
      <c r="AR74" s="12"/>
      <c r="AS74" s="12"/>
      <c r="AT74" s="12"/>
      <c r="AU74" s="12"/>
      <c r="AV74" s="12"/>
      <c r="AW74" s="12"/>
      <c r="AX74" s="12"/>
      <c r="AY74" s="12"/>
    </row>
    <row r="75" spans="1:1005" ht="15" x14ac:dyDescent="0.25">
      <c r="A75" s="90"/>
      <c r="B75" s="15"/>
      <c r="C75" s="15"/>
      <c r="D75" s="15"/>
      <c r="AI75" s="12"/>
      <c r="AJ75" s="12"/>
      <c r="AK75" s="12"/>
      <c r="AL75" s="12"/>
      <c r="AM75" s="12"/>
      <c r="AN75" s="12"/>
      <c r="AO75" s="12"/>
      <c r="AP75" s="12"/>
      <c r="AQ75" s="12"/>
      <c r="AR75" s="12"/>
      <c r="AS75" s="12"/>
      <c r="AT75" s="12"/>
      <c r="AU75" s="12"/>
      <c r="AV75" s="12"/>
      <c r="AW75" s="12"/>
      <c r="AX75" s="12"/>
      <c r="AY75" s="12"/>
    </row>
    <row r="76" spans="1:1005" ht="15" x14ac:dyDescent="0.25">
      <c r="A76" s="90"/>
      <c r="B76" s="15"/>
      <c r="C76" s="15"/>
      <c r="D76" s="15"/>
      <c r="AI76" s="12"/>
      <c r="AJ76" s="12"/>
      <c r="AK76" s="12"/>
      <c r="AL76" s="12"/>
      <c r="AM76" s="12"/>
      <c r="AN76" s="12"/>
      <c r="AO76" s="12"/>
      <c r="AP76" s="12"/>
      <c r="AQ76" s="12"/>
      <c r="AR76" s="12"/>
      <c r="AS76" s="12"/>
      <c r="AT76" s="12"/>
      <c r="AU76" s="12"/>
      <c r="AV76" s="12"/>
      <c r="AW76" s="12"/>
      <c r="AX76" s="12"/>
      <c r="AY76" s="12"/>
    </row>
    <row r="77" spans="1:1005" ht="15" x14ac:dyDescent="0.25">
      <c r="A77" s="90"/>
      <c r="B77" s="15"/>
      <c r="C77" s="15"/>
      <c r="D77" s="15"/>
      <c r="AI77" s="12"/>
      <c r="AJ77" s="12"/>
      <c r="AK77" s="12"/>
      <c r="AL77" s="12"/>
      <c r="AM77" s="12"/>
      <c r="AN77" s="12"/>
      <c r="AO77" s="12"/>
      <c r="AP77" s="12"/>
      <c r="AQ77" s="12"/>
      <c r="AR77" s="12"/>
      <c r="AS77" s="12"/>
      <c r="AT77" s="12"/>
      <c r="AU77" s="12"/>
      <c r="AV77" s="12"/>
      <c r="AW77" s="12"/>
      <c r="AX77" s="12"/>
      <c r="AY77" s="12"/>
    </row>
    <row r="78" spans="1:1005" ht="15" x14ac:dyDescent="0.25">
      <c r="A78" s="90"/>
      <c r="B78" s="15"/>
      <c r="C78" s="15"/>
      <c r="D78" s="15"/>
      <c r="AI78" s="12"/>
      <c r="AJ78" s="12"/>
      <c r="AK78" s="12"/>
      <c r="AL78" s="12"/>
      <c r="AM78" s="12"/>
      <c r="AN78" s="12"/>
      <c r="AO78" s="12"/>
      <c r="AP78" s="12"/>
      <c r="AQ78" s="12"/>
      <c r="AR78" s="12"/>
      <c r="AS78" s="12"/>
      <c r="AT78" s="12"/>
      <c r="AU78" s="12"/>
      <c r="AV78" s="12"/>
      <c r="AW78" s="12"/>
      <c r="AX78" s="12"/>
      <c r="AY78" s="12"/>
    </row>
    <row r="79" spans="1:1005" ht="15" x14ac:dyDescent="0.25">
      <c r="A79" s="90"/>
      <c r="B79" s="15"/>
      <c r="C79" s="15"/>
      <c r="D79" s="15"/>
      <c r="AI79" s="12"/>
      <c r="AJ79" s="12"/>
      <c r="AK79" s="12"/>
      <c r="AL79" s="12"/>
      <c r="AM79" s="12"/>
      <c r="AN79" s="12"/>
      <c r="AO79" s="12"/>
      <c r="AP79" s="12"/>
      <c r="AQ79" s="12"/>
      <c r="AR79" s="12"/>
      <c r="AS79" s="12"/>
      <c r="AT79" s="12"/>
      <c r="AU79" s="12"/>
      <c r="AV79" s="12"/>
      <c r="AW79" s="12"/>
      <c r="AX79" s="12"/>
      <c r="AY79" s="12"/>
    </row>
    <row r="80" spans="1:1005" ht="15" x14ac:dyDescent="0.25">
      <c r="A80" s="90"/>
      <c r="B80" s="15"/>
      <c r="C80" s="15"/>
      <c r="D80" s="15"/>
      <c r="AI80" s="12"/>
      <c r="AJ80" s="12"/>
      <c r="AK80" s="12"/>
      <c r="AL80" s="12"/>
      <c r="AM80" s="12"/>
      <c r="AN80" s="12"/>
      <c r="AO80" s="12"/>
      <c r="AP80" s="12"/>
      <c r="AQ80" s="12"/>
      <c r="AR80" s="12"/>
      <c r="AS80" s="12"/>
      <c r="AT80" s="12"/>
      <c r="AU80" s="12"/>
      <c r="AV80" s="12"/>
      <c r="AW80" s="12"/>
      <c r="AX80" s="12"/>
      <c r="AY80" s="12"/>
    </row>
  </sheetData>
  <mergeCells count="1">
    <mergeCell ref="B1:AH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21</vt:i4>
      </vt:variant>
      <vt:variant>
        <vt:lpstr>Named Ranges</vt:lpstr>
      </vt:variant>
      <vt:variant>
        <vt:i4>987</vt:i4>
      </vt:variant>
    </vt:vector>
  </HeadingPairs>
  <TitlesOfParts>
    <vt:vector size="1008" baseType="lpstr">
      <vt:lpstr>BlueMesaInflow.Unregulated</vt:lpstr>
      <vt:lpstr>CrystalInflow.Unregulated</vt:lpstr>
      <vt:lpstr>Fontenelle.Inflow</vt:lpstr>
      <vt:lpstr>PowellInflow.Unregulated</vt:lpstr>
      <vt:lpstr>FlamingGorgeInflow.Unregulated</vt:lpstr>
      <vt:lpstr>MorrowPointInflow.Unregulated</vt:lpstr>
      <vt:lpstr>NavajoInflow.ModUnregulated</vt:lpstr>
      <vt:lpstr>TaylorPark.Inflow</vt:lpstr>
      <vt:lpstr>Vallecito.Inflow</vt:lpstr>
      <vt:lpstr>YampaRiverInflow.TotalOutflow</vt:lpstr>
      <vt:lpstr>AnimasRiverTotalOutflow</vt:lpstr>
      <vt:lpstr>GainsCrystalToGJ</vt:lpstr>
      <vt:lpstr>PowellToMeadGainsGrandCanyon</vt:lpstr>
      <vt:lpstr>PowellToMeadGainsAboveHoover</vt:lpstr>
      <vt:lpstr>PowellToMeadGainsAbvLeesFerry</vt:lpstr>
      <vt:lpstr>GainsImpToNIB</vt:lpstr>
      <vt:lpstr>GainsAboveDavis</vt:lpstr>
      <vt:lpstr>GainsPkrToImp</vt:lpstr>
      <vt:lpstr>GainsAboveParker</vt:lpstr>
      <vt:lpstr>DONOTCHANGE</vt:lpstr>
      <vt:lpstr>SacWYTypeDes</vt:lpstr>
      <vt:lpstr>ARFN5_IN_1981</vt:lpstr>
      <vt:lpstr>ARFN5_IN_1982</vt:lpstr>
      <vt:lpstr>ARFN5_IN_1983</vt:lpstr>
      <vt:lpstr>ARFN5_IN_1984</vt:lpstr>
      <vt:lpstr>ARFN5_IN_1985</vt:lpstr>
      <vt:lpstr>ARFN5_IN_1986</vt:lpstr>
      <vt:lpstr>ARFN5_IN_1987</vt:lpstr>
      <vt:lpstr>ARFN5_IN_1988</vt:lpstr>
      <vt:lpstr>ARFN5_IN_1989</vt:lpstr>
      <vt:lpstr>ARFN5_IN_1990</vt:lpstr>
      <vt:lpstr>ARFN5_IN_1991</vt:lpstr>
      <vt:lpstr>ARFN5_IN_1992</vt:lpstr>
      <vt:lpstr>ARFN5_IN_1993</vt:lpstr>
      <vt:lpstr>ARFN5_IN_1994</vt:lpstr>
      <vt:lpstr>ARFN5_IN_1995</vt:lpstr>
      <vt:lpstr>ARFN5_IN_1996</vt:lpstr>
      <vt:lpstr>ARFN5_IN_1997</vt:lpstr>
      <vt:lpstr>ARFN5_IN_1998</vt:lpstr>
      <vt:lpstr>ARFN5_IN_1999</vt:lpstr>
      <vt:lpstr>ARFN5_IN_2000</vt:lpstr>
      <vt:lpstr>ARFN5_IN_2001</vt:lpstr>
      <vt:lpstr>ARFN5_IN_2002</vt:lpstr>
      <vt:lpstr>ARFN5_IN_2003</vt:lpstr>
      <vt:lpstr>ARFN5_IN_2004</vt:lpstr>
      <vt:lpstr>ARFN5_IN_2005</vt:lpstr>
      <vt:lpstr>ARFN5_IN_2006</vt:lpstr>
      <vt:lpstr>ARFN5_IN_2007</vt:lpstr>
      <vt:lpstr>ARFN5_IN_2008</vt:lpstr>
      <vt:lpstr>ARFN5_IN_2009</vt:lpstr>
      <vt:lpstr>ARFN5_IN_2010</vt:lpstr>
      <vt:lpstr>ARFN5_IN_2011</vt:lpstr>
      <vt:lpstr>ARFN5_IN_2012</vt:lpstr>
      <vt:lpstr>ARFN5_IN_2013</vt:lpstr>
      <vt:lpstr>ARFN5_IN_2014</vt:lpstr>
      <vt:lpstr>ARFN5_IN_2015</vt:lpstr>
      <vt:lpstr>ARFN5_IN_2016</vt:lpstr>
      <vt:lpstr>ARFN5_IN_2017</vt:lpstr>
      <vt:lpstr>ARFN5_IN_2018</vt:lpstr>
      <vt:lpstr>ARFN5_IN_2019</vt:lpstr>
      <vt:lpstr>ARFN5_IN_2020</vt:lpstr>
      <vt:lpstr>ARFN5_IN_2021</vt:lpstr>
      <vt:lpstr>ARFN5_IN_2022</vt:lpstr>
      <vt:lpstr>ARFN5_IN_2023</vt:lpstr>
      <vt:lpstr>ARFN5_IN_2024</vt:lpstr>
      <vt:lpstr>ARFN5_IN_2025</vt:lpstr>
      <vt:lpstr>ARFN5_IN_2026</vt:lpstr>
      <vt:lpstr>ARFN5_IN_2027</vt:lpstr>
      <vt:lpstr>ARFN5_IN_2028</vt:lpstr>
      <vt:lpstr>ARFN5_IN_2029</vt:lpstr>
      <vt:lpstr>ARFN5_IN_Max</vt:lpstr>
      <vt:lpstr>ARFN5_IN_Min</vt:lpstr>
      <vt:lpstr>ARFN5_IN_Most</vt:lpstr>
      <vt:lpstr>ARFN5_IN_TIME</vt:lpstr>
      <vt:lpstr>BlwImpGainsAbvDavis</vt:lpstr>
      <vt:lpstr>BMESA_1981</vt:lpstr>
      <vt:lpstr>BMESA_IN_1981</vt:lpstr>
      <vt:lpstr>BMESA_IN_1982</vt:lpstr>
      <vt:lpstr>BMESA_IN_1983</vt:lpstr>
      <vt:lpstr>BMESA_IN_1984</vt:lpstr>
      <vt:lpstr>BMESA_IN_1985</vt:lpstr>
      <vt:lpstr>BMESA_IN_1986</vt:lpstr>
      <vt:lpstr>BMESA_IN_1987</vt:lpstr>
      <vt:lpstr>BMESA_IN_1988</vt:lpstr>
      <vt:lpstr>BMESA_IN_1989</vt:lpstr>
      <vt:lpstr>BMESA_IN_1990</vt:lpstr>
      <vt:lpstr>BMESA_IN_1991</vt:lpstr>
      <vt:lpstr>BMESA_IN_1992</vt:lpstr>
      <vt:lpstr>BMESA_IN_1993</vt:lpstr>
      <vt:lpstr>BMESA_IN_1994</vt:lpstr>
      <vt:lpstr>BMESA_IN_1995</vt:lpstr>
      <vt:lpstr>BMESA_IN_1996</vt:lpstr>
      <vt:lpstr>BMESA_IN_1997</vt:lpstr>
      <vt:lpstr>BMESA_IN_1998</vt:lpstr>
      <vt:lpstr>BMESA_IN_1999</vt:lpstr>
      <vt:lpstr>BMESA_IN_2000</vt:lpstr>
      <vt:lpstr>BMESA_IN_2001</vt:lpstr>
      <vt:lpstr>BMESA_IN_2002</vt:lpstr>
      <vt:lpstr>BMESA_IN_2003</vt:lpstr>
      <vt:lpstr>BMESA_IN_2004</vt:lpstr>
      <vt:lpstr>BMESA_IN_2005</vt:lpstr>
      <vt:lpstr>BMESA_IN_2006</vt:lpstr>
      <vt:lpstr>BMESA_IN_2007</vt:lpstr>
      <vt:lpstr>BMESA_IN_2008</vt:lpstr>
      <vt:lpstr>BMESA_IN_2009</vt:lpstr>
      <vt:lpstr>BMESA_IN_2010</vt:lpstr>
      <vt:lpstr>BMESA_IN_2011</vt:lpstr>
      <vt:lpstr>BMESA_IN_2012</vt:lpstr>
      <vt:lpstr>BMESA_IN_2013</vt:lpstr>
      <vt:lpstr>BMESA_IN_2014</vt:lpstr>
      <vt:lpstr>BMESA_IN_2015</vt:lpstr>
      <vt:lpstr>BMESA_IN_2016</vt:lpstr>
      <vt:lpstr>BMESA_IN_2017</vt:lpstr>
      <vt:lpstr>BMESA_IN_2018</vt:lpstr>
      <vt:lpstr>BMESA_IN_2019</vt:lpstr>
      <vt:lpstr>BMESA_IN_2020</vt:lpstr>
      <vt:lpstr>BMESA_IN_2021</vt:lpstr>
      <vt:lpstr>BMESA_IN_2022</vt:lpstr>
      <vt:lpstr>BMESA_IN_2023</vt:lpstr>
      <vt:lpstr>BMESA_IN_2024</vt:lpstr>
      <vt:lpstr>BMESA_IN_2025</vt:lpstr>
      <vt:lpstr>BMESA_IN_2026</vt:lpstr>
      <vt:lpstr>BMESA_IN_2027</vt:lpstr>
      <vt:lpstr>BMESA_IN_2028</vt:lpstr>
      <vt:lpstr>BMESA_IN_2029</vt:lpstr>
      <vt:lpstr>BMESA_IN_Max</vt:lpstr>
      <vt:lpstr>BMESA_IN_Min</vt:lpstr>
      <vt:lpstr>BMESA_IN_Most</vt:lpstr>
      <vt:lpstr>BMESA_IN_TIME</vt:lpstr>
      <vt:lpstr>CRYST_IN_1981</vt:lpstr>
      <vt:lpstr>CRYST_IN_1982</vt:lpstr>
      <vt:lpstr>CRYST_IN_1983</vt:lpstr>
      <vt:lpstr>CRYST_IN_1984</vt:lpstr>
      <vt:lpstr>CRYST_IN_1985</vt:lpstr>
      <vt:lpstr>CRYST_IN_1986</vt:lpstr>
      <vt:lpstr>CRYST_IN_1987</vt:lpstr>
      <vt:lpstr>CRYST_IN_1988</vt:lpstr>
      <vt:lpstr>CRYST_IN_1989</vt:lpstr>
      <vt:lpstr>CRYST_IN_1990</vt:lpstr>
      <vt:lpstr>CRYST_IN_1991</vt:lpstr>
      <vt:lpstr>CRYST_IN_1992</vt:lpstr>
      <vt:lpstr>CRYST_IN_1993</vt:lpstr>
      <vt:lpstr>CRYST_IN_1994</vt:lpstr>
      <vt:lpstr>CRYST_IN_1995</vt:lpstr>
      <vt:lpstr>CRYST_IN_1996</vt:lpstr>
      <vt:lpstr>CRYST_IN_1997</vt:lpstr>
      <vt:lpstr>CRYST_IN_1998</vt:lpstr>
      <vt:lpstr>CRYST_IN_1999</vt:lpstr>
      <vt:lpstr>CRYST_IN_2000</vt:lpstr>
      <vt:lpstr>CRYST_IN_2001</vt:lpstr>
      <vt:lpstr>CRYST_IN_2002</vt:lpstr>
      <vt:lpstr>CRYST_IN_2003</vt:lpstr>
      <vt:lpstr>CRYST_IN_2004</vt:lpstr>
      <vt:lpstr>CRYST_IN_2005</vt:lpstr>
      <vt:lpstr>CRYST_IN_2006</vt:lpstr>
      <vt:lpstr>CRYST_IN_2007</vt:lpstr>
      <vt:lpstr>CRYST_IN_2008</vt:lpstr>
      <vt:lpstr>CRYST_IN_2009</vt:lpstr>
      <vt:lpstr>CRYST_IN_2010</vt:lpstr>
      <vt:lpstr>CRYST_IN_2011</vt:lpstr>
      <vt:lpstr>CRYST_IN_2012</vt:lpstr>
      <vt:lpstr>CRYST_IN_2013</vt:lpstr>
      <vt:lpstr>CRYST_IN_2014</vt:lpstr>
      <vt:lpstr>CRYST_IN_2015</vt:lpstr>
      <vt:lpstr>CRYST_IN_2016</vt:lpstr>
      <vt:lpstr>CRYST_IN_2017</vt:lpstr>
      <vt:lpstr>CRYST_IN_2018</vt:lpstr>
      <vt:lpstr>CRYST_IN_2019</vt:lpstr>
      <vt:lpstr>CRYST_IN_2020</vt:lpstr>
      <vt:lpstr>CRYST_IN_2021</vt:lpstr>
      <vt:lpstr>CRYST_IN_2022</vt:lpstr>
      <vt:lpstr>CRYST_IN_2023</vt:lpstr>
      <vt:lpstr>CRYST_IN_2024</vt:lpstr>
      <vt:lpstr>CRYST_IN_2025</vt:lpstr>
      <vt:lpstr>CRYST_IN_2026</vt:lpstr>
      <vt:lpstr>CRYST_IN_2027</vt:lpstr>
      <vt:lpstr>CRYST_IN_2028</vt:lpstr>
      <vt:lpstr>CRYST_IN_2029</vt:lpstr>
      <vt:lpstr>CRYST_IN_Max</vt:lpstr>
      <vt:lpstr>CRYST_IN_Min</vt:lpstr>
      <vt:lpstr>CRYST_IN_Most</vt:lpstr>
      <vt:lpstr>CRYST_IN_TIME</vt:lpstr>
      <vt:lpstr>DvsToPkr_In_1981</vt:lpstr>
      <vt:lpstr>DvsToPkr_In_1982</vt:lpstr>
      <vt:lpstr>DvsToPkr_In_1983</vt:lpstr>
      <vt:lpstr>DvsToPkr_In_1984</vt:lpstr>
      <vt:lpstr>DvsToPkr_In_1985</vt:lpstr>
      <vt:lpstr>DvsToPkr_In_1986</vt:lpstr>
      <vt:lpstr>DvsToPkr_In_1987</vt:lpstr>
      <vt:lpstr>DvsToPkr_In_1988</vt:lpstr>
      <vt:lpstr>DvsToPkr_In_1989</vt:lpstr>
      <vt:lpstr>DvsToPkr_In_1990</vt:lpstr>
      <vt:lpstr>DvsToPkr_In_1991</vt:lpstr>
      <vt:lpstr>DvsToPkr_In_1992</vt:lpstr>
      <vt:lpstr>DvsToPkr_In_1993</vt:lpstr>
      <vt:lpstr>DvsToPkr_In_1994</vt:lpstr>
      <vt:lpstr>DvsToPkr_In_1995</vt:lpstr>
      <vt:lpstr>DvsToPkr_In_1996</vt:lpstr>
      <vt:lpstr>DvsToPkr_In_1997</vt:lpstr>
      <vt:lpstr>DvsToPkr_In_1998</vt:lpstr>
      <vt:lpstr>DvsToPkr_In_1999</vt:lpstr>
      <vt:lpstr>DvsToPkr_In_2000</vt:lpstr>
      <vt:lpstr>DvsToPkr_In_2001</vt:lpstr>
      <vt:lpstr>DvsToPkr_In_2002</vt:lpstr>
      <vt:lpstr>DvsToPkr_In_2003</vt:lpstr>
      <vt:lpstr>DvsToPkr_In_2004</vt:lpstr>
      <vt:lpstr>DvsToPkr_In_2005</vt:lpstr>
      <vt:lpstr>DvsToPkr_In_2006</vt:lpstr>
      <vt:lpstr>DvsToPkr_In_2007</vt:lpstr>
      <vt:lpstr>DvsToPkr_In_2008</vt:lpstr>
      <vt:lpstr>DvsToPkr_In_2009</vt:lpstr>
      <vt:lpstr>DvsToPkr_In_2010</vt:lpstr>
      <vt:lpstr>DvsToPkr_In_Max</vt:lpstr>
      <vt:lpstr>DvsToPkr_In_Min</vt:lpstr>
      <vt:lpstr>DvsToPkr_In_Most</vt:lpstr>
      <vt:lpstr>DvsToPkr_In_Time</vt:lpstr>
      <vt:lpstr>FGORG_IN_1981</vt:lpstr>
      <vt:lpstr>FGORG_IN_1982</vt:lpstr>
      <vt:lpstr>FGORG_IN_1983</vt:lpstr>
      <vt:lpstr>FGORG_IN_1984</vt:lpstr>
      <vt:lpstr>FGORG_IN_1985</vt:lpstr>
      <vt:lpstr>FGORG_IN_1986</vt:lpstr>
      <vt:lpstr>FGORG_IN_1987</vt:lpstr>
      <vt:lpstr>FGORG_IN_1988</vt:lpstr>
      <vt:lpstr>FGORG_IN_1989</vt:lpstr>
      <vt:lpstr>FGORG_IN_1990</vt:lpstr>
      <vt:lpstr>FGORG_IN_1991</vt:lpstr>
      <vt:lpstr>FGORG_IN_1992</vt:lpstr>
      <vt:lpstr>FGORG_IN_1993</vt:lpstr>
      <vt:lpstr>FGORG_IN_1994</vt:lpstr>
      <vt:lpstr>FGORG_IN_1995</vt:lpstr>
      <vt:lpstr>FGORG_IN_1996</vt:lpstr>
      <vt:lpstr>FGORG_IN_1997</vt:lpstr>
      <vt:lpstr>FGORG_IN_1998</vt:lpstr>
      <vt:lpstr>FGORG_IN_1999</vt:lpstr>
      <vt:lpstr>FGORG_IN_2000</vt:lpstr>
      <vt:lpstr>FGORG_IN_2001</vt:lpstr>
      <vt:lpstr>FGORG_IN_2002</vt:lpstr>
      <vt:lpstr>FGORG_IN_2003</vt:lpstr>
      <vt:lpstr>FGORG_IN_2004</vt:lpstr>
      <vt:lpstr>FGORG_IN_2005</vt:lpstr>
      <vt:lpstr>FGORG_IN_2006</vt:lpstr>
      <vt:lpstr>FGORG_IN_2007</vt:lpstr>
      <vt:lpstr>FGORG_IN_2008</vt:lpstr>
      <vt:lpstr>FGORG_IN_2009</vt:lpstr>
      <vt:lpstr>FGORG_IN_2010</vt:lpstr>
      <vt:lpstr>FGORG_IN_2011</vt:lpstr>
      <vt:lpstr>FGORG_IN_2012</vt:lpstr>
      <vt:lpstr>FGORG_IN_2013</vt:lpstr>
      <vt:lpstr>FGORG_IN_2014</vt:lpstr>
      <vt:lpstr>FGORG_IN_2015</vt:lpstr>
      <vt:lpstr>FGORG_IN_2016</vt:lpstr>
      <vt:lpstr>FGORG_IN_2017</vt:lpstr>
      <vt:lpstr>FGORG_IN_2018</vt:lpstr>
      <vt:lpstr>FGORG_IN_2019</vt:lpstr>
      <vt:lpstr>FGORG_IN_2020</vt:lpstr>
      <vt:lpstr>FGORG_IN_2021</vt:lpstr>
      <vt:lpstr>FGORG_IN_2022</vt:lpstr>
      <vt:lpstr>FGORG_IN_2023</vt:lpstr>
      <vt:lpstr>FGORG_IN_2024</vt:lpstr>
      <vt:lpstr>FGORG_IN_2025</vt:lpstr>
      <vt:lpstr>FGORG_IN_2026</vt:lpstr>
      <vt:lpstr>FGORG_IN_2027</vt:lpstr>
      <vt:lpstr>FGORG_IN_2028</vt:lpstr>
      <vt:lpstr>FGORG_IN_2029</vt:lpstr>
      <vt:lpstr>FGORG_IN_Max</vt:lpstr>
      <vt:lpstr>FGORG_IN_Min</vt:lpstr>
      <vt:lpstr>FGORG_IN_Most</vt:lpstr>
      <vt:lpstr>FGORG_IN_TIME</vt:lpstr>
      <vt:lpstr>FONTE_IN_1981</vt:lpstr>
      <vt:lpstr>FONTE_IN_1982</vt:lpstr>
      <vt:lpstr>FONTE_IN_1983</vt:lpstr>
      <vt:lpstr>FONTE_IN_1984</vt:lpstr>
      <vt:lpstr>FONTE_IN_1985</vt:lpstr>
      <vt:lpstr>FONTE_IN_1986</vt:lpstr>
      <vt:lpstr>FONTE_IN_1987</vt:lpstr>
      <vt:lpstr>FONTE_IN_1988</vt:lpstr>
      <vt:lpstr>FONTE_IN_1989</vt:lpstr>
      <vt:lpstr>FONTE_IN_1990</vt:lpstr>
      <vt:lpstr>FONTE_IN_1991</vt:lpstr>
      <vt:lpstr>FONTE_IN_1992</vt:lpstr>
      <vt:lpstr>FONTE_IN_1993</vt:lpstr>
      <vt:lpstr>FONTE_IN_1994</vt:lpstr>
      <vt:lpstr>FONTE_IN_1995</vt:lpstr>
      <vt:lpstr>FONTE_IN_1996</vt:lpstr>
      <vt:lpstr>FONTE_IN_1997</vt:lpstr>
      <vt:lpstr>FONTE_IN_1998</vt:lpstr>
      <vt:lpstr>FONTE_IN_1999</vt:lpstr>
      <vt:lpstr>FONTE_IN_2000</vt:lpstr>
      <vt:lpstr>FONTE_IN_2001</vt:lpstr>
      <vt:lpstr>FONTE_IN_2002</vt:lpstr>
      <vt:lpstr>FONTE_IN_2003</vt:lpstr>
      <vt:lpstr>FONTE_IN_2004</vt:lpstr>
      <vt:lpstr>FONTE_IN_2005</vt:lpstr>
      <vt:lpstr>FONTE_IN_2006</vt:lpstr>
      <vt:lpstr>FONTE_IN_2007</vt:lpstr>
      <vt:lpstr>FONTE_IN_2008</vt:lpstr>
      <vt:lpstr>FONTE_IN_2009</vt:lpstr>
      <vt:lpstr>FONTE_IN_2010</vt:lpstr>
      <vt:lpstr>FONTE_IN_2011</vt:lpstr>
      <vt:lpstr>FONTE_IN_2012</vt:lpstr>
      <vt:lpstr>FONTE_IN_2013</vt:lpstr>
      <vt:lpstr>FONTE_IN_2014</vt:lpstr>
      <vt:lpstr>FONTE_IN_2015</vt:lpstr>
      <vt:lpstr>FONTE_IN_2016</vt:lpstr>
      <vt:lpstr>FONTE_IN_2017</vt:lpstr>
      <vt:lpstr>FONTE_IN_2018</vt:lpstr>
      <vt:lpstr>FONTE_IN_2019</vt:lpstr>
      <vt:lpstr>FONTE_IN_2020</vt:lpstr>
      <vt:lpstr>FONTE_IN_2021</vt:lpstr>
      <vt:lpstr>FONTE_IN_2022</vt:lpstr>
      <vt:lpstr>FONTE_IN_2023</vt:lpstr>
      <vt:lpstr>FONTE_IN_2024</vt:lpstr>
      <vt:lpstr>FONTE_IN_2025</vt:lpstr>
      <vt:lpstr>FONTE_IN_2026</vt:lpstr>
      <vt:lpstr>FONTE_IN_2027</vt:lpstr>
      <vt:lpstr>FONTE_IN_2028</vt:lpstr>
      <vt:lpstr>FONTE_IN_2029</vt:lpstr>
      <vt:lpstr>FONTE_IN_Max</vt:lpstr>
      <vt:lpstr>FONTE_IN_Min</vt:lpstr>
      <vt:lpstr>FONTE_IN_Most</vt:lpstr>
      <vt:lpstr>FONTE_IN_TIME</vt:lpstr>
      <vt:lpstr>HvrToDvs_In_1981</vt:lpstr>
      <vt:lpstr>HvrToDvs_In_1982</vt:lpstr>
      <vt:lpstr>HvrToDvs_In_1983</vt:lpstr>
      <vt:lpstr>HvrToDvs_In_1984</vt:lpstr>
      <vt:lpstr>HvrToDvs_In_1985</vt:lpstr>
      <vt:lpstr>HvrToDvs_In_1986</vt:lpstr>
      <vt:lpstr>HvrToDvs_In_1987</vt:lpstr>
      <vt:lpstr>HvrToDvs_In_1988</vt:lpstr>
      <vt:lpstr>HvrToDvs_In_1989</vt:lpstr>
      <vt:lpstr>HvrToDvs_In_1990</vt:lpstr>
      <vt:lpstr>HvrToDvs_In_1991</vt:lpstr>
      <vt:lpstr>HvrToDvs_In_1992</vt:lpstr>
      <vt:lpstr>HvrToDvs_In_1993</vt:lpstr>
      <vt:lpstr>HvrToDvs_In_1994</vt:lpstr>
      <vt:lpstr>HvrToDvs_In_1995</vt:lpstr>
      <vt:lpstr>HvrToDvs_In_1996</vt:lpstr>
      <vt:lpstr>HvrToDvs_In_1997</vt:lpstr>
      <vt:lpstr>HvrToDvs_In_1998</vt:lpstr>
      <vt:lpstr>HvrToDvs_In_1999</vt:lpstr>
      <vt:lpstr>HvrToDvs_In_2000</vt:lpstr>
      <vt:lpstr>HvrToDvs_In_2001</vt:lpstr>
      <vt:lpstr>HvrToDvs_In_2002</vt:lpstr>
      <vt:lpstr>HvrToDvs_In_2003</vt:lpstr>
      <vt:lpstr>HvrToDvs_In_2004</vt:lpstr>
      <vt:lpstr>HvrToDvs_In_2005</vt:lpstr>
      <vt:lpstr>HvrToDvs_In_2006</vt:lpstr>
      <vt:lpstr>HvrToDvs_In_2007</vt:lpstr>
      <vt:lpstr>HvrToDvs_In_2008</vt:lpstr>
      <vt:lpstr>HvrToDvs_In_2009</vt:lpstr>
      <vt:lpstr>HvrToDvs_In_2010</vt:lpstr>
      <vt:lpstr>HvrToDvs_In_2011</vt:lpstr>
      <vt:lpstr>HvrToDvs_In_2012</vt:lpstr>
      <vt:lpstr>HvrToDvs_In_2013</vt:lpstr>
      <vt:lpstr>HvrToDvs_In_2014</vt:lpstr>
      <vt:lpstr>HvrToDvs_In_2015</vt:lpstr>
      <vt:lpstr>HvrToDvs_In_2016</vt:lpstr>
      <vt:lpstr>HvrToDvs_In_2017</vt:lpstr>
      <vt:lpstr>HvrToDvs_In_Max</vt:lpstr>
      <vt:lpstr>HvrToDvs_In_Min</vt:lpstr>
      <vt:lpstr>HvrToDvs_In_Most</vt:lpstr>
      <vt:lpstr>HvrToDvs_In_Time</vt:lpstr>
      <vt:lpstr>ImpToMex_In_1981</vt:lpstr>
      <vt:lpstr>ImpToMex_In_1982</vt:lpstr>
      <vt:lpstr>ImpToMex_In_1983</vt:lpstr>
      <vt:lpstr>ImpToMex_In_1984</vt:lpstr>
      <vt:lpstr>ImpToMex_In_1985</vt:lpstr>
      <vt:lpstr>ImpToMex_In_1986</vt:lpstr>
      <vt:lpstr>ImpToMex_In_1987</vt:lpstr>
      <vt:lpstr>ImpToMex_In_1988</vt:lpstr>
      <vt:lpstr>ImpToMex_In_1989</vt:lpstr>
      <vt:lpstr>ImpToMex_In_1990</vt:lpstr>
      <vt:lpstr>ImpToMex_In_1991</vt:lpstr>
      <vt:lpstr>ImpToMex_In_1992</vt:lpstr>
      <vt:lpstr>ImpToMex_In_1993</vt:lpstr>
      <vt:lpstr>ImpToMex_In_1994</vt:lpstr>
      <vt:lpstr>ImpToMex_In_1995</vt:lpstr>
      <vt:lpstr>ImpToMex_In_1996</vt:lpstr>
      <vt:lpstr>ImpToMex_In_1997</vt:lpstr>
      <vt:lpstr>ImpToMex_In_1998</vt:lpstr>
      <vt:lpstr>ImpToMex_In_1999</vt:lpstr>
      <vt:lpstr>ImpToMex_In_2000</vt:lpstr>
      <vt:lpstr>ImpToMex_In_2001</vt:lpstr>
      <vt:lpstr>ImpToMex_In_2002</vt:lpstr>
      <vt:lpstr>ImpToMex_In_2003</vt:lpstr>
      <vt:lpstr>ImpToMex_In_2004</vt:lpstr>
      <vt:lpstr>ImpToMex_In_2005</vt:lpstr>
      <vt:lpstr>ImpToMex_In_2006</vt:lpstr>
      <vt:lpstr>ImpToMex_In_2007</vt:lpstr>
      <vt:lpstr>ImpToMex_In_2008</vt:lpstr>
      <vt:lpstr>ImpToMex_In_2009</vt:lpstr>
      <vt:lpstr>ImpToMex_In_2010</vt:lpstr>
      <vt:lpstr>ImpToMex_In_2011</vt:lpstr>
      <vt:lpstr>ImpToMex_In_2012</vt:lpstr>
      <vt:lpstr>ImpToMex_In_2013</vt:lpstr>
      <vt:lpstr>ImpToMex_In_2014</vt:lpstr>
      <vt:lpstr>ImpToMex_In_2015</vt:lpstr>
      <vt:lpstr>ImpToMex_In_2016</vt:lpstr>
      <vt:lpstr>ImpToMex_In_2017</vt:lpstr>
      <vt:lpstr>ImpToMex_In_Max</vt:lpstr>
      <vt:lpstr>ImpToMex_In_Min</vt:lpstr>
      <vt:lpstr>ImpToMex_In_Most</vt:lpstr>
      <vt:lpstr>ImpToMex_In_Time</vt:lpstr>
      <vt:lpstr>MPOIN_IN_1981</vt:lpstr>
      <vt:lpstr>MPOIN_IN_1982</vt:lpstr>
      <vt:lpstr>MPOIN_IN_1983</vt:lpstr>
      <vt:lpstr>MPOIN_IN_1984</vt:lpstr>
      <vt:lpstr>MPOIN_IN_1985</vt:lpstr>
      <vt:lpstr>MPOIN_IN_1986</vt:lpstr>
      <vt:lpstr>MPOIN_IN_1987</vt:lpstr>
      <vt:lpstr>MPOIN_IN_1988</vt:lpstr>
      <vt:lpstr>MPOIN_IN_1989</vt:lpstr>
      <vt:lpstr>MPOIN_IN_1990</vt:lpstr>
      <vt:lpstr>MPOIN_IN_1991</vt:lpstr>
      <vt:lpstr>MPOIN_IN_1992</vt:lpstr>
      <vt:lpstr>MPOIN_IN_1993</vt:lpstr>
      <vt:lpstr>MPOIN_IN_1994</vt:lpstr>
      <vt:lpstr>MPOIN_IN_1995</vt:lpstr>
      <vt:lpstr>MPOIN_IN_1996</vt:lpstr>
      <vt:lpstr>MPOIN_IN_1997</vt:lpstr>
      <vt:lpstr>MPOIN_IN_1998</vt:lpstr>
      <vt:lpstr>MPOIN_IN_1999</vt:lpstr>
      <vt:lpstr>MPOIN_IN_2000</vt:lpstr>
      <vt:lpstr>MPOIN_IN_2001</vt:lpstr>
      <vt:lpstr>MPOIN_IN_2002</vt:lpstr>
      <vt:lpstr>MPOIN_IN_2003</vt:lpstr>
      <vt:lpstr>MPOIN_IN_2004</vt:lpstr>
      <vt:lpstr>MPOIN_IN_2005</vt:lpstr>
      <vt:lpstr>MPOIN_IN_2006</vt:lpstr>
      <vt:lpstr>MPOIN_IN_2007</vt:lpstr>
      <vt:lpstr>MPOIN_IN_2008</vt:lpstr>
      <vt:lpstr>MPOIN_IN_2009</vt:lpstr>
      <vt:lpstr>MPOIN_IN_2010</vt:lpstr>
      <vt:lpstr>MPOIN_IN_2011</vt:lpstr>
      <vt:lpstr>MPOIN_IN_2012</vt:lpstr>
      <vt:lpstr>MPOIN_IN_2013</vt:lpstr>
      <vt:lpstr>MPOIN_IN_2014</vt:lpstr>
      <vt:lpstr>MPOIN_IN_2015</vt:lpstr>
      <vt:lpstr>MPOIN_IN_2016</vt:lpstr>
      <vt:lpstr>MPOIN_IN_2017</vt:lpstr>
      <vt:lpstr>MPOIN_IN_2018</vt:lpstr>
      <vt:lpstr>MPOIN_IN_2019</vt:lpstr>
      <vt:lpstr>MPOIN_IN_2020</vt:lpstr>
      <vt:lpstr>MPOIN_IN_2021</vt:lpstr>
      <vt:lpstr>MPOIN_IN_2022</vt:lpstr>
      <vt:lpstr>MPOIN_IN_2023</vt:lpstr>
      <vt:lpstr>MPOIN_IN_2024</vt:lpstr>
      <vt:lpstr>MPOIN_IN_2025</vt:lpstr>
      <vt:lpstr>MPOIN_IN_2026</vt:lpstr>
      <vt:lpstr>MPOIN_IN_2027</vt:lpstr>
      <vt:lpstr>MPOIN_IN_2028</vt:lpstr>
      <vt:lpstr>MPOIN_IN_2029</vt:lpstr>
      <vt:lpstr>MPOIN_IN_Max</vt:lpstr>
      <vt:lpstr>MPOIN_IN_Min</vt:lpstr>
      <vt:lpstr>MPOIN_IN_Most</vt:lpstr>
      <vt:lpstr>MPOIN_IN_TIME</vt:lpstr>
      <vt:lpstr>NAVAJ_IN_1981</vt:lpstr>
      <vt:lpstr>NAVAJ_IN_1982</vt:lpstr>
      <vt:lpstr>NAVAJ_IN_1983</vt:lpstr>
      <vt:lpstr>NAVAJ_IN_1984</vt:lpstr>
      <vt:lpstr>NAVAJ_IN_1985</vt:lpstr>
      <vt:lpstr>NAVAJ_IN_1986</vt:lpstr>
      <vt:lpstr>NAVAJ_IN_1987</vt:lpstr>
      <vt:lpstr>NAVAJ_IN_1988</vt:lpstr>
      <vt:lpstr>NAVAJ_IN_1989</vt:lpstr>
      <vt:lpstr>NAVAJ_IN_1990</vt:lpstr>
      <vt:lpstr>NAVAJ_IN_1991</vt:lpstr>
      <vt:lpstr>NAVAJ_IN_1992</vt:lpstr>
      <vt:lpstr>NAVAJ_IN_1993</vt:lpstr>
      <vt:lpstr>NAVAJ_IN_1994</vt:lpstr>
      <vt:lpstr>NAVAJ_IN_1995</vt:lpstr>
      <vt:lpstr>NAVAJ_IN_1996</vt:lpstr>
      <vt:lpstr>NAVAJ_IN_1997</vt:lpstr>
      <vt:lpstr>NAVAJ_IN_1998</vt:lpstr>
      <vt:lpstr>NAVAJ_IN_1999</vt:lpstr>
      <vt:lpstr>NAVAJ_IN_2000</vt:lpstr>
      <vt:lpstr>NAVAJ_IN_2001</vt:lpstr>
      <vt:lpstr>NAVAJ_IN_2002</vt:lpstr>
      <vt:lpstr>NAVAJ_IN_2003</vt:lpstr>
      <vt:lpstr>NAVAJ_IN_2004</vt:lpstr>
      <vt:lpstr>NAVAJ_IN_2005</vt:lpstr>
      <vt:lpstr>NAVAJ_IN_2006</vt:lpstr>
      <vt:lpstr>NAVAJ_IN_2007</vt:lpstr>
      <vt:lpstr>NAVAJ_IN_2008</vt:lpstr>
      <vt:lpstr>NAVAJ_IN_2009</vt:lpstr>
      <vt:lpstr>NAVAJ_IN_2010</vt:lpstr>
      <vt:lpstr>NAVAJ_IN_2011</vt:lpstr>
      <vt:lpstr>NAVAJ_IN_2012</vt:lpstr>
      <vt:lpstr>NAVAJ_IN_2013</vt:lpstr>
      <vt:lpstr>NAVAJ_IN_2014</vt:lpstr>
      <vt:lpstr>NAVAJ_IN_2015</vt:lpstr>
      <vt:lpstr>NAVAJ_IN_2016</vt:lpstr>
      <vt:lpstr>NAVAJ_IN_2017</vt:lpstr>
      <vt:lpstr>NAVAJ_IN_2018</vt:lpstr>
      <vt:lpstr>NAVAJ_IN_2019</vt:lpstr>
      <vt:lpstr>NAVAJ_IN_2020</vt:lpstr>
      <vt:lpstr>NAVAJ_IN_2021</vt:lpstr>
      <vt:lpstr>NAVAJ_IN_2022</vt:lpstr>
      <vt:lpstr>NAVAJ_IN_2023</vt:lpstr>
      <vt:lpstr>NAVAJ_IN_2024</vt:lpstr>
      <vt:lpstr>NAVAJ_IN_2025</vt:lpstr>
      <vt:lpstr>NAVAJ_IN_2026</vt:lpstr>
      <vt:lpstr>NAVAJ_IN_2027</vt:lpstr>
      <vt:lpstr>NAVAJ_IN_2028</vt:lpstr>
      <vt:lpstr>NAVAJ_IN_2029</vt:lpstr>
      <vt:lpstr>NAVAJ_IN_Max</vt:lpstr>
      <vt:lpstr>NAVAJ_IN_Min</vt:lpstr>
      <vt:lpstr>NAVAJ_IN_Most</vt:lpstr>
      <vt:lpstr>NAVAJ_IN_TIME</vt:lpstr>
      <vt:lpstr>NFTOF_IN_1981</vt:lpstr>
      <vt:lpstr>NFTOF_IN_1982</vt:lpstr>
      <vt:lpstr>NFTOF_IN_1983</vt:lpstr>
      <vt:lpstr>NFTOF_IN_1984</vt:lpstr>
      <vt:lpstr>NFTOF_IN_1985</vt:lpstr>
      <vt:lpstr>NFTOF_IN_1986</vt:lpstr>
      <vt:lpstr>NFTOF_IN_1987</vt:lpstr>
      <vt:lpstr>NFTOF_IN_1988</vt:lpstr>
      <vt:lpstr>NFTOF_IN_1989</vt:lpstr>
      <vt:lpstr>NFTOF_IN_1990</vt:lpstr>
      <vt:lpstr>NFTOF_IN_1991</vt:lpstr>
      <vt:lpstr>NFTOF_IN_1992</vt:lpstr>
      <vt:lpstr>NFTOF_IN_1993</vt:lpstr>
      <vt:lpstr>NFTOF_IN_1994</vt:lpstr>
      <vt:lpstr>NFTOF_IN_1995</vt:lpstr>
      <vt:lpstr>NFTOF_IN_1996</vt:lpstr>
      <vt:lpstr>NFTOF_IN_1997</vt:lpstr>
      <vt:lpstr>NFTOF_IN_1998</vt:lpstr>
      <vt:lpstr>NFTOF_IN_1999</vt:lpstr>
      <vt:lpstr>NFTOF_IN_2000</vt:lpstr>
      <vt:lpstr>NFTOF_IN_2001</vt:lpstr>
      <vt:lpstr>NFTOF_IN_2002</vt:lpstr>
      <vt:lpstr>NFTOF_IN_2003</vt:lpstr>
      <vt:lpstr>NFTOF_IN_2004</vt:lpstr>
      <vt:lpstr>NFTOF_IN_2005</vt:lpstr>
      <vt:lpstr>NFTOF_IN_2006</vt:lpstr>
      <vt:lpstr>NFTOF_IN_2007</vt:lpstr>
      <vt:lpstr>NFTOF_IN_2008</vt:lpstr>
      <vt:lpstr>NFTOF_IN_2009</vt:lpstr>
      <vt:lpstr>NFTOF_IN_2010</vt:lpstr>
      <vt:lpstr>NFTOF_IN_2011</vt:lpstr>
      <vt:lpstr>NFTOF_IN_2012</vt:lpstr>
      <vt:lpstr>NFTOF_IN_2013</vt:lpstr>
      <vt:lpstr>NFTOF_IN_2014</vt:lpstr>
      <vt:lpstr>NFTOF_IN_2015</vt:lpstr>
      <vt:lpstr>NFTOF_IN_2016</vt:lpstr>
      <vt:lpstr>NFTOF_IN_2017</vt:lpstr>
      <vt:lpstr>NFTOF_IN_2018</vt:lpstr>
      <vt:lpstr>NFTOF_IN_2019</vt:lpstr>
      <vt:lpstr>NFTOF_IN_2020</vt:lpstr>
      <vt:lpstr>NFTOF_IN_2021</vt:lpstr>
      <vt:lpstr>NFTOF_IN_2022</vt:lpstr>
      <vt:lpstr>NFTOF_IN_2023</vt:lpstr>
      <vt:lpstr>NFTOF_IN_2024</vt:lpstr>
      <vt:lpstr>NFTOF_IN_2025</vt:lpstr>
      <vt:lpstr>NFTOF_IN_2026</vt:lpstr>
      <vt:lpstr>NFTOF_IN_2027</vt:lpstr>
      <vt:lpstr>NFTOF_IN_2028</vt:lpstr>
      <vt:lpstr>NFTOF_IN_2029</vt:lpstr>
      <vt:lpstr>NFTOF_IN_Max</vt:lpstr>
      <vt:lpstr>NFTOF_IN_Min</vt:lpstr>
      <vt:lpstr>NFTOF_IN_Most</vt:lpstr>
      <vt:lpstr>NFTOF_IN_Time</vt:lpstr>
      <vt:lpstr>PkrToImp_In_1981</vt:lpstr>
      <vt:lpstr>PkrToImp_In_1982</vt:lpstr>
      <vt:lpstr>PkrToImp_In_1983</vt:lpstr>
      <vt:lpstr>PkrToImp_In_1984</vt:lpstr>
      <vt:lpstr>PkrToImp_In_1985</vt:lpstr>
      <vt:lpstr>PkrToImp_In_1986</vt:lpstr>
      <vt:lpstr>PkrToImp_In_1987</vt:lpstr>
      <vt:lpstr>PkrToImp_In_1988</vt:lpstr>
      <vt:lpstr>PkrToImp_In_1989</vt:lpstr>
      <vt:lpstr>PkrToImp_In_1990</vt:lpstr>
      <vt:lpstr>PkrToImp_In_1991</vt:lpstr>
      <vt:lpstr>PkrToImp_In_1992</vt:lpstr>
      <vt:lpstr>PkrToImp_In_1993</vt:lpstr>
      <vt:lpstr>PkrToImp_In_1994</vt:lpstr>
      <vt:lpstr>PkrToImp_In_1995</vt:lpstr>
      <vt:lpstr>PkrToImp_In_1996</vt:lpstr>
      <vt:lpstr>PkrToImp_In_1997</vt:lpstr>
      <vt:lpstr>PkrToImp_In_1998</vt:lpstr>
      <vt:lpstr>PkrToImp_In_1999</vt:lpstr>
      <vt:lpstr>PkrToImp_In_2000</vt:lpstr>
      <vt:lpstr>PkrToImp_In_2001</vt:lpstr>
      <vt:lpstr>PkrToImp_In_2002</vt:lpstr>
      <vt:lpstr>PkrToImp_In_2003</vt:lpstr>
      <vt:lpstr>PkrToImp_In_2004</vt:lpstr>
      <vt:lpstr>PkrToImp_In_2005</vt:lpstr>
      <vt:lpstr>PkrToImp_In_2006</vt:lpstr>
      <vt:lpstr>PkrToImp_In_2007</vt:lpstr>
      <vt:lpstr>PkrToImp_In_2008</vt:lpstr>
      <vt:lpstr>PkrToImp_In_2009</vt:lpstr>
      <vt:lpstr>PkrToImp_In_2010</vt:lpstr>
      <vt:lpstr>PkrToImp_In_2011</vt:lpstr>
      <vt:lpstr>PkrToImp_In_2012</vt:lpstr>
      <vt:lpstr>PkrToImp_In_2013</vt:lpstr>
      <vt:lpstr>PkrToImp_In_2014</vt:lpstr>
      <vt:lpstr>PkrToImp_In_2015</vt:lpstr>
      <vt:lpstr>PkrToImp_In_2016</vt:lpstr>
      <vt:lpstr>PkrToImp_In_2017</vt:lpstr>
      <vt:lpstr>PkrToImp_In_Max</vt:lpstr>
      <vt:lpstr>PkrToImp_In_Min</vt:lpstr>
      <vt:lpstr>PkrToImp_In_Most</vt:lpstr>
      <vt:lpstr>PkrToImp_In_Time</vt:lpstr>
      <vt:lpstr>POWEL_IN_1981</vt:lpstr>
      <vt:lpstr>POWEL_IN_1982</vt:lpstr>
      <vt:lpstr>POWEL_IN_1983</vt:lpstr>
      <vt:lpstr>POWEL_IN_1984</vt:lpstr>
      <vt:lpstr>POWEL_IN_1985</vt:lpstr>
      <vt:lpstr>POWEL_IN_1986</vt:lpstr>
      <vt:lpstr>POWEL_IN_1987</vt:lpstr>
      <vt:lpstr>POWEL_IN_1988</vt:lpstr>
      <vt:lpstr>POWEL_IN_1989</vt:lpstr>
      <vt:lpstr>POWEL_IN_1990</vt:lpstr>
      <vt:lpstr>POWEL_IN_1991</vt:lpstr>
      <vt:lpstr>POWEL_IN_1992</vt:lpstr>
      <vt:lpstr>POWEL_IN_1993</vt:lpstr>
      <vt:lpstr>POWEL_IN_1994</vt:lpstr>
      <vt:lpstr>POWEL_IN_1995</vt:lpstr>
      <vt:lpstr>POWEL_IN_1996</vt:lpstr>
      <vt:lpstr>POWEL_IN_1997</vt:lpstr>
      <vt:lpstr>POWEL_IN_1998</vt:lpstr>
      <vt:lpstr>POWEL_IN_1999</vt:lpstr>
      <vt:lpstr>POWEL_IN_2000</vt:lpstr>
      <vt:lpstr>POWEL_IN_2001</vt:lpstr>
      <vt:lpstr>POWEL_IN_2002</vt:lpstr>
      <vt:lpstr>POWEL_IN_2003</vt:lpstr>
      <vt:lpstr>POWEL_IN_2004</vt:lpstr>
      <vt:lpstr>POWEL_IN_2005</vt:lpstr>
      <vt:lpstr>POWEL_IN_2006</vt:lpstr>
      <vt:lpstr>POWEL_IN_2007</vt:lpstr>
      <vt:lpstr>POWEL_IN_2008</vt:lpstr>
      <vt:lpstr>POWEL_IN_2009</vt:lpstr>
      <vt:lpstr>POWEL_IN_2010</vt:lpstr>
      <vt:lpstr>POWEL_IN_2011</vt:lpstr>
      <vt:lpstr>POWEL_IN_2012</vt:lpstr>
      <vt:lpstr>POWEL_IN_2013</vt:lpstr>
      <vt:lpstr>POWEL_IN_2014</vt:lpstr>
      <vt:lpstr>POWEL_IN_2015</vt:lpstr>
      <vt:lpstr>POWEL_IN_2016</vt:lpstr>
      <vt:lpstr>POWEL_IN_2017</vt:lpstr>
      <vt:lpstr>POWEL_IN_2018</vt:lpstr>
      <vt:lpstr>POWEL_IN_2019</vt:lpstr>
      <vt:lpstr>POWEL_IN_2020</vt:lpstr>
      <vt:lpstr>POWEL_IN_2021</vt:lpstr>
      <vt:lpstr>POWEL_IN_2022</vt:lpstr>
      <vt:lpstr>POWEL_IN_2023</vt:lpstr>
      <vt:lpstr>POWEL_IN_2024</vt:lpstr>
      <vt:lpstr>POWEL_IN_2025</vt:lpstr>
      <vt:lpstr>POWEL_IN_2026</vt:lpstr>
      <vt:lpstr>POWEL_IN_2027</vt:lpstr>
      <vt:lpstr>POWEL_IN_2028</vt:lpstr>
      <vt:lpstr>POWEL_IN_2029</vt:lpstr>
      <vt:lpstr>POWEL_IN_Max</vt:lpstr>
      <vt:lpstr>POWEL_IN_Min</vt:lpstr>
      <vt:lpstr>POWEL_IN_Most</vt:lpstr>
      <vt:lpstr>POWEL_IN_TIME</vt:lpstr>
      <vt:lpstr>PTMGAL_IN_1981</vt:lpstr>
      <vt:lpstr>PTMGAL_IN_1982</vt:lpstr>
      <vt:lpstr>PTMGAL_IN_1983</vt:lpstr>
      <vt:lpstr>PTMGAL_IN_1984</vt:lpstr>
      <vt:lpstr>PTMGAL_IN_1985</vt:lpstr>
      <vt:lpstr>PTMGAL_IN_1986</vt:lpstr>
      <vt:lpstr>PTMGAL_IN_1987</vt:lpstr>
      <vt:lpstr>PTMGAL_IN_1988</vt:lpstr>
      <vt:lpstr>PTMGAL_IN_1989</vt:lpstr>
      <vt:lpstr>PTMGAL_IN_1990</vt:lpstr>
      <vt:lpstr>PTMGAL_IN_1991</vt:lpstr>
      <vt:lpstr>PTMGAL_IN_1992</vt:lpstr>
      <vt:lpstr>PTMGAL_IN_1993</vt:lpstr>
      <vt:lpstr>PTMGAL_IN_1994</vt:lpstr>
      <vt:lpstr>PTMGAL_IN_1995</vt:lpstr>
      <vt:lpstr>PTMGAL_IN_1996</vt:lpstr>
      <vt:lpstr>PTMGAL_IN_1997</vt:lpstr>
      <vt:lpstr>PTMGAL_IN_1998</vt:lpstr>
      <vt:lpstr>PTMGAL_IN_1999</vt:lpstr>
      <vt:lpstr>PTMGAL_IN_2000</vt:lpstr>
      <vt:lpstr>PTMGAL_IN_2001</vt:lpstr>
      <vt:lpstr>PTMGAL_IN_2002</vt:lpstr>
      <vt:lpstr>PTMGAL_IN_2003</vt:lpstr>
      <vt:lpstr>PTMGAL_IN_2004</vt:lpstr>
      <vt:lpstr>PTMGAL_IN_2005</vt:lpstr>
      <vt:lpstr>PTMGAL_IN_2006</vt:lpstr>
      <vt:lpstr>PTMGAL_IN_2007</vt:lpstr>
      <vt:lpstr>PTMGAL_IN_2008</vt:lpstr>
      <vt:lpstr>PTMGAL_IN_2009</vt:lpstr>
      <vt:lpstr>PTMGAL_IN_2010</vt:lpstr>
      <vt:lpstr>PTMGAL_IN_2011</vt:lpstr>
      <vt:lpstr>PTMGAL_IN_2012</vt:lpstr>
      <vt:lpstr>PTMGAL_IN_2013</vt:lpstr>
      <vt:lpstr>PTMGAL_IN_2014</vt:lpstr>
      <vt:lpstr>PTMGAL_IN_2015</vt:lpstr>
      <vt:lpstr>PTMGAL_IN_2016</vt:lpstr>
      <vt:lpstr>PTMGAL_IN_2017</vt:lpstr>
      <vt:lpstr>PTMGAL_IN_2018</vt:lpstr>
      <vt:lpstr>PTMGAL_IN_2019</vt:lpstr>
      <vt:lpstr>PTMGAL_IN_2020</vt:lpstr>
      <vt:lpstr>PTMGAL_IN_2021</vt:lpstr>
      <vt:lpstr>PTMGAL_IN_2022</vt:lpstr>
      <vt:lpstr>PTMGAL_IN_2023</vt:lpstr>
      <vt:lpstr>PTMGAL_IN_2024</vt:lpstr>
      <vt:lpstr>PTMGAL_IN_2025</vt:lpstr>
      <vt:lpstr>PTMGAL_IN_2026</vt:lpstr>
      <vt:lpstr>PTMGAL_IN_2027</vt:lpstr>
      <vt:lpstr>PTMGAL_IN_2028</vt:lpstr>
      <vt:lpstr>PTMGAL_IN_2029</vt:lpstr>
      <vt:lpstr>PTMGAL_IN_Max</vt:lpstr>
      <vt:lpstr>PTMGAL_IN_Min</vt:lpstr>
      <vt:lpstr>PTMGAL_IN_Most</vt:lpstr>
      <vt:lpstr>PTMGAL_IN_Time</vt:lpstr>
      <vt:lpstr>PTMGC_IN_1981</vt:lpstr>
      <vt:lpstr>PTMGC_IN_1982</vt:lpstr>
      <vt:lpstr>PTMGC_IN_1983</vt:lpstr>
      <vt:lpstr>PTMGC_IN_1984</vt:lpstr>
      <vt:lpstr>PTMGC_IN_1985</vt:lpstr>
      <vt:lpstr>PTMGC_IN_1986</vt:lpstr>
      <vt:lpstr>PTMGC_IN_1987</vt:lpstr>
      <vt:lpstr>PTMGC_IN_1988</vt:lpstr>
      <vt:lpstr>PTMGC_IN_1989</vt:lpstr>
      <vt:lpstr>PTMGC_IN_1990</vt:lpstr>
      <vt:lpstr>PTMGC_IN_1991</vt:lpstr>
      <vt:lpstr>PTMGC_IN_1992</vt:lpstr>
      <vt:lpstr>PTMGC_IN_1993</vt:lpstr>
      <vt:lpstr>PTMGC_IN_1994</vt:lpstr>
      <vt:lpstr>PTMGC_IN_1995</vt:lpstr>
      <vt:lpstr>PTMGC_IN_1996</vt:lpstr>
      <vt:lpstr>PTMGC_IN_1997</vt:lpstr>
      <vt:lpstr>PTMGC_IN_1998</vt:lpstr>
      <vt:lpstr>PTMGC_IN_1999</vt:lpstr>
      <vt:lpstr>PTMGC_IN_2000</vt:lpstr>
      <vt:lpstr>PTMGC_IN_2001</vt:lpstr>
      <vt:lpstr>PTMGC_IN_2002</vt:lpstr>
      <vt:lpstr>PTMGC_IN_2003</vt:lpstr>
      <vt:lpstr>PTMGC_IN_2004</vt:lpstr>
      <vt:lpstr>PTMGC_IN_2005</vt:lpstr>
      <vt:lpstr>PTMGC_IN_2006</vt:lpstr>
      <vt:lpstr>PTMGC_IN_2007</vt:lpstr>
      <vt:lpstr>PTMGC_IN_2008</vt:lpstr>
      <vt:lpstr>PTMGC_IN_2009</vt:lpstr>
      <vt:lpstr>PTMGC_IN_2010</vt:lpstr>
      <vt:lpstr>PTMGC_IN_2011</vt:lpstr>
      <vt:lpstr>PTMGC_IN_2012</vt:lpstr>
      <vt:lpstr>PTMGC_IN_2013</vt:lpstr>
      <vt:lpstr>PTMGC_IN_2014</vt:lpstr>
      <vt:lpstr>PTMGC_IN_2015</vt:lpstr>
      <vt:lpstr>PTMGC_IN_2016</vt:lpstr>
      <vt:lpstr>PTMGC_IN_2017</vt:lpstr>
      <vt:lpstr>PTMGC_IN_2018</vt:lpstr>
      <vt:lpstr>PTMGC_IN_2019</vt:lpstr>
      <vt:lpstr>PTMGC_IN_2020</vt:lpstr>
      <vt:lpstr>PTMGC_IN_2021</vt:lpstr>
      <vt:lpstr>PTMGC_IN_2022</vt:lpstr>
      <vt:lpstr>PTMGC_IN_2023</vt:lpstr>
      <vt:lpstr>PTMGC_IN_2024</vt:lpstr>
      <vt:lpstr>PTMGC_IN_2025</vt:lpstr>
      <vt:lpstr>PTMGC_IN_2026</vt:lpstr>
      <vt:lpstr>PTMGC_IN_2027</vt:lpstr>
      <vt:lpstr>PTMGC_IN_2028</vt:lpstr>
      <vt:lpstr>PTMGC_IN_2029</vt:lpstr>
      <vt:lpstr>PTMGC_IN_Max</vt:lpstr>
      <vt:lpstr>PTMGC_IN_Min</vt:lpstr>
      <vt:lpstr>PTMGC_IN_Most</vt:lpstr>
      <vt:lpstr>PTMGC_IN_Time</vt:lpstr>
      <vt:lpstr>PTMGH_IN_1981</vt:lpstr>
      <vt:lpstr>PTMGH_IN_1982</vt:lpstr>
      <vt:lpstr>PTMGH_IN_1983</vt:lpstr>
      <vt:lpstr>PTMGH_IN_1984</vt:lpstr>
      <vt:lpstr>PTMGH_IN_1985</vt:lpstr>
      <vt:lpstr>PTMGH_IN_1986</vt:lpstr>
      <vt:lpstr>PTMGH_IN_1987</vt:lpstr>
      <vt:lpstr>PTMGH_IN_1988</vt:lpstr>
      <vt:lpstr>PTMGH_IN_1989</vt:lpstr>
      <vt:lpstr>PTMGH_IN_1990</vt:lpstr>
      <vt:lpstr>PTMGH_IN_1991</vt:lpstr>
      <vt:lpstr>PTMGH_IN_1992</vt:lpstr>
      <vt:lpstr>PTMGH_IN_1993</vt:lpstr>
      <vt:lpstr>PTMGH_IN_1994</vt:lpstr>
      <vt:lpstr>PTMGH_IN_1995</vt:lpstr>
      <vt:lpstr>PTMGH_IN_1996</vt:lpstr>
      <vt:lpstr>PTMGH_IN_1997</vt:lpstr>
      <vt:lpstr>PTMGH_IN_1998</vt:lpstr>
      <vt:lpstr>PTMGH_IN_1999</vt:lpstr>
      <vt:lpstr>PTMGH_IN_2000</vt:lpstr>
      <vt:lpstr>PTMGH_IN_2001</vt:lpstr>
      <vt:lpstr>PTMGH_IN_2002</vt:lpstr>
      <vt:lpstr>PTMGH_IN_2003</vt:lpstr>
      <vt:lpstr>PTMGH_IN_2004</vt:lpstr>
      <vt:lpstr>PTMGH_IN_2005</vt:lpstr>
      <vt:lpstr>PTMGH_IN_2006</vt:lpstr>
      <vt:lpstr>PTMGH_IN_2007</vt:lpstr>
      <vt:lpstr>PTMGH_IN_2008</vt:lpstr>
      <vt:lpstr>PTMGH_IN_2009</vt:lpstr>
      <vt:lpstr>PTMGH_IN_2010</vt:lpstr>
      <vt:lpstr>PTMGH_IN_2011</vt:lpstr>
      <vt:lpstr>PTMGH_IN_2012</vt:lpstr>
      <vt:lpstr>PTMGH_IN_2013</vt:lpstr>
      <vt:lpstr>PTMGH_IN_2014</vt:lpstr>
      <vt:lpstr>PTMGH_IN_2015</vt:lpstr>
      <vt:lpstr>PTMGH_IN_2016</vt:lpstr>
      <vt:lpstr>PTMGH_IN_2017</vt:lpstr>
      <vt:lpstr>PTMGH_IN_2018</vt:lpstr>
      <vt:lpstr>PTMGH_IN_2019</vt:lpstr>
      <vt:lpstr>PTMGH_IN_2020</vt:lpstr>
      <vt:lpstr>PTMGH_IN_2021</vt:lpstr>
      <vt:lpstr>PTMGH_IN_2022</vt:lpstr>
      <vt:lpstr>PTMGH_IN_2023</vt:lpstr>
      <vt:lpstr>PTMGH_IN_2024</vt:lpstr>
      <vt:lpstr>PTMGH_IN_2025</vt:lpstr>
      <vt:lpstr>PTMGH_IN_2026</vt:lpstr>
      <vt:lpstr>PTMGH_IN_2027</vt:lpstr>
      <vt:lpstr>PTMGH_IN_2028</vt:lpstr>
      <vt:lpstr>PTMGH_IN_2029</vt:lpstr>
      <vt:lpstr>PTMGH_IN_Max</vt:lpstr>
      <vt:lpstr>PTMGH_IN_Min</vt:lpstr>
      <vt:lpstr>PTMGH_IN_Most</vt:lpstr>
      <vt:lpstr>PTMGH_IN_Time</vt:lpstr>
      <vt:lpstr>TPARK_IN_1981</vt:lpstr>
      <vt:lpstr>TPARK_IN_1982</vt:lpstr>
      <vt:lpstr>TPARK_IN_1983</vt:lpstr>
      <vt:lpstr>TPARK_IN_1984</vt:lpstr>
      <vt:lpstr>TPARK_IN_1985</vt:lpstr>
      <vt:lpstr>TPARK_IN_1986</vt:lpstr>
      <vt:lpstr>TPARK_IN_1987</vt:lpstr>
      <vt:lpstr>TPARK_IN_1988</vt:lpstr>
      <vt:lpstr>TPARK_IN_1989</vt:lpstr>
      <vt:lpstr>TPARK_IN_1990</vt:lpstr>
      <vt:lpstr>TPARK_IN_1991</vt:lpstr>
      <vt:lpstr>TPARK_IN_1992</vt:lpstr>
      <vt:lpstr>TPARK_IN_1993</vt:lpstr>
      <vt:lpstr>TPARK_IN_1994</vt:lpstr>
      <vt:lpstr>TPARK_IN_1995</vt:lpstr>
      <vt:lpstr>TPARK_IN_1996</vt:lpstr>
      <vt:lpstr>TPARK_IN_1997</vt:lpstr>
      <vt:lpstr>TPARK_IN_1998</vt:lpstr>
      <vt:lpstr>TPARK_IN_1999</vt:lpstr>
      <vt:lpstr>TPARK_IN_2000</vt:lpstr>
      <vt:lpstr>TPARK_IN_2001</vt:lpstr>
      <vt:lpstr>TPARK_IN_2002</vt:lpstr>
      <vt:lpstr>TPARK_IN_2003</vt:lpstr>
      <vt:lpstr>TPARK_IN_2004</vt:lpstr>
      <vt:lpstr>TPARK_IN_2005</vt:lpstr>
      <vt:lpstr>TPARK_IN_2006</vt:lpstr>
      <vt:lpstr>TPARK_IN_2007</vt:lpstr>
      <vt:lpstr>TPARK_IN_2008</vt:lpstr>
      <vt:lpstr>TPARK_IN_2009</vt:lpstr>
      <vt:lpstr>TPARK_IN_2010</vt:lpstr>
      <vt:lpstr>TPARK_IN_2011</vt:lpstr>
      <vt:lpstr>TPARK_IN_2012</vt:lpstr>
      <vt:lpstr>TPARK_IN_2013</vt:lpstr>
      <vt:lpstr>TPARK_IN_2014</vt:lpstr>
      <vt:lpstr>TPARK_IN_2015</vt:lpstr>
      <vt:lpstr>TPARK_IN_2016</vt:lpstr>
      <vt:lpstr>TPARK_IN_2017</vt:lpstr>
      <vt:lpstr>TPARK_IN_2018</vt:lpstr>
      <vt:lpstr>TPARK_IN_2019</vt:lpstr>
      <vt:lpstr>TPARK_IN_2020</vt:lpstr>
      <vt:lpstr>TPARK_IN_2021</vt:lpstr>
      <vt:lpstr>TPARK_IN_2022</vt:lpstr>
      <vt:lpstr>TPARK_IN_2023</vt:lpstr>
      <vt:lpstr>TPARK_IN_2024</vt:lpstr>
      <vt:lpstr>TPARK_IN_2025</vt:lpstr>
      <vt:lpstr>TPARK_IN_2026</vt:lpstr>
      <vt:lpstr>TPARK_IN_2027</vt:lpstr>
      <vt:lpstr>TPARK_IN_2028</vt:lpstr>
      <vt:lpstr>TPARK_IN_2029</vt:lpstr>
      <vt:lpstr>TPARK_IN_Max</vt:lpstr>
      <vt:lpstr>TPARK_IN_Min</vt:lpstr>
      <vt:lpstr>TPARK_IN_Most</vt:lpstr>
      <vt:lpstr>TPARK_IN_TIME</vt:lpstr>
      <vt:lpstr>VALLE_IN_1981</vt:lpstr>
      <vt:lpstr>VALLE_IN_1982</vt:lpstr>
      <vt:lpstr>VALLE_IN_1983</vt:lpstr>
      <vt:lpstr>VALLE_IN_1984</vt:lpstr>
      <vt:lpstr>VALLE_IN_1985</vt:lpstr>
      <vt:lpstr>VALLE_IN_1986</vt:lpstr>
      <vt:lpstr>VALLE_IN_1987</vt:lpstr>
      <vt:lpstr>VALLE_IN_1988</vt:lpstr>
      <vt:lpstr>VALLE_IN_1989</vt:lpstr>
      <vt:lpstr>VALLE_IN_1990</vt:lpstr>
      <vt:lpstr>VALLE_IN_1991</vt:lpstr>
      <vt:lpstr>VALLE_IN_1992</vt:lpstr>
      <vt:lpstr>VALLE_IN_1993</vt:lpstr>
      <vt:lpstr>VALLE_IN_1994</vt:lpstr>
      <vt:lpstr>VALLE_IN_1995</vt:lpstr>
      <vt:lpstr>VALLE_IN_1996</vt:lpstr>
      <vt:lpstr>VALLE_IN_1997</vt:lpstr>
      <vt:lpstr>VALLE_IN_1998</vt:lpstr>
      <vt:lpstr>VALLE_IN_1999</vt:lpstr>
      <vt:lpstr>VALLE_IN_2000</vt:lpstr>
      <vt:lpstr>VALLE_IN_2001</vt:lpstr>
      <vt:lpstr>VALLE_IN_2002</vt:lpstr>
      <vt:lpstr>VALLE_IN_2003</vt:lpstr>
      <vt:lpstr>VALLE_IN_2004</vt:lpstr>
      <vt:lpstr>VALLE_IN_2005</vt:lpstr>
      <vt:lpstr>VALLE_IN_2006</vt:lpstr>
      <vt:lpstr>VALLE_IN_2007</vt:lpstr>
      <vt:lpstr>VALLE_IN_2008</vt:lpstr>
      <vt:lpstr>VALLE_IN_2009</vt:lpstr>
      <vt:lpstr>VALLE_IN_2010</vt:lpstr>
      <vt:lpstr>VALLE_IN_2011</vt:lpstr>
      <vt:lpstr>VALLE_IN_2012</vt:lpstr>
      <vt:lpstr>VALLE_IN_2013</vt:lpstr>
      <vt:lpstr>VALLE_IN_2014</vt:lpstr>
      <vt:lpstr>VALLE_IN_2015</vt:lpstr>
      <vt:lpstr>VALLE_IN_2016</vt:lpstr>
      <vt:lpstr>VALLE_IN_2017</vt:lpstr>
      <vt:lpstr>VALLE_IN_2018</vt:lpstr>
      <vt:lpstr>VALLE_IN_2019</vt:lpstr>
      <vt:lpstr>VALLE_IN_2020</vt:lpstr>
      <vt:lpstr>VALLE_IN_2021</vt:lpstr>
      <vt:lpstr>VALLE_IN_2022</vt:lpstr>
      <vt:lpstr>VALLE_IN_2023</vt:lpstr>
      <vt:lpstr>VALLE_IN_2024</vt:lpstr>
      <vt:lpstr>VALLE_IN_2025</vt:lpstr>
      <vt:lpstr>VALLE_IN_2026</vt:lpstr>
      <vt:lpstr>VALLE_IN_2027</vt:lpstr>
      <vt:lpstr>VALLE_IN_2028</vt:lpstr>
      <vt:lpstr>VALLE_IN_2029</vt:lpstr>
      <vt:lpstr>VALLE_IN_Max</vt:lpstr>
      <vt:lpstr>VALLE_IN_Min</vt:lpstr>
      <vt:lpstr>VALLE_IN_Most</vt:lpstr>
      <vt:lpstr>VALLE_IN_TIME</vt:lpstr>
      <vt:lpstr>AnimasRiverTotalOutflow!YRITO_IN_1981</vt:lpstr>
      <vt:lpstr>YRITO_IN_1981</vt:lpstr>
      <vt:lpstr>AnimasRiverTotalOutflow!YRITO_IN_1982</vt:lpstr>
      <vt:lpstr>YRITO_IN_1982</vt:lpstr>
      <vt:lpstr>AnimasRiverTotalOutflow!YRITO_IN_1983</vt:lpstr>
      <vt:lpstr>YRITO_IN_1983</vt:lpstr>
      <vt:lpstr>AnimasRiverTotalOutflow!YRITO_IN_1984</vt:lpstr>
      <vt:lpstr>YRITO_IN_1984</vt:lpstr>
      <vt:lpstr>AnimasRiverTotalOutflow!YRITO_IN_1985</vt:lpstr>
      <vt:lpstr>YRITO_IN_1985</vt:lpstr>
      <vt:lpstr>AnimasRiverTotalOutflow!YRITO_IN_1986</vt:lpstr>
      <vt:lpstr>YRITO_IN_1986</vt:lpstr>
      <vt:lpstr>AnimasRiverTotalOutflow!YRITO_IN_1987</vt:lpstr>
      <vt:lpstr>YRITO_IN_1987</vt:lpstr>
      <vt:lpstr>AnimasRiverTotalOutflow!YRITO_IN_1988</vt:lpstr>
      <vt:lpstr>YRITO_IN_1988</vt:lpstr>
      <vt:lpstr>AnimasRiverTotalOutflow!YRITO_IN_1989</vt:lpstr>
      <vt:lpstr>YRITO_IN_1989</vt:lpstr>
      <vt:lpstr>AnimasRiverTotalOutflow!YRITO_IN_1990</vt:lpstr>
      <vt:lpstr>YRITO_IN_1990</vt:lpstr>
      <vt:lpstr>AnimasRiverTotalOutflow!YRITO_IN_1991</vt:lpstr>
      <vt:lpstr>YRITO_IN_1991</vt:lpstr>
      <vt:lpstr>AnimasRiverTotalOutflow!YRITO_IN_1992</vt:lpstr>
      <vt:lpstr>YRITO_IN_1992</vt:lpstr>
      <vt:lpstr>AnimasRiverTotalOutflow!YRITO_IN_1993</vt:lpstr>
      <vt:lpstr>YRITO_IN_1993</vt:lpstr>
      <vt:lpstr>AnimasRiverTotalOutflow!YRITO_IN_1994</vt:lpstr>
      <vt:lpstr>YRITO_IN_1994</vt:lpstr>
      <vt:lpstr>AnimasRiverTotalOutflow!YRITO_IN_1995</vt:lpstr>
      <vt:lpstr>YRITO_IN_1995</vt:lpstr>
      <vt:lpstr>AnimasRiverTotalOutflow!YRITO_IN_1996</vt:lpstr>
      <vt:lpstr>YRITO_IN_1996</vt:lpstr>
      <vt:lpstr>AnimasRiverTotalOutflow!YRITO_IN_1997</vt:lpstr>
      <vt:lpstr>YRITO_IN_1997</vt:lpstr>
      <vt:lpstr>AnimasRiverTotalOutflow!YRITO_IN_1998</vt:lpstr>
      <vt:lpstr>YRITO_IN_1998</vt:lpstr>
      <vt:lpstr>AnimasRiverTotalOutflow!YRITO_IN_1999</vt:lpstr>
      <vt:lpstr>YRITO_IN_1999</vt:lpstr>
      <vt:lpstr>AnimasRiverTotalOutflow!YRITO_IN_2000</vt:lpstr>
      <vt:lpstr>YRITO_IN_2000</vt:lpstr>
      <vt:lpstr>AnimasRiverTotalOutflow!YRITO_IN_2001</vt:lpstr>
      <vt:lpstr>YRITO_IN_2001</vt:lpstr>
      <vt:lpstr>AnimasRiverTotalOutflow!YRITO_IN_2002</vt:lpstr>
      <vt:lpstr>YRITO_IN_2002</vt:lpstr>
      <vt:lpstr>AnimasRiverTotalOutflow!YRITO_IN_2003</vt:lpstr>
      <vt:lpstr>YRITO_IN_2003</vt:lpstr>
      <vt:lpstr>AnimasRiverTotalOutflow!YRITO_IN_2004</vt:lpstr>
      <vt:lpstr>YRITO_IN_2004</vt:lpstr>
      <vt:lpstr>AnimasRiverTotalOutflow!YRITO_IN_2005</vt:lpstr>
      <vt:lpstr>YRITO_IN_2005</vt:lpstr>
      <vt:lpstr>AnimasRiverTotalOutflow!YRITO_IN_2006</vt:lpstr>
      <vt:lpstr>YRITO_IN_2006</vt:lpstr>
      <vt:lpstr>AnimasRiverTotalOutflow!YRITO_IN_2007</vt:lpstr>
      <vt:lpstr>YRITO_IN_2007</vt:lpstr>
      <vt:lpstr>AnimasRiverTotalOutflow!YRITO_IN_2008</vt:lpstr>
      <vt:lpstr>YRITO_IN_2008</vt:lpstr>
      <vt:lpstr>AnimasRiverTotalOutflow!YRITO_IN_2009</vt:lpstr>
      <vt:lpstr>YRITO_IN_2009</vt:lpstr>
      <vt:lpstr>AnimasRiverTotalOutflow!YRITO_IN_2010</vt:lpstr>
      <vt:lpstr>YRITO_IN_2010</vt:lpstr>
      <vt:lpstr>YRITO_IN_2011</vt:lpstr>
      <vt:lpstr>YRITO_IN_2012</vt:lpstr>
      <vt:lpstr>YRITO_IN_2013</vt:lpstr>
      <vt:lpstr>YRITO_IN_2014</vt:lpstr>
      <vt:lpstr>YRITO_IN_2015</vt:lpstr>
      <vt:lpstr>YRITO_IN_2016</vt:lpstr>
      <vt:lpstr>YRITO_IN_2017</vt:lpstr>
      <vt:lpstr>YRITO_IN_2018</vt:lpstr>
      <vt:lpstr>YRITO_IN_2019</vt:lpstr>
      <vt:lpstr>YRITO_IN_2020</vt:lpstr>
      <vt:lpstr>YRITO_IN_2021</vt:lpstr>
      <vt:lpstr>YRITO_IN_2022</vt:lpstr>
      <vt:lpstr>YRITO_IN_2023</vt:lpstr>
      <vt:lpstr>YRITO_IN_2024</vt:lpstr>
      <vt:lpstr>YRITO_IN_2025</vt:lpstr>
      <vt:lpstr>YRITO_IN_2026</vt:lpstr>
      <vt:lpstr>YRITO_IN_2027</vt:lpstr>
      <vt:lpstr>YRITO_IN_2028</vt:lpstr>
      <vt:lpstr>YRITO_IN_2029</vt:lpstr>
      <vt:lpstr>AnimasRiverTotalOutflow!YRITO_IN_Max</vt:lpstr>
      <vt:lpstr>YRITO_IN_Max</vt:lpstr>
      <vt:lpstr>AnimasRiverTotalOutflow!YRITO_IN_Min</vt:lpstr>
      <vt:lpstr>YRITO_IN_Min</vt:lpstr>
      <vt:lpstr>AnimasRiverTotalOutflow!YRITO_IN_Most</vt:lpstr>
      <vt:lpstr>YRITO_IN_Most</vt:lpstr>
      <vt:lpstr>YRITO_IN_TIME</vt:lpstr>
    </vt:vector>
  </TitlesOfParts>
  <Company>Department of the Interior</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gallan</dc:creator>
  <cp:lastModifiedBy>gallan</cp:lastModifiedBy>
  <dcterms:created xsi:type="dcterms:W3CDTF">2019-06-14T21:42:23Z</dcterms:created>
  <dcterms:modified xsi:type="dcterms:W3CDTF">2019-06-14T21:42:27Z</dcterms:modified>
</cp:coreProperties>
</file>