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7_July Models\"/>
    </mc:Choice>
  </mc:AlternateContent>
  <xr:revisionPtr revIDLastSave="0" documentId="13_ncr:1_{9B0BC888-A232-4539-B4B5-BB57917D4A07}" xr6:coauthVersionLast="45" xr6:coauthVersionMax="45" xr10:uidLastSave="{00000000-0000-0000-0000-000000000000}"/>
  <bookViews>
    <workbookView xWindow="33345" yWindow="3390" windowWidth="27240" windowHeight="10485" firstSheet="3" activeTab="5" xr2:uid="{D1DC0923-9D6C-4F9C-A644-CB11AFD367C8}"/>
  </bookViews>
  <sheets>
    <sheet name="YearlyUse_Op" sheetId="1" r:id="rId1"/>
    <sheet name="YearlyUse_Dev" sheetId="2" r:id="rId2"/>
    <sheet name="YearlyUse_Comp" sheetId="3" r:id="rId3"/>
    <sheet name="Monthly_Op" sheetId="4" r:id="rId4"/>
    <sheet name="Monthly_Dev" sheetId="5" r:id="rId5"/>
    <sheet name="Monthly_Co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K4" i="6"/>
  <c r="C5" i="6"/>
  <c r="D5" i="6"/>
  <c r="E5" i="6"/>
  <c r="F5" i="6"/>
  <c r="G5" i="6"/>
  <c r="H5" i="6"/>
  <c r="I5" i="6"/>
  <c r="J5" i="6"/>
  <c r="K5" i="6"/>
  <c r="C6" i="6"/>
  <c r="D6" i="6"/>
  <c r="E6" i="6"/>
  <c r="F6" i="6"/>
  <c r="G6" i="6"/>
  <c r="H6" i="6"/>
  <c r="I6" i="6"/>
  <c r="J6" i="6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C9" i="6"/>
  <c r="D9" i="6"/>
  <c r="E9" i="6"/>
  <c r="F9" i="6"/>
  <c r="G9" i="6"/>
  <c r="H9" i="6"/>
  <c r="I9" i="6"/>
  <c r="J9" i="6"/>
  <c r="K9" i="6"/>
  <c r="C10" i="6"/>
  <c r="D10" i="6"/>
  <c r="E10" i="6"/>
  <c r="F10" i="6"/>
  <c r="G10" i="6"/>
  <c r="H10" i="6"/>
  <c r="I10" i="6"/>
  <c r="J10" i="6"/>
  <c r="K10" i="6"/>
  <c r="C11" i="6"/>
  <c r="D11" i="6"/>
  <c r="E11" i="6"/>
  <c r="F11" i="6"/>
  <c r="G11" i="6"/>
  <c r="H11" i="6"/>
  <c r="I11" i="6"/>
  <c r="J11" i="6"/>
  <c r="K11" i="6"/>
  <c r="C12" i="6"/>
  <c r="D12" i="6"/>
  <c r="E12" i="6"/>
  <c r="F12" i="6"/>
  <c r="G12" i="6"/>
  <c r="H12" i="6"/>
  <c r="I12" i="6"/>
  <c r="J12" i="6"/>
  <c r="K12" i="6"/>
  <c r="C13" i="6"/>
  <c r="D13" i="6"/>
  <c r="E13" i="6"/>
  <c r="F13" i="6"/>
  <c r="G13" i="6"/>
  <c r="H13" i="6"/>
  <c r="I13" i="6"/>
  <c r="J13" i="6"/>
  <c r="K13" i="6"/>
  <c r="C14" i="6"/>
  <c r="D14" i="6"/>
  <c r="E14" i="6"/>
  <c r="F14" i="6"/>
  <c r="G14" i="6"/>
  <c r="H14" i="6"/>
  <c r="I14" i="6"/>
  <c r="J14" i="6"/>
  <c r="K14" i="6"/>
  <c r="C15" i="6"/>
  <c r="D15" i="6"/>
  <c r="E15" i="6"/>
  <c r="F15" i="6"/>
  <c r="G15" i="6"/>
  <c r="H15" i="6"/>
  <c r="I15" i="6"/>
  <c r="J15" i="6"/>
  <c r="K15" i="6"/>
  <c r="C16" i="6"/>
  <c r="D16" i="6"/>
  <c r="E16" i="6"/>
  <c r="F16" i="6"/>
  <c r="G16" i="6"/>
  <c r="H16" i="6"/>
  <c r="I16" i="6"/>
  <c r="J16" i="6"/>
  <c r="K16" i="6"/>
  <c r="C17" i="6"/>
  <c r="D17" i="6"/>
  <c r="E17" i="6"/>
  <c r="F17" i="6"/>
  <c r="G17" i="6"/>
  <c r="H17" i="6"/>
  <c r="I17" i="6"/>
  <c r="J17" i="6"/>
  <c r="K17" i="6"/>
  <c r="C18" i="6"/>
  <c r="D18" i="6"/>
  <c r="E18" i="6"/>
  <c r="F18" i="6"/>
  <c r="G18" i="6"/>
  <c r="H18" i="6"/>
  <c r="I18" i="6"/>
  <c r="J18" i="6"/>
  <c r="K18" i="6"/>
  <c r="C19" i="6"/>
  <c r="D19" i="6"/>
  <c r="E19" i="6"/>
  <c r="F19" i="6"/>
  <c r="G19" i="6"/>
  <c r="H19" i="6"/>
  <c r="I19" i="6"/>
  <c r="J19" i="6"/>
  <c r="K19" i="6"/>
  <c r="C20" i="6"/>
  <c r="D20" i="6"/>
  <c r="E20" i="6"/>
  <c r="F20" i="6"/>
  <c r="G20" i="6"/>
  <c r="H20" i="6"/>
  <c r="I20" i="6"/>
  <c r="J20" i="6"/>
  <c r="K20" i="6"/>
  <c r="C21" i="6"/>
  <c r="D21" i="6"/>
  <c r="E21" i="6"/>
  <c r="F21" i="6"/>
  <c r="G21" i="6"/>
  <c r="H21" i="6"/>
  <c r="I21" i="6"/>
  <c r="J21" i="6"/>
  <c r="K21" i="6"/>
  <c r="C22" i="6"/>
  <c r="D22" i="6"/>
  <c r="E22" i="6"/>
  <c r="F22" i="6"/>
  <c r="G22" i="6"/>
  <c r="H22" i="6"/>
  <c r="I22" i="6"/>
  <c r="J22" i="6"/>
  <c r="K22" i="6"/>
  <c r="C23" i="6"/>
  <c r="D23" i="6"/>
  <c r="E23" i="6"/>
  <c r="F23" i="6"/>
  <c r="G23" i="6"/>
  <c r="H23" i="6"/>
  <c r="I23" i="6"/>
  <c r="J23" i="6"/>
  <c r="K23" i="6"/>
  <c r="C24" i="6"/>
  <c r="D24" i="6"/>
  <c r="E24" i="6"/>
  <c r="F24" i="6"/>
  <c r="G24" i="6"/>
  <c r="H24" i="6"/>
  <c r="I24" i="6"/>
  <c r="J24" i="6"/>
  <c r="K24" i="6"/>
  <c r="C25" i="6"/>
  <c r="D25" i="6"/>
  <c r="E25" i="6"/>
  <c r="F25" i="6"/>
  <c r="G25" i="6"/>
  <c r="H25" i="6"/>
  <c r="I25" i="6"/>
  <c r="J25" i="6"/>
  <c r="K25" i="6"/>
  <c r="C26" i="6"/>
  <c r="D26" i="6"/>
  <c r="E26" i="6"/>
  <c r="F26" i="6"/>
  <c r="G26" i="6"/>
  <c r="H26" i="6"/>
  <c r="I26" i="6"/>
  <c r="J26" i="6"/>
  <c r="K26" i="6"/>
  <c r="C27" i="6"/>
  <c r="D27" i="6"/>
  <c r="E27" i="6"/>
  <c r="F27" i="6"/>
  <c r="G27" i="6"/>
  <c r="H27" i="6"/>
  <c r="I27" i="6"/>
  <c r="J27" i="6"/>
  <c r="K27" i="6"/>
  <c r="C28" i="6"/>
  <c r="D28" i="6"/>
  <c r="E28" i="6"/>
  <c r="F28" i="6"/>
  <c r="G28" i="6"/>
  <c r="H28" i="6"/>
  <c r="I28" i="6"/>
  <c r="J28" i="6"/>
  <c r="K28" i="6"/>
  <c r="C29" i="6"/>
  <c r="D29" i="6"/>
  <c r="E29" i="6"/>
  <c r="F29" i="6"/>
  <c r="G29" i="6"/>
  <c r="H29" i="6"/>
  <c r="I29" i="6"/>
  <c r="J29" i="6"/>
  <c r="K29" i="6"/>
  <c r="D3" i="6"/>
  <c r="E3" i="6"/>
  <c r="F3" i="6"/>
  <c r="G3" i="6"/>
  <c r="H3" i="6"/>
  <c r="I3" i="6"/>
  <c r="J3" i="6"/>
  <c r="K3" i="6"/>
  <c r="C3" i="6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/>
  <c r="E3" i="3"/>
  <c r="C3" i="3"/>
</calcChain>
</file>

<file path=xl/sharedStrings.xml><?xml version="1.0" encoding="utf-8"?>
<sst xmlns="http://schemas.openxmlformats.org/spreadsheetml/2006/main" count="330" uniqueCount="52">
  <si>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</si>
  <si>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</si>
  <si>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</si>
  <si>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</si>
  <si>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</si>
  <si>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</si>
  <si>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</si>
  <si>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</si>
  <si>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</si>
  <si>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</si>
  <si>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</si>
  <si>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</si>
  <si>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</si>
  <si>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</si>
  <si>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</si>
  <si>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</si>
  <si>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</si>
  <si>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</si>
  <si>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</si>
  <si>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</si>
  <si>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</si>
  <si>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</si>
  <si>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</si>
  <si>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</si>
  <si>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</si>
  <si>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</si>
  <si>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</si>
  <si>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</si>
  <si>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</si>
  <si>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</si>
  <si>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</si>
  <si>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</si>
  <si>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</si>
  <si>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</si>
  <si>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</si>
  <si>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Powell Outflow</t>
  </si>
  <si>
    <t>Powell Pool Elevation</t>
  </si>
  <si>
    <t>Mead Pool Elevation</t>
  </si>
  <si>
    <t>Mead Storage</t>
  </si>
  <si>
    <t>Mead.Outflow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</si>
  <si>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</si>
  <si>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</si>
  <si>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</si>
  <si>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</si>
  <si>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</si>
  <si>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</si>
  <si>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</si>
  <si>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</si>
  <si>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CAPDiversion.Total Diversion Requested</t>
  </si>
  <si>
    <t>MWDDiversion.Total Diversion Requested</t>
  </si>
  <si>
    <t>PumpingFromLakeMead:SNWP.Diversion Requested</t>
  </si>
  <si>
    <t>Mexico Total 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</si>
</sst>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activeCell="F19" sqref="F19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2449927</v>
      </c>
      <c r="D3" s="2">
        <v>2744800</v>
      </c>
      <c r="E3" s="2">
        <v>2747800</v>
      </c>
    </row>
    <row r="4" spans="1:5" x14ac:dyDescent="0.25">
      <c r="A4" t="s">
        <v>5</v>
      </c>
      <c r="B4" t="s">
        <v>4</v>
      </c>
      <c r="C4" s="2">
        <v>2474361.0000033099</v>
      </c>
      <c r="D4" s="2">
        <v>2748075.9999998002</v>
      </c>
      <c r="E4" s="2">
        <v>2748075.9999998002</v>
      </c>
    </row>
    <row r="5" spans="1:5" x14ac:dyDescent="0.25">
      <c r="A5" t="s">
        <v>6</v>
      </c>
      <c r="B5" t="s">
        <v>4</v>
      </c>
      <c r="C5" s="2">
        <v>2426219.7232593698</v>
      </c>
      <c r="D5" s="2">
        <v>2748075.9999998002</v>
      </c>
      <c r="E5" s="2">
        <v>2748075.9999998002</v>
      </c>
    </row>
    <row r="6" spans="1:5" x14ac:dyDescent="0.25">
      <c r="A6" t="s">
        <v>7</v>
      </c>
      <c r="B6" t="s">
        <v>4</v>
      </c>
      <c r="C6" s="2">
        <v>2449927.0000021998</v>
      </c>
      <c r="D6" s="2">
        <v>2549800.0000010799</v>
      </c>
      <c r="E6" s="2">
        <v>2552799.9999989402</v>
      </c>
    </row>
    <row r="7" spans="1:5" x14ac:dyDescent="0.25">
      <c r="A7" t="s">
        <v>8</v>
      </c>
      <c r="B7" t="s">
        <v>4</v>
      </c>
      <c r="C7">
        <v>7.7315635088891902E-10</v>
      </c>
      <c r="D7" s="2">
        <v>-195000.000000189</v>
      </c>
      <c r="E7" s="2">
        <v>-195000.000000189</v>
      </c>
    </row>
    <row r="8" spans="1:5" x14ac:dyDescent="0.25">
      <c r="A8" t="s">
        <v>9</v>
      </c>
      <c r="B8" t="s">
        <v>4</v>
      </c>
      <c r="C8" s="2">
        <v>1390934.00000217</v>
      </c>
      <c r="D8" s="2">
        <v>1648909.0000010999</v>
      </c>
      <c r="E8" s="2">
        <v>1648909.0000010999</v>
      </c>
    </row>
    <row r="9" spans="1:5" x14ac:dyDescent="0.25">
      <c r="A9" t="s">
        <v>10</v>
      </c>
      <c r="B9" t="s">
        <v>4</v>
      </c>
      <c r="C9" s="2">
        <v>1414641.2767369</v>
      </c>
      <c r="D9" s="2">
        <v>1450633.00000237</v>
      </c>
      <c r="E9" s="2">
        <v>1453633.00000023</v>
      </c>
    </row>
    <row r="10" spans="1:5" x14ac:dyDescent="0.25">
      <c r="A10" t="s">
        <v>11</v>
      </c>
      <c r="B10" t="s">
        <v>4</v>
      </c>
      <c r="C10" s="2">
        <v>1414641.2767369</v>
      </c>
      <c r="D10" s="2">
        <v>1645633.0000009399</v>
      </c>
      <c r="E10" s="2">
        <v>1648632.9999988</v>
      </c>
    </row>
    <row r="11" spans="1:5" x14ac:dyDescent="0.25">
      <c r="A11" t="s">
        <v>12</v>
      </c>
      <c r="B11" t="s">
        <v>4</v>
      </c>
      <c r="C11" s="2">
        <v>4178844</v>
      </c>
      <c r="D11" s="2">
        <v>4386589</v>
      </c>
      <c r="E11" s="2">
        <v>4219089</v>
      </c>
    </row>
    <row r="12" spans="1:5" x14ac:dyDescent="0.25">
      <c r="A12" t="s">
        <v>13</v>
      </c>
      <c r="B12" t="s">
        <v>4</v>
      </c>
      <c r="C12" s="2">
        <v>4366766.9999984801</v>
      </c>
      <c r="D12" s="2">
        <v>4328356.9999986403</v>
      </c>
      <c r="E12" s="2">
        <v>4328356.9999986403</v>
      </c>
    </row>
    <row r="13" spans="1:5" x14ac:dyDescent="0.25">
      <c r="A13" t="s">
        <v>14</v>
      </c>
      <c r="B13" t="s">
        <v>4</v>
      </c>
      <c r="C13" s="2">
        <v>4178844.4069095701</v>
      </c>
      <c r="D13" s="2">
        <v>4328356.9999986403</v>
      </c>
      <c r="E13" s="2">
        <v>4328356.9999986403</v>
      </c>
    </row>
    <row r="14" spans="1:5" x14ac:dyDescent="0.25">
      <c r="A14" t="s">
        <v>15</v>
      </c>
      <c r="B14" t="s">
        <v>4</v>
      </c>
      <c r="C14" s="2">
        <v>4178843.9999964102</v>
      </c>
      <c r="D14" s="2">
        <v>4386589.0000034496</v>
      </c>
      <c r="E14" s="2">
        <v>4219089.0000028098</v>
      </c>
    </row>
    <row r="15" spans="1:5" x14ac:dyDescent="0.25">
      <c r="A15" t="s">
        <v>16</v>
      </c>
      <c r="B15" t="s">
        <v>4</v>
      </c>
      <c r="C15">
        <v>1.5463127017762201E-9</v>
      </c>
      <c r="D15">
        <v>2.3194690526683802E-9</v>
      </c>
      <c r="E15">
        <v>1.5463127017762201E-9</v>
      </c>
    </row>
    <row r="16" spans="1:5" x14ac:dyDescent="0.25">
      <c r="A16" t="s">
        <v>17</v>
      </c>
      <c r="B16" t="s">
        <v>4</v>
      </c>
      <c r="C16" s="2">
        <v>857162.00000331702</v>
      </c>
      <c r="D16" s="2">
        <v>859031.99999827996</v>
      </c>
      <c r="E16" s="2">
        <v>856532.00000141596</v>
      </c>
    </row>
    <row r="17" spans="1:5" x14ac:dyDescent="0.25">
      <c r="A17" t="s">
        <v>18</v>
      </c>
      <c r="B17" t="s">
        <v>4</v>
      </c>
      <c r="C17" s="2">
        <v>859999.99999929604</v>
      </c>
      <c r="D17" s="2">
        <v>861768.00000028196</v>
      </c>
      <c r="E17" s="2">
        <v>859268.000003419</v>
      </c>
    </row>
    <row r="18" spans="1:5" x14ac:dyDescent="0.25">
      <c r="A18" t="s">
        <v>19</v>
      </c>
      <c r="B18" t="s">
        <v>4</v>
      </c>
      <c r="C18" s="2">
        <v>857161.59309015097</v>
      </c>
      <c r="D18" s="2">
        <v>917264.00000309001</v>
      </c>
      <c r="E18" s="2">
        <v>747263.99999991001</v>
      </c>
    </row>
    <row r="19" spans="1:5" x14ac:dyDescent="0.25">
      <c r="A19" t="s">
        <v>20</v>
      </c>
      <c r="B19" t="s">
        <v>4</v>
      </c>
      <c r="C19" s="2">
        <v>859999.59308612999</v>
      </c>
      <c r="D19" s="2">
        <v>919999.99999698496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857161.59309015097</v>
      </c>
      <c r="D20" s="2">
        <v>917264.00000309001</v>
      </c>
      <c r="E20" s="2">
        <v>747263.99999991001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254125.000000192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251833.80404012901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t="s">
        <v>26</v>
      </c>
      <c r="B25" t="s">
        <v>4</v>
      </c>
      <c r="C25">
        <v>-9.6644543861317601E-11</v>
      </c>
      <c r="D25">
        <v>-9.6644543861317601E-11</v>
      </c>
      <c r="E25">
        <v>-4.8322271930577698E-11</v>
      </c>
    </row>
    <row r="26" spans="1:5" x14ac:dyDescent="0.25">
      <c r="A26" t="s">
        <v>27</v>
      </c>
      <c r="B26" t="s">
        <v>4</v>
      </c>
      <c r="C26" s="2">
        <v>244516.00000018699</v>
      </c>
      <c r="D26" s="2">
        <v>290785.99999992398</v>
      </c>
      <c r="E26" s="2">
        <v>290785.99999992398</v>
      </c>
    </row>
    <row r="27" spans="1:5" x14ac:dyDescent="0.25">
      <c r="A27" t="s">
        <v>28</v>
      </c>
      <c r="B27" t="s">
        <v>4</v>
      </c>
      <c r="C27" s="2">
        <v>244682.19596007801</v>
      </c>
      <c r="D27" s="2">
        <v>245657.99999979799</v>
      </c>
      <c r="E27" s="2">
        <v>250658.000000011</v>
      </c>
    </row>
    <row r="28" spans="1:5" x14ac:dyDescent="0.25">
      <c r="A28" t="s">
        <v>29</v>
      </c>
      <c r="B28" t="s">
        <v>4</v>
      </c>
      <c r="C28" s="2">
        <v>244682.19596007801</v>
      </c>
      <c r="D28" s="2">
        <v>245657.99999979799</v>
      </c>
      <c r="E28" s="2">
        <v>250658.000000011</v>
      </c>
    </row>
    <row r="29" spans="1:5" x14ac:dyDescent="0.25">
      <c r="A29" t="s">
        <v>30</v>
      </c>
      <c r="B29" t="s">
        <v>4</v>
      </c>
      <c r="C29" s="2">
        <v>1515821.9310123899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1515119.9310123599</v>
      </c>
      <c r="D30" s="2">
        <v>1457845.00000043</v>
      </c>
      <c r="E30" s="2">
        <v>1457845.00000043</v>
      </c>
    </row>
    <row r="31" spans="1:5" x14ac:dyDescent="0.25">
      <c r="A31" t="s">
        <v>32</v>
      </c>
      <c r="B31" t="s">
        <v>4</v>
      </c>
      <c r="C31" s="2">
        <v>58251.569330003898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136191.99999978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>
        <v>701.99999999970896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sqref="A1:E35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2449927</v>
      </c>
      <c r="D3">
        <v>2744800</v>
      </c>
      <c r="E3">
        <v>2747800</v>
      </c>
    </row>
    <row r="4" spans="1:5" x14ac:dyDescent="0.25">
      <c r="A4" t="s">
        <v>5</v>
      </c>
      <c r="B4" t="s">
        <v>4</v>
      </c>
      <c r="C4">
        <v>2474361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2423793.8107161699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2449927</v>
      </c>
      <c r="D6">
        <v>2549800</v>
      </c>
      <c r="E6">
        <v>2552800</v>
      </c>
    </row>
    <row r="7" spans="1:5" x14ac:dyDescent="0.25">
      <c r="A7" t="s">
        <v>8</v>
      </c>
      <c r="B7" t="s">
        <v>4</v>
      </c>
      <c r="C7">
        <v>3.8657817544456099E-10</v>
      </c>
      <c r="D7">
        <v>-195000</v>
      </c>
      <c r="E7">
        <v>-195000</v>
      </c>
    </row>
    <row r="8" spans="1:5" x14ac:dyDescent="0.25">
      <c r="A8" t="s">
        <v>9</v>
      </c>
      <c r="B8" t="s">
        <v>4</v>
      </c>
      <c r="C8">
        <v>1390934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1417067.1892838301</v>
      </c>
      <c r="D9">
        <v>1450633</v>
      </c>
      <c r="E9">
        <v>1453633</v>
      </c>
    </row>
    <row r="10" spans="1:5" x14ac:dyDescent="0.25">
      <c r="A10" t="s">
        <v>11</v>
      </c>
      <c r="B10" t="s">
        <v>4</v>
      </c>
      <c r="C10">
        <v>1417067.1892838301</v>
      </c>
      <c r="D10">
        <v>1645633</v>
      </c>
      <c r="E10">
        <v>1648633</v>
      </c>
    </row>
    <row r="11" spans="1:5" x14ac:dyDescent="0.25">
      <c r="A11" t="s">
        <v>12</v>
      </c>
      <c r="B11" t="s">
        <v>4</v>
      </c>
      <c r="C11">
        <v>4178844</v>
      </c>
      <c r="D11">
        <v>4386589</v>
      </c>
      <c r="E11">
        <v>4219089</v>
      </c>
    </row>
    <row r="12" spans="1:5" x14ac:dyDescent="0.25">
      <c r="A12" t="s">
        <v>13</v>
      </c>
      <c r="B12" t="s">
        <v>4</v>
      </c>
      <c r="C12">
        <v>4366767</v>
      </c>
      <c r="D12">
        <v>4328357</v>
      </c>
      <c r="E12">
        <v>4328357</v>
      </c>
    </row>
    <row r="13" spans="1:5" x14ac:dyDescent="0.25">
      <c r="A13" t="s">
        <v>14</v>
      </c>
      <c r="B13" t="s">
        <v>4</v>
      </c>
      <c r="C13">
        <v>4177178.05694</v>
      </c>
      <c r="D13">
        <v>4328357</v>
      </c>
      <c r="E13">
        <v>4328357</v>
      </c>
    </row>
    <row r="14" spans="1:5" x14ac:dyDescent="0.25">
      <c r="A14" t="s">
        <v>15</v>
      </c>
      <c r="B14" t="s">
        <v>4</v>
      </c>
      <c r="C14">
        <v>4178844</v>
      </c>
      <c r="D14">
        <v>4386589.0526315803</v>
      </c>
      <c r="E14">
        <v>4219089.0526315803</v>
      </c>
    </row>
    <row r="15" spans="1:5" x14ac:dyDescent="0.25">
      <c r="A15" t="s">
        <v>16</v>
      </c>
      <c r="B15" t="s">
        <v>4</v>
      </c>
      <c r="C15">
        <v>7.7315635088912199E-10</v>
      </c>
      <c r="D15">
        <v>5.2631580237797702E-2</v>
      </c>
      <c r="E15">
        <v>5.2631581784110398E-2</v>
      </c>
    </row>
    <row r="16" spans="1:5" x14ac:dyDescent="0.25">
      <c r="A16" t="s">
        <v>17</v>
      </c>
      <c r="B16" t="s">
        <v>4</v>
      </c>
      <c r="C16">
        <v>857545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860371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859210.94306000101</v>
      </c>
      <c r="D18">
        <v>917264</v>
      </c>
      <c r="E18">
        <v>747264</v>
      </c>
    </row>
    <row r="19" spans="1:5" x14ac:dyDescent="0.25">
      <c r="A19" t="s">
        <v>20</v>
      </c>
      <c r="B19" t="s">
        <v>4</v>
      </c>
      <c r="C19">
        <v>862036.94306000101</v>
      </c>
      <c r="D19">
        <v>920000</v>
      </c>
      <c r="E19">
        <v>750000</v>
      </c>
    </row>
    <row r="20" spans="1:5" x14ac:dyDescent="0.25">
      <c r="A20" t="s">
        <v>21</v>
      </c>
      <c r="B20" t="s">
        <v>4</v>
      </c>
      <c r="C20">
        <v>859210.94305999996</v>
      </c>
      <c r="D20">
        <v>917264</v>
      </c>
      <c r="E20">
        <v>747264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254125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252368.49434999999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1.4496681579170999E-10</v>
      </c>
      <c r="D25">
        <v>0</v>
      </c>
      <c r="E25">
        <v>0</v>
      </c>
    </row>
    <row r="26" spans="1:5" x14ac:dyDescent="0.25">
      <c r="A26" t="s">
        <v>27</v>
      </c>
      <c r="B26" t="s">
        <v>4</v>
      </c>
      <c r="C26">
        <v>245540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245171.50565000001</v>
      </c>
      <c r="D27">
        <v>245658</v>
      </c>
      <c r="E27">
        <v>250658</v>
      </c>
    </row>
    <row r="28" spans="1:5" x14ac:dyDescent="0.25">
      <c r="A28" t="s">
        <v>29</v>
      </c>
      <c r="B28" t="s">
        <v>4</v>
      </c>
      <c r="C28">
        <v>245171.50565000001</v>
      </c>
      <c r="D28">
        <v>245658</v>
      </c>
      <c r="E28">
        <v>250658</v>
      </c>
    </row>
    <row r="29" spans="1:5" x14ac:dyDescent="0.25">
      <c r="A29" t="s">
        <v>30</v>
      </c>
      <c r="B29" t="s">
        <v>4</v>
      </c>
      <c r="C29">
        <v>1515696.0856300001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1514994.0856300001</v>
      </c>
      <c r="D30">
        <v>1457844.9998939999</v>
      </c>
      <c r="E30">
        <v>1457844.9998939999</v>
      </c>
    </row>
    <row r="31" spans="1:5" x14ac:dyDescent="0.25">
      <c r="A31" t="s">
        <v>32</v>
      </c>
      <c r="B31" t="s">
        <v>4</v>
      </c>
      <c r="C31">
        <v>58125.674930000001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136506.000000072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702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topLeftCell="A4" workbookViewId="0">
      <selection activeCell="A29" sqref="A29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f>YearlyUse_Op!C3-YearlyUse_Dev!C3</f>
        <v>0</v>
      </c>
      <c r="D3" s="2">
        <f>YearlyUse_Op!D3-YearlyUse_Dev!D3</f>
        <v>0</v>
      </c>
      <c r="E3" s="2">
        <f>YearlyUse_Op!E3-YearlyUse_Dev!E3</f>
        <v>0</v>
      </c>
    </row>
    <row r="4" spans="1:5" x14ac:dyDescent="0.25">
      <c r="A4" t="s">
        <v>5</v>
      </c>
      <c r="B4" t="s">
        <v>4</v>
      </c>
      <c r="C4" s="2">
        <f>YearlyUse_Op!C4-YearlyUse_Dev!C4</f>
        <v>3.3099204301834106E-6</v>
      </c>
      <c r="D4" s="2">
        <f>YearlyUse_Op!D4-YearlyUse_Dev!D4</f>
        <v>-1.9976869225502014E-7</v>
      </c>
      <c r="E4" s="2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2">
        <f>YearlyUse_Op!C5-YearlyUse_Dev!C5</f>
        <v>2425.9125431999564</v>
      </c>
      <c r="D5" s="2">
        <f>YearlyUse_Op!D5-YearlyUse_Dev!D5</f>
        <v>-1.9976869225502014E-7</v>
      </c>
      <c r="E5" s="2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2">
        <f>YearlyUse_Op!C6-YearlyUse_Dev!C6</f>
        <v>2.1997839212417603E-6</v>
      </c>
      <c r="D6" s="2">
        <f>YearlyUse_Op!D6-YearlyUse_Dev!D6</f>
        <v>1.0798685252666473E-6</v>
      </c>
      <c r="E6" s="2">
        <f>YearlyUse_Op!E6-YearlyUse_Dev!E6</f>
        <v>-1.0598450899124146E-6</v>
      </c>
    </row>
    <row r="7" spans="1:5" x14ac:dyDescent="0.25">
      <c r="A7" t="s">
        <v>8</v>
      </c>
      <c r="B7" t="s">
        <v>4</v>
      </c>
      <c r="C7" s="2">
        <f>YearlyUse_Op!C7-YearlyUse_Dev!C7</f>
        <v>3.8657817544435802E-10</v>
      </c>
      <c r="D7" s="2">
        <f>YearlyUse_Op!D7-YearlyUse_Dev!D7</f>
        <v>-1.8900027498602867E-7</v>
      </c>
      <c r="E7" s="2">
        <f>YearlyUse_Op!E7-YearlyUse_Dev!E7</f>
        <v>-1.8900027498602867E-7</v>
      </c>
    </row>
    <row r="8" spans="1:5" x14ac:dyDescent="0.25">
      <c r="A8" t="s">
        <v>9</v>
      </c>
      <c r="B8" t="s">
        <v>4</v>
      </c>
      <c r="C8" s="2">
        <f>YearlyUse_Op!C8-YearlyUse_Dev!C8</f>
        <v>2.1699815988540649E-6</v>
      </c>
      <c r="D8" s="2">
        <f>YearlyUse_Op!D8-YearlyUse_Dev!D8</f>
        <v>1.0998919606208801E-6</v>
      </c>
      <c r="E8" s="2">
        <f>YearlyUse_Op!E8-YearlyUse_Dev!E8</f>
        <v>1.0998919606208801E-6</v>
      </c>
    </row>
    <row r="9" spans="1:5" x14ac:dyDescent="0.25">
      <c r="A9" t="s">
        <v>10</v>
      </c>
      <c r="B9" t="s">
        <v>4</v>
      </c>
      <c r="C9" s="2">
        <f>YearlyUse_Op!C9-YearlyUse_Dev!C9</f>
        <v>-2425.9125469301362</v>
      </c>
      <c r="D9" s="2">
        <f>YearlyUse_Op!D9-YearlyUse_Dev!D9</f>
        <v>2.369983121752739E-6</v>
      </c>
      <c r="E9" s="2">
        <f>YearlyUse_Op!E9-YearlyUse_Dev!E9</f>
        <v>2.3003667593002319E-7</v>
      </c>
    </row>
    <row r="10" spans="1:5" s="3" customFormat="1" ht="15.75" thickBot="1" x14ac:dyDescent="0.3">
      <c r="A10" s="3" t="s">
        <v>11</v>
      </c>
      <c r="B10" s="3" t="s">
        <v>4</v>
      </c>
      <c r="C10" s="4">
        <f>YearlyUse_Op!C10-YearlyUse_Dev!C10</f>
        <v>-2425.9125469301362</v>
      </c>
      <c r="D10" s="4">
        <f>YearlyUse_Op!D10-YearlyUse_Dev!D10</f>
        <v>9.3993730843067169E-7</v>
      </c>
      <c r="E10" s="4">
        <f>YearlyUse_Op!E10-YearlyUse_Dev!E10</f>
        <v>-1.2000091373920441E-6</v>
      </c>
    </row>
    <row r="11" spans="1:5" x14ac:dyDescent="0.25">
      <c r="A11" t="s">
        <v>12</v>
      </c>
      <c r="B11" t="s">
        <v>4</v>
      </c>
      <c r="C11" s="2">
        <f>YearlyUse_Op!C11-YearlyUse_Dev!C11</f>
        <v>0</v>
      </c>
      <c r="D11" s="2">
        <f>YearlyUse_Op!D11-YearlyUse_Dev!D11</f>
        <v>0</v>
      </c>
      <c r="E11" s="2">
        <f>YearlyUse_Op!E11-YearlyUse_Dev!E11</f>
        <v>0</v>
      </c>
    </row>
    <row r="12" spans="1:5" x14ac:dyDescent="0.25">
      <c r="A12" t="s">
        <v>13</v>
      </c>
      <c r="B12" t="s">
        <v>4</v>
      </c>
      <c r="C12" s="2">
        <f>YearlyUse_Op!C12-YearlyUse_Dev!C12</f>
        <v>-1.5199184417724609E-6</v>
      </c>
      <c r="D12" s="2">
        <f>YearlyUse_Op!D12-YearlyUse_Dev!D12</f>
        <v>-1.3597309589385986E-6</v>
      </c>
      <c r="E12" s="2">
        <f>YearlyUse_Op!E12-YearlyUse_Dev!E12</f>
        <v>-1.3597309589385986E-6</v>
      </c>
    </row>
    <row r="13" spans="1:5" x14ac:dyDescent="0.25">
      <c r="A13" t="s">
        <v>14</v>
      </c>
      <c r="B13" t="s">
        <v>4</v>
      </c>
      <c r="C13" s="2">
        <f>YearlyUse_Op!C13-YearlyUse_Dev!C13</f>
        <v>1666.3499695700593</v>
      </c>
      <c r="D13" s="2">
        <f>YearlyUse_Op!D13-YearlyUse_Dev!D13</f>
        <v>-1.3597309589385986E-6</v>
      </c>
      <c r="E13" s="2">
        <f>YearlyUse_Op!E13-YearlyUse_Dev!E13</f>
        <v>-1.3597309589385986E-6</v>
      </c>
    </row>
    <row r="14" spans="1:5" x14ac:dyDescent="0.25">
      <c r="A14" t="s">
        <v>15</v>
      </c>
      <c r="B14" t="s">
        <v>4</v>
      </c>
      <c r="C14" s="2">
        <f>YearlyUse_Op!C14-YearlyUse_Dev!C14</f>
        <v>-3.5897828638553619E-6</v>
      </c>
      <c r="D14" s="2">
        <f>YearlyUse_Op!D14-YearlyUse_Dev!D14</f>
        <v>-5.2628130652010441E-2</v>
      </c>
      <c r="E14" s="2">
        <f>YearlyUse_Op!E14-YearlyUse_Dev!E14</f>
        <v>-5.2628770470619202E-2</v>
      </c>
    </row>
    <row r="15" spans="1:5" x14ac:dyDescent="0.25">
      <c r="A15" t="s">
        <v>16</v>
      </c>
      <c r="B15" t="s">
        <v>4</v>
      </c>
      <c r="C15" s="2">
        <f>YearlyUse_Op!C15-YearlyUse_Dev!C15</f>
        <v>7.7315635088709808E-10</v>
      </c>
      <c r="D15" s="2">
        <f>YearlyUse_Op!D15-YearlyUse_Dev!D15</f>
        <v>-5.2631577918328648E-2</v>
      </c>
      <c r="E15" s="2">
        <f>YearlyUse_Op!E15-YearlyUse_Dev!E15</f>
        <v>-5.2631580237797695E-2</v>
      </c>
    </row>
    <row r="16" spans="1:5" x14ac:dyDescent="0.25">
      <c r="A16" t="s">
        <v>17</v>
      </c>
      <c r="B16" t="s">
        <v>4</v>
      </c>
      <c r="C16" s="2">
        <f>YearlyUse_Op!C16-YearlyUse_Dev!C16</f>
        <v>-382.99999668297824</v>
      </c>
      <c r="D16" s="2">
        <f>YearlyUse_Op!D16-YearlyUse_Dev!D16</f>
        <v>-1.7200363799929619E-6</v>
      </c>
      <c r="E16" s="2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2">
        <f>YearlyUse_Op!C17-YearlyUse_Dev!C17</f>
        <v>-371.00000070396345</v>
      </c>
      <c r="D17" s="2">
        <f>YearlyUse_Op!D17-YearlyUse_Dev!D17</f>
        <v>2.8195790946483612E-7</v>
      </c>
      <c r="E17" s="2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2">
        <f>YearlyUse_Op!C18-YearlyUse_Dev!C18</f>
        <v>-2049.3499698500382</v>
      </c>
      <c r="D18" s="2">
        <f>YearlyUse_Op!D18-YearlyUse_Dev!D18</f>
        <v>3.0900118872523308E-6</v>
      </c>
      <c r="E18" s="2">
        <f>YearlyUse_Op!E18-YearlyUse_Dev!E18</f>
        <v>-8.9989043772220612E-8</v>
      </c>
    </row>
    <row r="19" spans="1:5" x14ac:dyDescent="0.25">
      <c r="A19" t="s">
        <v>20</v>
      </c>
      <c r="B19" t="s">
        <v>4</v>
      </c>
      <c r="C19" s="2">
        <f>YearlyUse_Op!C19-YearlyUse_Dev!C19</f>
        <v>-2037.3499738710234</v>
      </c>
      <c r="D19" s="2">
        <f>YearlyUse_Op!D19-YearlyUse_Dev!D19</f>
        <v>-3.0150404199957848E-6</v>
      </c>
      <c r="E19" s="2">
        <f>YearlyUse_Op!E19-YearlyUse_Dev!E19</f>
        <v>2.9103830456733704E-7</v>
      </c>
    </row>
    <row r="20" spans="1:5" s="3" customFormat="1" ht="15.75" thickBot="1" x14ac:dyDescent="0.3">
      <c r="A20" s="3" t="s">
        <v>21</v>
      </c>
      <c r="B20" s="3" t="s">
        <v>4</v>
      </c>
      <c r="C20" s="4">
        <f>YearlyUse_Op!C20-YearlyUse_Dev!C20</f>
        <v>-2049.3499698489904</v>
      </c>
      <c r="D20" s="4">
        <f>YearlyUse_Op!D20-YearlyUse_Dev!D20</f>
        <v>3.0900118872523308E-6</v>
      </c>
      <c r="E20" s="4">
        <f>YearlyUse_Op!E20-YearlyUse_Dev!E20</f>
        <v>-8.9989043772220612E-8</v>
      </c>
    </row>
    <row r="21" spans="1:5" x14ac:dyDescent="0.25">
      <c r="A21" t="s">
        <v>22</v>
      </c>
      <c r="B21" t="s">
        <v>4</v>
      </c>
      <c r="C21" s="2">
        <f>YearlyUse_Op!C21-YearlyUse_Dev!C21</f>
        <v>0</v>
      </c>
      <c r="D21" s="2">
        <f>YearlyUse_Op!D21-YearlyUse_Dev!D21</f>
        <v>0</v>
      </c>
      <c r="E21" s="2">
        <f>YearlyUse_Op!E21-YearlyUse_Dev!E21</f>
        <v>0</v>
      </c>
    </row>
    <row r="22" spans="1:5" x14ac:dyDescent="0.25">
      <c r="A22" t="s">
        <v>23</v>
      </c>
      <c r="B22" t="s">
        <v>4</v>
      </c>
      <c r="C22" s="2">
        <f>YearlyUse_Op!C22-YearlyUse_Dev!C22</f>
        <v>1.9199796952307224E-7</v>
      </c>
      <c r="D22" s="2">
        <f>YearlyUse_Op!D22-YearlyUse_Dev!D22</f>
        <v>-3.7497375160455704E-7</v>
      </c>
      <c r="E22" s="2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2">
        <f>YearlyUse_Op!C23-YearlyUse_Dev!C23</f>
        <v>-534.69030987098813</v>
      </c>
      <c r="D23" s="2">
        <f>YearlyUse_Op!D23-YearlyUse_Dev!D23</f>
        <v>-3.7497375160455704E-7</v>
      </c>
      <c r="E23" s="2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2">
        <f>YearlyUse_Op!C24-YearlyUse_Dev!C24</f>
        <v>1.9994331523776054E-8</v>
      </c>
      <c r="D24" s="2">
        <f>YearlyUse_Op!D24-YearlyUse_Dev!D24</f>
        <v>3.1001400202512741E-7</v>
      </c>
      <c r="E24" s="2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2">
        <f>YearlyUse_Op!C25-YearlyUse_Dev!C25</f>
        <v>-2.4161135965302758E-10</v>
      </c>
      <c r="D25" s="2">
        <f>YearlyUse_Op!D25-YearlyUse_Dev!D25</f>
        <v>-9.6644543861317601E-11</v>
      </c>
      <c r="E25" s="2">
        <f>YearlyUse_Op!E25-YearlyUse_Dev!E25</f>
        <v>-4.8322271930577698E-11</v>
      </c>
    </row>
    <row r="26" spans="1:5" x14ac:dyDescent="0.25">
      <c r="A26" t="s">
        <v>27</v>
      </c>
      <c r="B26" t="s">
        <v>4</v>
      </c>
      <c r="C26" s="2">
        <f>YearlyUse_Op!C26-YearlyUse_Dev!C26</f>
        <v>-1023.9999998130079</v>
      </c>
      <c r="D26" s="2">
        <f>YearlyUse_Op!D26-YearlyUse_Dev!D26</f>
        <v>-7.6019205152988434E-8</v>
      </c>
      <c r="E26" s="2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2">
        <f>YearlyUse_Op!C27-YearlyUse_Dev!C27</f>
        <v>-489.30968992199632</v>
      </c>
      <c r="D27" s="2">
        <f>YearlyUse_Op!D27-YearlyUse_Dev!D27</f>
        <v>-2.0200968720018864E-7</v>
      </c>
      <c r="E27" s="2">
        <f>YearlyUse_Op!E27-YearlyUse_Dev!E27</f>
        <v>1.100124791264534E-8</v>
      </c>
    </row>
    <row r="28" spans="1:5" s="3" customFormat="1" ht="15.75" thickBot="1" x14ac:dyDescent="0.3">
      <c r="A28" s="3" t="s">
        <v>29</v>
      </c>
      <c r="B28" s="3" t="s">
        <v>4</v>
      </c>
      <c r="C28" s="4">
        <f>YearlyUse_Op!C28-YearlyUse_Dev!C28</f>
        <v>-489.30968992199632</v>
      </c>
      <c r="D28" s="4">
        <f>YearlyUse_Op!D28-YearlyUse_Dev!D28</f>
        <v>-2.0200968720018864E-7</v>
      </c>
      <c r="E28" s="4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2">
        <f>YearlyUse_Op!C29-YearlyUse_Dev!C29</f>
        <v>125.84538238984533</v>
      </c>
      <c r="D29" s="2">
        <f>YearlyUse_Op!D29-YearlyUse_Dev!D29</f>
        <v>1.0499986819922924E-4</v>
      </c>
      <c r="E29" s="2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2">
        <f>YearlyUse_Op!C30-YearlyUse_Dev!C30</f>
        <v>125.84538235981017</v>
      </c>
      <c r="D30" s="2">
        <f>YearlyUse_Op!D30-YearlyUse_Dev!D30</f>
        <v>1.0643014684319496E-4</v>
      </c>
      <c r="E30" s="2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2">
        <f>YearlyUse_Op!C31-YearlyUse_Dev!C31</f>
        <v>125.89440000389732</v>
      </c>
      <c r="D31" s="2">
        <f>YearlyUse_Op!D31-YearlyUse_Dev!D31</f>
        <v>2.9700458981096745E-8</v>
      </c>
      <c r="E31" s="2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2">
        <f>YearlyUse_Op!C32-YearlyUse_Dev!C32</f>
        <v>-314.00000029199873</v>
      </c>
      <c r="D32" s="2">
        <f>YearlyUse_Op!D32-YearlyUse_Dev!D32</f>
        <v>9.7003066912293434E-8</v>
      </c>
      <c r="E32" s="2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2">
        <f>YearlyUse_Op!C33-YearlyUse_Dev!C33</f>
        <v>-2.9103830456733704E-10</v>
      </c>
      <c r="D33" s="2">
        <f>YearlyUse_Op!D33-YearlyUse_Dev!D33</f>
        <v>2.1200321498326957E-9</v>
      </c>
      <c r="E33" s="2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K32"/>
  <sheetViews>
    <sheetView workbookViewId="0"/>
  </sheetViews>
  <sheetFormatPr defaultRowHeight="15" x14ac:dyDescent="0.25"/>
  <cols>
    <col min="8" max="8" width="37.7109375" bestFit="1" customWidth="1"/>
    <col min="9" max="9" width="39.140625" bestFit="1" customWidth="1"/>
  </cols>
  <sheetData>
    <row r="1" spans="1:11" x14ac:dyDescent="0.25"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48</v>
      </c>
      <c r="I1" t="s">
        <v>49</v>
      </c>
      <c r="J1" t="s">
        <v>50</v>
      </c>
      <c r="K1" t="s">
        <v>51</v>
      </c>
    </row>
    <row r="2" spans="1:11" x14ac:dyDescent="0.25">
      <c r="C2" t="s">
        <v>40</v>
      </c>
      <c r="D2" t="s">
        <v>41</v>
      </c>
      <c r="E2" t="s">
        <v>41</v>
      </c>
      <c r="F2" t="s">
        <v>42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</row>
    <row r="3" spans="1:11" x14ac:dyDescent="0.25">
      <c r="A3" s="1">
        <v>44043</v>
      </c>
      <c r="B3" t="s">
        <v>1</v>
      </c>
      <c r="C3">
        <v>750</v>
      </c>
      <c r="D3">
        <v>3608.17809045275</v>
      </c>
      <c r="E3">
        <v>1085.2514934579999</v>
      </c>
      <c r="F3">
        <v>10450.9044658741</v>
      </c>
      <c r="G3">
        <v>890328.645587123</v>
      </c>
      <c r="H3">
        <v>51999.999999929903</v>
      </c>
      <c r="I3">
        <v>98995.999999910797</v>
      </c>
      <c r="J3">
        <v>29427.699326569898</v>
      </c>
      <c r="K3">
        <v>160188.99999998999</v>
      </c>
    </row>
    <row r="4" spans="1:11" x14ac:dyDescent="0.25">
      <c r="A4" s="1">
        <v>44074</v>
      </c>
      <c r="B4" t="s">
        <v>44</v>
      </c>
      <c r="C4">
        <v>835.00000000000102</v>
      </c>
      <c r="D4">
        <v>3604.07379327427</v>
      </c>
      <c r="E4">
        <v>1085.2599523720501</v>
      </c>
      <c r="F4">
        <v>10451.6207667333</v>
      </c>
      <c r="G4">
        <v>822918.01934831298</v>
      </c>
      <c r="H4">
        <v>51999.999999929903</v>
      </c>
      <c r="I4">
        <v>98995.999999910797</v>
      </c>
      <c r="J4">
        <v>29976.6993266061</v>
      </c>
      <c r="K4">
        <v>125425.999999972</v>
      </c>
    </row>
    <row r="5" spans="1:11" x14ac:dyDescent="0.25">
      <c r="A5" s="1">
        <v>44104</v>
      </c>
      <c r="B5" t="s">
        <v>45</v>
      </c>
      <c r="C5">
        <v>599.97999999999797</v>
      </c>
      <c r="D5">
        <v>3602.0298505905498</v>
      </c>
      <c r="E5">
        <v>1083.6798558923899</v>
      </c>
      <c r="F5">
        <v>10318.2346717851</v>
      </c>
      <c r="G5">
        <v>732207.89033726195</v>
      </c>
      <c r="H5">
        <v>140000</v>
      </c>
      <c r="I5">
        <v>95803.000000076194</v>
      </c>
      <c r="J5">
        <v>25363.699326649501</v>
      </c>
      <c r="K5">
        <v>123996.00000003001</v>
      </c>
    </row>
    <row r="6" spans="1:11" x14ac:dyDescent="0.25">
      <c r="A6" s="1">
        <v>44135</v>
      </c>
      <c r="B6" t="s">
        <v>2</v>
      </c>
      <c r="C6">
        <v>639.99999999999704</v>
      </c>
      <c r="D6">
        <v>3600.1030789042002</v>
      </c>
      <c r="E6">
        <v>1084.5267326542</v>
      </c>
      <c r="F6">
        <v>10389.607443900701</v>
      </c>
      <c r="G6">
        <v>571758.33984182903</v>
      </c>
      <c r="H6">
        <v>177999.999999944</v>
      </c>
      <c r="I6">
        <v>99230.000000093496</v>
      </c>
      <c r="J6">
        <v>24124.699326640701</v>
      </c>
      <c r="K6">
        <v>84872.999999958804</v>
      </c>
    </row>
    <row r="7" spans="1:11" x14ac:dyDescent="0.25">
      <c r="A7" s="1">
        <v>44165</v>
      </c>
      <c r="B7" t="s">
        <v>44</v>
      </c>
      <c r="C7">
        <v>640.00000000000205</v>
      </c>
      <c r="D7">
        <v>3597.7672775262399</v>
      </c>
      <c r="E7">
        <v>1083.7590032841199</v>
      </c>
      <c r="F7">
        <v>10324.8957162771</v>
      </c>
      <c r="G7">
        <v>718069.92587468599</v>
      </c>
      <c r="H7">
        <v>183853.638369572</v>
      </c>
      <c r="I7">
        <v>95802.796544938101</v>
      </c>
      <c r="J7">
        <v>16155.6993266715</v>
      </c>
      <c r="K7">
        <v>102269.000000015</v>
      </c>
    </row>
    <row r="8" spans="1:11" x14ac:dyDescent="0.25">
      <c r="A8" s="1">
        <v>44196</v>
      </c>
      <c r="B8" t="s">
        <v>0</v>
      </c>
      <c r="C8">
        <v>720.00000000000296</v>
      </c>
      <c r="D8">
        <v>3594.3709467191602</v>
      </c>
      <c r="E8">
        <v>1085.5920461548501</v>
      </c>
      <c r="F8">
        <v>10479.760877713001</v>
      </c>
      <c r="G8">
        <v>571074.58530320297</v>
      </c>
      <c r="H8">
        <v>133338.63836947101</v>
      </c>
      <c r="I8">
        <v>98973.796544951299</v>
      </c>
      <c r="J8">
        <v>10748.699326660801</v>
      </c>
      <c r="K8">
        <v>106580.000000004</v>
      </c>
    </row>
    <row r="9" spans="1:11" x14ac:dyDescent="0.25">
      <c r="A9" s="1">
        <v>44227</v>
      </c>
      <c r="B9" t="s">
        <v>46</v>
      </c>
      <c r="C9">
        <v>860.00000000000296</v>
      </c>
      <c r="D9">
        <v>3589.3496254265101</v>
      </c>
      <c r="E9">
        <v>1089.7704484579999</v>
      </c>
      <c r="F9">
        <v>10837.2068839522</v>
      </c>
      <c r="G9">
        <v>532840.33308973501</v>
      </c>
      <c r="H9">
        <v>90344.521249255107</v>
      </c>
      <c r="I9">
        <v>103847.66666672401</v>
      </c>
      <c r="J9">
        <v>10570.223105647599</v>
      </c>
      <c r="K9">
        <v>113140.56996557</v>
      </c>
    </row>
    <row r="10" spans="1:11" x14ac:dyDescent="0.25">
      <c r="A10" s="1">
        <v>44255</v>
      </c>
      <c r="B10" t="s">
        <v>46</v>
      </c>
      <c r="C10">
        <v>750</v>
      </c>
      <c r="D10">
        <v>3585.2715153543299</v>
      </c>
      <c r="E10">
        <v>1092.7880563189001</v>
      </c>
      <c r="F10">
        <v>11099.135316674299</v>
      </c>
      <c r="G10">
        <v>533273.75105636998</v>
      </c>
      <c r="H10">
        <v>85138.355294972906</v>
      </c>
      <c r="I10">
        <v>30736.666666738402</v>
      </c>
      <c r="J10">
        <v>10650.479754865901</v>
      </c>
      <c r="K10">
        <v>135767.47991953601</v>
      </c>
    </row>
    <row r="11" spans="1:11" x14ac:dyDescent="0.25">
      <c r="A11" s="1">
        <v>44286</v>
      </c>
      <c r="B11" t="s">
        <v>45</v>
      </c>
      <c r="C11">
        <v>800.00000000000296</v>
      </c>
      <c r="D11">
        <v>3581.4789722440901</v>
      </c>
      <c r="E11">
        <v>1091.2966744881901</v>
      </c>
      <c r="F11">
        <v>10969.2934120554</v>
      </c>
      <c r="G11">
        <v>982302.74507014803</v>
      </c>
      <c r="H11">
        <v>169475.4229411</v>
      </c>
      <c r="I11">
        <v>99676.666666570803</v>
      </c>
      <c r="J11">
        <v>14856.7729808228</v>
      </c>
      <c r="K11">
        <v>179361.26349298301</v>
      </c>
    </row>
    <row r="12" spans="1:11" x14ac:dyDescent="0.25">
      <c r="A12" s="1">
        <v>44316</v>
      </c>
      <c r="B12" t="s">
        <v>1</v>
      </c>
      <c r="C12">
        <v>710.00000000000296</v>
      </c>
      <c r="D12">
        <v>3580.5914141732201</v>
      </c>
      <c r="E12">
        <v>1087.7241588090501</v>
      </c>
      <c r="F12">
        <v>10661.397027658601</v>
      </c>
      <c r="G12">
        <v>1046567.5503784399</v>
      </c>
      <c r="H12">
        <v>163228.20009679001</v>
      </c>
      <c r="I12">
        <v>97182.666666673002</v>
      </c>
      <c r="J12">
        <v>21043.293425406799</v>
      </c>
      <c r="K12">
        <v>166221.93272148899</v>
      </c>
    </row>
    <row r="13" spans="1:11" x14ac:dyDescent="0.25">
      <c r="A13" s="1">
        <v>44347</v>
      </c>
      <c r="B13" t="s">
        <v>44</v>
      </c>
      <c r="C13">
        <v>710</v>
      </c>
      <c r="D13">
        <v>3587.9761713582602</v>
      </c>
      <c r="E13">
        <v>1084.1785632808401</v>
      </c>
      <c r="F13">
        <v>10360.2380270214</v>
      </c>
      <c r="G13">
        <v>1007075.92823171</v>
      </c>
      <c r="H13">
        <v>171558.41822573301</v>
      </c>
      <c r="I13">
        <v>88435.666666570003</v>
      </c>
      <c r="J13">
        <v>27429.188282873802</v>
      </c>
      <c r="K13">
        <v>140778.50333762</v>
      </c>
    </row>
    <row r="14" spans="1:11" x14ac:dyDescent="0.25">
      <c r="A14" s="1">
        <v>44377</v>
      </c>
      <c r="B14" t="s">
        <v>45</v>
      </c>
      <c r="C14">
        <v>750.00000000000102</v>
      </c>
      <c r="D14">
        <v>3601.5245949803102</v>
      </c>
      <c r="E14">
        <v>1081.22423926181</v>
      </c>
      <c r="F14">
        <v>10112.6771305373</v>
      </c>
      <c r="G14">
        <v>961012.25183805102</v>
      </c>
      <c r="H14">
        <v>99714.9147634244</v>
      </c>
      <c r="I14">
        <v>85852.666666641002</v>
      </c>
      <c r="J14">
        <v>27521.272227658399</v>
      </c>
      <c r="K14">
        <v>150484.92434841499</v>
      </c>
    </row>
    <row r="15" spans="1:11" x14ac:dyDescent="0.25">
      <c r="A15" s="1">
        <v>44408</v>
      </c>
      <c r="B15" t="s">
        <v>2</v>
      </c>
      <c r="C15">
        <v>849.99999999999898</v>
      </c>
      <c r="D15">
        <v>3600.67035964567</v>
      </c>
      <c r="E15">
        <v>1081.0852705642999</v>
      </c>
      <c r="F15">
        <v>10101.1010380767</v>
      </c>
      <c r="G15">
        <v>840711.37854659895</v>
      </c>
      <c r="H15">
        <v>51819.245788692097</v>
      </c>
      <c r="I15">
        <v>88663.666666664503</v>
      </c>
      <c r="J15">
        <v>28006.191350299501</v>
      </c>
      <c r="K15">
        <v>161399.83763827899</v>
      </c>
    </row>
    <row r="16" spans="1:11" x14ac:dyDescent="0.25">
      <c r="A16" s="1">
        <v>44439</v>
      </c>
      <c r="B16" t="s">
        <v>47</v>
      </c>
      <c r="C16">
        <v>900.00000000000205</v>
      </c>
      <c r="D16">
        <v>3596.2241566601001</v>
      </c>
      <c r="E16">
        <v>1082.12067383202</v>
      </c>
      <c r="F16">
        <v>10187.471159270999</v>
      </c>
      <c r="G16">
        <v>799183.13938007294</v>
      </c>
      <c r="H16">
        <v>51819.245788692097</v>
      </c>
      <c r="I16">
        <v>88663.666666664503</v>
      </c>
      <c r="J16">
        <v>28476.748756777499</v>
      </c>
      <c r="K16">
        <v>127605.01913813299</v>
      </c>
    </row>
    <row r="17" spans="1:11" x14ac:dyDescent="0.25">
      <c r="A17" s="1">
        <v>44469</v>
      </c>
      <c r="B17" t="s">
        <v>0</v>
      </c>
      <c r="C17">
        <v>669.99999999999795</v>
      </c>
      <c r="D17">
        <v>3593.4042543307</v>
      </c>
      <c r="E17">
        <v>1081.38074228346</v>
      </c>
      <c r="F17">
        <v>10125.7138321818</v>
      </c>
      <c r="G17">
        <v>727328.51725362905</v>
      </c>
      <c r="H17">
        <v>140322.30400390999</v>
      </c>
      <c r="I17">
        <v>70337.666666763806</v>
      </c>
      <c r="J17">
        <v>24583.034059359499</v>
      </c>
      <c r="K17">
        <v>124008.88650594999</v>
      </c>
    </row>
    <row r="18" spans="1:11" x14ac:dyDescent="0.25">
      <c r="A18" s="1">
        <v>44500</v>
      </c>
      <c r="B18" t="s">
        <v>46</v>
      </c>
      <c r="C18">
        <v>639.99999999999704</v>
      </c>
      <c r="D18">
        <v>3591.73950925196</v>
      </c>
      <c r="E18">
        <v>1082.65486512795</v>
      </c>
      <c r="F18">
        <v>10232.175697774501</v>
      </c>
      <c r="G18">
        <v>535328.15397537197</v>
      </c>
      <c r="H18">
        <v>172599.47511558601</v>
      </c>
      <c r="I18">
        <v>56619.666666734498</v>
      </c>
      <c r="J18">
        <v>23522.801482902501</v>
      </c>
      <c r="K18">
        <v>88278.672327672204</v>
      </c>
    </row>
    <row r="19" spans="1:11" x14ac:dyDescent="0.25">
      <c r="A19" s="1">
        <v>44530</v>
      </c>
      <c r="B19" t="s">
        <v>47</v>
      </c>
      <c r="C19">
        <v>640.00000000000205</v>
      </c>
      <c r="D19">
        <v>3589.67259438976</v>
      </c>
      <c r="E19">
        <v>1082.5916416765101</v>
      </c>
      <c r="F19">
        <v>10226.8775724183</v>
      </c>
      <c r="G19">
        <v>654420.87115926202</v>
      </c>
      <c r="H19">
        <v>166352.25227133199</v>
      </c>
      <c r="I19">
        <v>54828.666666610501</v>
      </c>
      <c r="J19">
        <v>16775.329300589401</v>
      </c>
      <c r="K19">
        <v>103900.461258426</v>
      </c>
    </row>
    <row r="20" spans="1:11" x14ac:dyDescent="0.25">
      <c r="A20" s="1">
        <v>44561</v>
      </c>
      <c r="B20" t="s">
        <v>1</v>
      </c>
      <c r="C20">
        <v>720.00000000000296</v>
      </c>
      <c r="D20">
        <v>3587.01894117454</v>
      </c>
      <c r="E20">
        <v>1085.3033778051199</v>
      </c>
      <c r="F20">
        <v>10455.298032390499</v>
      </c>
      <c r="G20">
        <v>491365.91085902002</v>
      </c>
      <c r="H20">
        <v>88260.644460128999</v>
      </c>
      <c r="I20">
        <v>56309.6666666651</v>
      </c>
      <c r="J20">
        <v>12222.6652727455</v>
      </c>
      <c r="K20">
        <v>109331.44934599999</v>
      </c>
    </row>
    <row r="21" spans="1:11" x14ac:dyDescent="0.25">
      <c r="A21" s="1">
        <v>44592</v>
      </c>
      <c r="B21" t="s">
        <v>44</v>
      </c>
      <c r="C21">
        <v>860.00000000000296</v>
      </c>
      <c r="D21">
        <v>3582.9292508530102</v>
      </c>
      <c r="E21">
        <v>1089.63267459646</v>
      </c>
      <c r="F21">
        <v>10825.322510665301</v>
      </c>
      <c r="G21">
        <v>519253.528981518</v>
      </c>
      <c r="H21">
        <v>90587.050475676297</v>
      </c>
      <c r="I21">
        <v>89889.333333229501</v>
      </c>
      <c r="J21">
        <v>10785.3641372036</v>
      </c>
      <c r="K21">
        <v>113140.56996557</v>
      </c>
    </row>
    <row r="22" spans="1:11" x14ac:dyDescent="0.25">
      <c r="A22" s="1">
        <v>44620</v>
      </c>
      <c r="B22" t="s">
        <v>44</v>
      </c>
      <c r="C22">
        <v>750</v>
      </c>
      <c r="D22">
        <v>3579.83329744094</v>
      </c>
      <c r="E22">
        <v>1092.7962117454099</v>
      </c>
      <c r="F22">
        <v>11099.8472854064</v>
      </c>
      <c r="G22">
        <v>519648.67346952599</v>
      </c>
      <c r="H22">
        <v>85379.611040820193</v>
      </c>
      <c r="I22">
        <v>16677.333333329199</v>
      </c>
      <c r="J22">
        <v>10867.254290097701</v>
      </c>
      <c r="K22">
        <v>135767.47991953601</v>
      </c>
    </row>
    <row r="23" spans="1:11" x14ac:dyDescent="0.25">
      <c r="A23" s="1">
        <v>44651</v>
      </c>
      <c r="B23" t="s">
        <v>0</v>
      </c>
      <c r="C23">
        <v>800.00000000000296</v>
      </c>
      <c r="D23">
        <v>3577.4520645669299</v>
      </c>
      <c r="E23">
        <v>1091.45100947835</v>
      </c>
      <c r="F23">
        <v>10982.686602694401</v>
      </c>
      <c r="G23">
        <v>968485.29717838694</v>
      </c>
      <c r="H23">
        <v>169737.30838273</v>
      </c>
      <c r="I23">
        <v>85417.333333356306</v>
      </c>
      <c r="J23">
        <v>15159.1603034491</v>
      </c>
      <c r="K23">
        <v>179361.26349298301</v>
      </c>
    </row>
    <row r="24" spans="1:11" x14ac:dyDescent="0.25">
      <c r="A24" s="1">
        <v>44681</v>
      </c>
      <c r="B24" t="s">
        <v>2</v>
      </c>
      <c r="C24">
        <v>710.00000000000296</v>
      </c>
      <c r="D24">
        <v>3579.2598363517</v>
      </c>
      <c r="E24">
        <v>1088.0272570669299</v>
      </c>
      <c r="F24">
        <v>10687.3350209278</v>
      </c>
      <c r="G24">
        <v>1032745.57435416</v>
      </c>
      <c r="H24">
        <v>163488.55740483699</v>
      </c>
      <c r="I24">
        <v>82932.333333254603</v>
      </c>
      <c r="J24">
        <v>21471.5980893833</v>
      </c>
      <c r="K24">
        <v>166221.93272148899</v>
      </c>
    </row>
    <row r="25" spans="1:11" x14ac:dyDescent="0.25">
      <c r="A25" s="1">
        <v>44712</v>
      </c>
      <c r="B25" t="s">
        <v>47</v>
      </c>
      <c r="C25">
        <v>710</v>
      </c>
      <c r="D25">
        <v>3594.0292250984198</v>
      </c>
      <c r="E25">
        <v>1084.6320435662701</v>
      </c>
      <c r="F25">
        <v>10398.508322264501</v>
      </c>
      <c r="G25">
        <v>993319.98986239603</v>
      </c>
      <c r="H25">
        <v>171820.81318884101</v>
      </c>
      <c r="I25">
        <v>74209.333333406306</v>
      </c>
      <c r="J25">
        <v>27987.468254986001</v>
      </c>
      <c r="K25">
        <v>140778.50333762</v>
      </c>
    </row>
    <row r="26" spans="1:11" x14ac:dyDescent="0.25">
      <c r="A26" s="1">
        <v>44742</v>
      </c>
      <c r="B26" t="s">
        <v>0</v>
      </c>
      <c r="C26">
        <v>750.00000000000102</v>
      </c>
      <c r="D26">
        <v>3609.40800515091</v>
      </c>
      <c r="E26">
        <v>1081.8303308464599</v>
      </c>
      <c r="F26">
        <v>10163.2174124469</v>
      </c>
      <c r="G26">
        <v>947276.73982303601</v>
      </c>
      <c r="H26">
        <v>99959.736082482399</v>
      </c>
      <c r="I26">
        <v>71633.333333232396</v>
      </c>
      <c r="J26">
        <v>28081.426430512402</v>
      </c>
      <c r="K26">
        <v>150484.92434841499</v>
      </c>
    </row>
    <row r="27" spans="1:11" x14ac:dyDescent="0.25">
      <c r="A27" s="1">
        <v>44773</v>
      </c>
      <c r="B27" t="s">
        <v>46</v>
      </c>
      <c r="C27">
        <v>849.99999999999898</v>
      </c>
      <c r="D27">
        <v>3609.9950997703399</v>
      </c>
      <c r="E27">
        <v>1081.8374736778201</v>
      </c>
      <c r="F27">
        <v>10163.813553287901</v>
      </c>
      <c r="G27">
        <v>827005.15076903696</v>
      </c>
      <c r="H27">
        <v>52052.351344924296</v>
      </c>
      <c r="I27">
        <v>74436.333333413801</v>
      </c>
      <c r="J27">
        <v>28576.215354325701</v>
      </c>
      <c r="K27">
        <v>161399.83763827899</v>
      </c>
    </row>
    <row r="28" spans="1:11" x14ac:dyDescent="0.25">
      <c r="A28" s="1">
        <v>44804</v>
      </c>
      <c r="B28" t="s">
        <v>45</v>
      </c>
      <c r="C28">
        <v>900.00000000000205</v>
      </c>
      <c r="D28">
        <v>3606.4237946850399</v>
      </c>
      <c r="E28">
        <v>1083.0145074081399</v>
      </c>
      <c r="F28">
        <v>10262.316622325099</v>
      </c>
      <c r="G28">
        <v>785459.911602768</v>
      </c>
      <c r="H28">
        <v>52052.351344924296</v>
      </c>
      <c r="I28">
        <v>74436.333333413801</v>
      </c>
      <c r="J28">
        <v>29056.350250718799</v>
      </c>
      <c r="K28">
        <v>127605.01913813299</v>
      </c>
    </row>
    <row r="29" spans="1:11" x14ac:dyDescent="0.25">
      <c r="A29" s="1">
        <v>44834</v>
      </c>
      <c r="B29" t="s">
        <v>1</v>
      </c>
      <c r="C29">
        <v>669.99999999999795</v>
      </c>
      <c r="D29">
        <v>3604.5290588254602</v>
      </c>
      <c r="E29">
        <v>1082.4227507283499</v>
      </c>
      <c r="F29">
        <v>10212.7368708132</v>
      </c>
      <c r="G29">
        <v>713643.938214903</v>
      </c>
      <c r="H29">
        <v>140577.05829921601</v>
      </c>
      <c r="I29">
        <v>56163.333333281204</v>
      </c>
      <c r="J29">
        <v>25083.3848328764</v>
      </c>
      <c r="K29">
        <v>124008.88650594999</v>
      </c>
    </row>
    <row r="30" spans="1:11" x14ac:dyDescent="0.25">
      <c r="H30">
        <v>172862.12473173</v>
      </c>
      <c r="I30">
        <v>42486.333333417999</v>
      </c>
      <c r="J30">
        <v>24001.572813028801</v>
      </c>
      <c r="K30">
        <v>88278.672327672204</v>
      </c>
    </row>
    <row r="31" spans="1:11" x14ac:dyDescent="0.25">
      <c r="H31">
        <v>166613.37375383699</v>
      </c>
      <c r="I31">
        <v>40699.333333264003</v>
      </c>
      <c r="J31">
        <v>17116.7659584721</v>
      </c>
      <c r="K31">
        <v>103900.461258426</v>
      </c>
    </row>
    <row r="32" spans="1:11" x14ac:dyDescent="0.25">
      <c r="H32">
        <v>88502.663949451002</v>
      </c>
      <c r="I32">
        <v>42174.3333333915</v>
      </c>
      <c r="J32">
        <v>12471.439285255099</v>
      </c>
      <c r="K32">
        <v>109331.44934599999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K32"/>
  <sheetViews>
    <sheetView workbookViewId="0"/>
  </sheetViews>
  <sheetFormatPr defaultRowHeight="15" x14ac:dyDescent="0.25"/>
  <cols>
    <col min="1" max="1" width="10.7109375" bestFit="1" customWidth="1"/>
    <col min="2" max="2" width="5.140625" bestFit="1" customWidth="1"/>
    <col min="3" max="3" width="18.85546875" bestFit="1" customWidth="1"/>
    <col min="4" max="4" width="20.5703125" bestFit="1" customWidth="1"/>
    <col min="5" max="5" width="19.42578125" bestFit="1" customWidth="1"/>
    <col min="6" max="6" width="13.28515625" bestFit="1" customWidth="1"/>
    <col min="7" max="7" width="14" bestFit="1" customWidth="1"/>
    <col min="8" max="8" width="37.7109375" bestFit="1" customWidth="1"/>
    <col min="9" max="9" width="39.140625" bestFit="1" customWidth="1"/>
    <col min="10" max="10" width="48.7109375" bestFit="1" customWidth="1"/>
    <col min="11" max="11" width="15.7109375" bestFit="1" customWidth="1"/>
  </cols>
  <sheetData>
    <row r="1" spans="1:11" x14ac:dyDescent="0.25"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48</v>
      </c>
      <c r="I1" t="s">
        <v>49</v>
      </c>
      <c r="J1" t="s">
        <v>50</v>
      </c>
      <c r="K1" t="s">
        <v>51</v>
      </c>
    </row>
    <row r="2" spans="1:11" x14ac:dyDescent="0.25">
      <c r="C2" t="s">
        <v>40</v>
      </c>
      <c r="D2" t="s">
        <v>41</v>
      </c>
      <c r="E2" t="s">
        <v>41</v>
      </c>
      <c r="F2" t="s">
        <v>42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</row>
    <row r="3" spans="1:11" x14ac:dyDescent="0.25">
      <c r="A3" s="1">
        <v>44043</v>
      </c>
      <c r="B3" t="s">
        <v>1</v>
      </c>
      <c r="C3">
        <v>750</v>
      </c>
      <c r="D3">
        <v>3608.1749115566499</v>
      </c>
      <c r="E3">
        <v>1085.25248021026</v>
      </c>
      <c r="F3">
        <v>10450.9880241716</v>
      </c>
      <c r="G3">
        <v>890328.64558036195</v>
      </c>
      <c r="H3">
        <v>52000</v>
      </c>
      <c r="I3">
        <v>98996</v>
      </c>
      <c r="J3">
        <v>29338.584275000001</v>
      </c>
      <c r="K3">
        <v>160189</v>
      </c>
    </row>
    <row r="4" spans="1:11" x14ac:dyDescent="0.25">
      <c r="A4" s="1">
        <v>44074</v>
      </c>
      <c r="B4" t="s">
        <v>44</v>
      </c>
      <c r="C4">
        <v>835.00000000000102</v>
      </c>
      <c r="D4">
        <v>3604.0705567543</v>
      </c>
      <c r="E4">
        <v>1085.2619228388</v>
      </c>
      <c r="F4">
        <v>10451.7876259558</v>
      </c>
      <c r="G4">
        <v>822918.01934705698</v>
      </c>
      <c r="H4">
        <v>52000</v>
      </c>
      <c r="I4">
        <v>98996</v>
      </c>
      <c r="J4">
        <v>29887.584275000001</v>
      </c>
      <c r="K4">
        <v>125426.00000003399</v>
      </c>
    </row>
    <row r="5" spans="1:11" x14ac:dyDescent="0.25">
      <c r="A5" s="1">
        <v>44104</v>
      </c>
      <c r="B5" t="s">
        <v>45</v>
      </c>
      <c r="C5">
        <v>599.97999999999797</v>
      </c>
      <c r="D5">
        <v>3602.0265892400198</v>
      </c>
      <c r="E5">
        <v>1083.6828266482901</v>
      </c>
      <c r="F5">
        <v>10318.4846907355</v>
      </c>
      <c r="G5">
        <v>732207.89033649897</v>
      </c>
      <c r="H5">
        <v>140000</v>
      </c>
      <c r="I5">
        <v>95803</v>
      </c>
      <c r="J5">
        <v>25274.584275000001</v>
      </c>
      <c r="K5">
        <v>123996.000000035</v>
      </c>
    </row>
    <row r="6" spans="1:11" x14ac:dyDescent="0.25">
      <c r="A6" s="1">
        <v>44135</v>
      </c>
      <c r="B6" t="s">
        <v>2</v>
      </c>
      <c r="C6">
        <v>639.99999999999704</v>
      </c>
      <c r="D6">
        <v>3600.09978886006</v>
      </c>
      <c r="E6">
        <v>1084.53067454559</v>
      </c>
      <c r="F6">
        <v>10389.940612602</v>
      </c>
      <c r="G6">
        <v>571758.33984100597</v>
      </c>
      <c r="H6">
        <v>178000</v>
      </c>
      <c r="I6">
        <v>99230</v>
      </c>
      <c r="J6">
        <v>24035.584275000001</v>
      </c>
      <c r="K6">
        <v>84873</v>
      </c>
    </row>
    <row r="7" spans="1:11" x14ac:dyDescent="0.25">
      <c r="A7" s="1">
        <v>44165</v>
      </c>
      <c r="B7" t="s">
        <v>44</v>
      </c>
      <c r="C7">
        <v>640.00000000000205</v>
      </c>
      <c r="D7">
        <v>3597.7639515046999</v>
      </c>
      <c r="E7">
        <v>1083.74114034171</v>
      </c>
      <c r="F7">
        <v>10323.3923711714</v>
      </c>
      <c r="G7">
        <v>720116.05713191198</v>
      </c>
      <c r="H7">
        <v>185066.594641915</v>
      </c>
      <c r="I7">
        <v>96635.971530000301</v>
      </c>
      <c r="J7">
        <v>16066.584274999999</v>
      </c>
      <c r="K7">
        <v>102268.99999998001</v>
      </c>
    </row>
    <row r="8" spans="1:11" x14ac:dyDescent="0.25">
      <c r="A8" s="1">
        <v>44196</v>
      </c>
      <c r="B8" t="s">
        <v>0</v>
      </c>
      <c r="C8">
        <v>720.00000000000296</v>
      </c>
      <c r="D8">
        <v>3594.36756481662</v>
      </c>
      <c r="E8">
        <v>1085.55272991066</v>
      </c>
      <c r="F8">
        <v>10476.4237147844</v>
      </c>
      <c r="G8">
        <v>573120.71656130196</v>
      </c>
      <c r="H8">
        <v>134551.594641915</v>
      </c>
      <c r="I8">
        <v>99806.971530000301</v>
      </c>
      <c r="J8">
        <v>10659.584274999999</v>
      </c>
      <c r="K8">
        <v>106580.000000024</v>
      </c>
    </row>
    <row r="9" spans="1:11" x14ac:dyDescent="0.25">
      <c r="A9" s="1">
        <v>44227</v>
      </c>
      <c r="B9" t="s">
        <v>46</v>
      </c>
      <c r="C9">
        <v>860.00000000000296</v>
      </c>
      <c r="D9">
        <v>3589.3461542775399</v>
      </c>
      <c r="E9">
        <v>1089.7318097703401</v>
      </c>
      <c r="F9">
        <v>10833.8739108061</v>
      </c>
      <c r="G9">
        <v>532840.33309400803</v>
      </c>
      <c r="H9">
        <v>90344.521249270096</v>
      </c>
      <c r="I9">
        <v>103847.66666666701</v>
      </c>
      <c r="J9">
        <v>10570.223105651599</v>
      </c>
      <c r="K9">
        <v>113140.56997013099</v>
      </c>
    </row>
    <row r="10" spans="1:11" x14ac:dyDescent="0.25">
      <c r="A10" s="1">
        <v>44255</v>
      </c>
      <c r="B10" t="s">
        <v>46</v>
      </c>
      <c r="C10">
        <v>750</v>
      </c>
      <c r="D10">
        <v>3585.2679699118999</v>
      </c>
      <c r="E10">
        <v>1092.74992126087</v>
      </c>
      <c r="F10">
        <v>11095.8061260545</v>
      </c>
      <c r="G10">
        <v>533273.75105629803</v>
      </c>
      <c r="H10">
        <v>85138.355294892594</v>
      </c>
      <c r="I10">
        <v>30736.666666666701</v>
      </c>
      <c r="J10">
        <v>10650.4797548713</v>
      </c>
      <c r="K10">
        <v>135767.47991919899</v>
      </c>
    </row>
    <row r="11" spans="1:11" x14ac:dyDescent="0.25">
      <c r="A11" s="1">
        <v>44286</v>
      </c>
      <c r="B11" t="s">
        <v>45</v>
      </c>
      <c r="C11">
        <v>800.00000000000296</v>
      </c>
      <c r="D11">
        <v>3581.4753507229998</v>
      </c>
      <c r="E11">
        <v>1091.2583595808801</v>
      </c>
      <c r="F11">
        <v>10965.9684444341</v>
      </c>
      <c r="G11">
        <v>982302.74506866501</v>
      </c>
      <c r="H11">
        <v>169475.422941203</v>
      </c>
      <c r="I11">
        <v>99676.666666666599</v>
      </c>
      <c r="J11">
        <v>14856.772980817501</v>
      </c>
      <c r="K11">
        <v>179361.26349244299</v>
      </c>
    </row>
    <row r="12" spans="1:11" x14ac:dyDescent="0.25">
      <c r="A12" s="1">
        <v>44316</v>
      </c>
      <c r="B12" t="s">
        <v>1</v>
      </c>
      <c r="C12">
        <v>710.00000000000296</v>
      </c>
      <c r="D12">
        <v>3580.5877885270202</v>
      </c>
      <c r="E12">
        <v>1087.68535946822</v>
      </c>
      <c r="F12">
        <v>10658.077356080599</v>
      </c>
      <c r="G12">
        <v>1046567.55028786</v>
      </c>
      <c r="H12">
        <v>163228.20009686201</v>
      </c>
      <c r="I12">
        <v>97182.666666666599</v>
      </c>
      <c r="J12">
        <v>21043.293425405602</v>
      </c>
      <c r="K12">
        <v>166221.93267248699</v>
      </c>
    </row>
    <row r="13" spans="1:11" x14ac:dyDescent="0.25">
      <c r="A13" s="1">
        <v>44347</v>
      </c>
      <c r="B13" t="s">
        <v>44</v>
      </c>
      <c r="C13">
        <v>710</v>
      </c>
      <c r="D13">
        <v>3587.9726904771501</v>
      </c>
      <c r="E13">
        <v>1084.1392759567</v>
      </c>
      <c r="F13">
        <v>10356.9245341933</v>
      </c>
      <c r="G13">
        <v>1007075.92822259</v>
      </c>
      <c r="H13">
        <v>171558.418225692</v>
      </c>
      <c r="I13">
        <v>88435.666666666599</v>
      </c>
      <c r="J13">
        <v>27429.188282792202</v>
      </c>
      <c r="K13">
        <v>140778.50333723301</v>
      </c>
    </row>
    <row r="14" spans="1:11" x14ac:dyDescent="0.25">
      <c r="A14" s="1">
        <v>44377</v>
      </c>
      <c r="B14" t="s">
        <v>45</v>
      </c>
      <c r="C14">
        <v>750.00000000000102</v>
      </c>
      <c r="D14">
        <v>3601.5213721076002</v>
      </c>
      <c r="E14">
        <v>1081.1845520243801</v>
      </c>
      <c r="F14">
        <v>10109.371183617501</v>
      </c>
      <c r="G14">
        <v>961012.25189437298</v>
      </c>
      <c r="H14">
        <v>99714.914763498295</v>
      </c>
      <c r="I14">
        <v>85852.666666666599</v>
      </c>
      <c r="J14">
        <v>27521.272227686299</v>
      </c>
      <c r="K14">
        <v>150484.924352906</v>
      </c>
    </row>
    <row r="15" spans="1:11" x14ac:dyDescent="0.25">
      <c r="A15" s="1">
        <v>44408</v>
      </c>
      <c r="B15" t="s">
        <v>2</v>
      </c>
      <c r="C15">
        <v>849.99999999999898</v>
      </c>
      <c r="D15">
        <v>3600.6671305701602</v>
      </c>
      <c r="E15">
        <v>1081.04569697286</v>
      </c>
      <c r="F15">
        <v>10097.804557811</v>
      </c>
      <c r="G15">
        <v>840711.37849656004</v>
      </c>
      <c r="H15">
        <v>51819.245788702603</v>
      </c>
      <c r="I15">
        <v>88663.666666666599</v>
      </c>
      <c r="J15">
        <v>28006.191350340101</v>
      </c>
      <c r="K15">
        <v>161399.83758928199</v>
      </c>
    </row>
    <row r="16" spans="1:11" x14ac:dyDescent="0.25">
      <c r="A16" s="1">
        <v>44439</v>
      </c>
      <c r="B16" t="s">
        <v>47</v>
      </c>
      <c r="C16">
        <v>900.00000000000205</v>
      </c>
      <c r="D16">
        <v>3596.22086210315</v>
      </c>
      <c r="E16">
        <v>1082.08138076567</v>
      </c>
      <c r="F16">
        <v>10184.184687270599</v>
      </c>
      <c r="G16">
        <v>799183.13937485404</v>
      </c>
      <c r="H16">
        <v>51819.245788702603</v>
      </c>
      <c r="I16">
        <v>88663.666666666599</v>
      </c>
      <c r="J16">
        <v>28476.748756817698</v>
      </c>
      <c r="K16">
        <v>127605.019132897</v>
      </c>
    </row>
    <row r="17" spans="1:11" x14ac:dyDescent="0.25">
      <c r="A17" s="1">
        <v>44469</v>
      </c>
      <c r="B17" t="s">
        <v>0</v>
      </c>
      <c r="C17">
        <v>669.99999999999795</v>
      </c>
      <c r="D17">
        <v>3593.4009175810302</v>
      </c>
      <c r="E17">
        <v>1081.3413875087399</v>
      </c>
      <c r="F17">
        <v>10122.4355794814</v>
      </c>
      <c r="G17">
        <v>727328.51724845101</v>
      </c>
      <c r="H17">
        <v>140322.30400399101</v>
      </c>
      <c r="I17">
        <v>70337.666666666599</v>
      </c>
      <c r="J17">
        <v>24583.034059411399</v>
      </c>
      <c r="K17">
        <v>124008.88650078099</v>
      </c>
    </row>
    <row r="18" spans="1:11" x14ac:dyDescent="0.25">
      <c r="A18" s="1">
        <v>44500</v>
      </c>
      <c r="B18" t="s">
        <v>46</v>
      </c>
      <c r="C18">
        <v>639.99999999999704</v>
      </c>
      <c r="D18">
        <v>3591.7361529598502</v>
      </c>
      <c r="E18">
        <v>1082.61581618215</v>
      </c>
      <c r="F18">
        <v>10228.903396063801</v>
      </c>
      <c r="G18">
        <v>535328.15397481795</v>
      </c>
      <c r="H18">
        <v>172599.47511565499</v>
      </c>
      <c r="I18">
        <v>56619.666666666599</v>
      </c>
      <c r="J18">
        <v>23522.801482877399</v>
      </c>
      <c r="K18">
        <v>88278.672327498905</v>
      </c>
    </row>
    <row r="19" spans="1:11" x14ac:dyDescent="0.25">
      <c r="A19" s="1">
        <v>44530</v>
      </c>
      <c r="B19" t="s">
        <v>47</v>
      </c>
      <c r="C19">
        <v>640.00000000000205</v>
      </c>
      <c r="D19">
        <v>3589.6692087732099</v>
      </c>
      <c r="E19">
        <v>1082.55266317927</v>
      </c>
      <c r="F19">
        <v>10223.611174422</v>
      </c>
      <c r="G19">
        <v>654420.87115466106</v>
      </c>
      <c r="H19">
        <v>166352.25227131401</v>
      </c>
      <c r="I19">
        <v>54828.666666666599</v>
      </c>
      <c r="J19">
        <v>16775.329300585301</v>
      </c>
      <c r="K19">
        <v>103900.461253398</v>
      </c>
    </row>
    <row r="20" spans="1:11" x14ac:dyDescent="0.25">
      <c r="A20" s="1">
        <v>44561</v>
      </c>
      <c r="B20" t="s">
        <v>1</v>
      </c>
      <c r="C20">
        <v>720.00000000000296</v>
      </c>
      <c r="D20">
        <v>3587.0155149488101</v>
      </c>
      <c r="E20">
        <v>1085.2648642991001</v>
      </c>
      <c r="F20">
        <v>10452.036708814299</v>
      </c>
      <c r="G20">
        <v>491365.91085857298</v>
      </c>
      <c r="H20">
        <v>88260.644460216907</v>
      </c>
      <c r="I20">
        <v>56309.666666666599</v>
      </c>
      <c r="J20">
        <v>12222.665272743499</v>
      </c>
      <c r="K20">
        <v>109331.449345741</v>
      </c>
    </row>
    <row r="21" spans="1:11" x14ac:dyDescent="0.25">
      <c r="A21" s="1">
        <v>44592</v>
      </c>
      <c r="B21" t="s">
        <v>44</v>
      </c>
      <c r="C21">
        <v>860.00000000000296</v>
      </c>
      <c r="D21">
        <v>3582.9257405322401</v>
      </c>
      <c r="E21">
        <v>1089.59491405619</v>
      </c>
      <c r="F21">
        <v>10822.065286515401</v>
      </c>
      <c r="G21">
        <v>519253.528987189</v>
      </c>
      <c r="H21">
        <v>90587.050475757802</v>
      </c>
      <c r="I21">
        <v>89889.333333333299</v>
      </c>
      <c r="J21">
        <v>10785.3641372006</v>
      </c>
      <c r="K21">
        <v>113140.56997013099</v>
      </c>
    </row>
    <row r="22" spans="1:11" x14ac:dyDescent="0.25">
      <c r="A22" s="1">
        <v>44620</v>
      </c>
      <c r="B22" t="s">
        <v>44</v>
      </c>
      <c r="C22">
        <v>750</v>
      </c>
      <c r="D22">
        <v>3579.8297295679899</v>
      </c>
      <c r="E22">
        <v>1092.7589433882299</v>
      </c>
      <c r="F22">
        <v>11096.5937577733</v>
      </c>
      <c r="G22">
        <v>519648.67346885498</v>
      </c>
      <c r="H22">
        <v>85379.611040783493</v>
      </c>
      <c r="I22">
        <v>16677.333333333401</v>
      </c>
      <c r="J22">
        <v>10867.2542900965</v>
      </c>
      <c r="K22">
        <v>135767.47991919899</v>
      </c>
    </row>
    <row r="23" spans="1:11" x14ac:dyDescent="0.25">
      <c r="A23" s="1">
        <v>44651</v>
      </c>
      <c r="B23" t="s">
        <v>0</v>
      </c>
      <c r="C23">
        <v>800.00000000000296</v>
      </c>
      <c r="D23">
        <v>3577.4484494093399</v>
      </c>
      <c r="E23">
        <v>1091.41356536136</v>
      </c>
      <c r="F23">
        <v>10979.437202080901</v>
      </c>
      <c r="G23">
        <v>968485.29717689205</v>
      </c>
      <c r="H23">
        <v>169737.308382763</v>
      </c>
      <c r="I23">
        <v>85417.333333333299</v>
      </c>
      <c r="J23">
        <v>15159.1603034534</v>
      </c>
      <c r="K23">
        <v>179361.26349244299</v>
      </c>
    </row>
    <row r="24" spans="1:11" x14ac:dyDescent="0.25">
      <c r="A24" s="1">
        <v>44681</v>
      </c>
      <c r="B24" t="s">
        <v>2</v>
      </c>
      <c r="C24">
        <v>710.00000000000296</v>
      </c>
      <c r="D24">
        <v>3579.2562682345301</v>
      </c>
      <c r="E24">
        <v>1087.9893968215799</v>
      </c>
      <c r="F24">
        <v>10684.090792029199</v>
      </c>
      <c r="G24">
        <v>1032745.5742625</v>
      </c>
      <c r="H24">
        <v>163488.55740483201</v>
      </c>
      <c r="I24">
        <v>82932.333333333299</v>
      </c>
      <c r="J24">
        <v>21471.5980893165</v>
      </c>
      <c r="K24">
        <v>166221.93267248699</v>
      </c>
    </row>
    <row r="25" spans="1:11" x14ac:dyDescent="0.25">
      <c r="A25" s="1">
        <v>44712</v>
      </c>
      <c r="B25" t="s">
        <v>47</v>
      </c>
      <c r="C25">
        <v>710</v>
      </c>
      <c r="D25">
        <v>3594.0259442123502</v>
      </c>
      <c r="E25">
        <v>1084.5937307228201</v>
      </c>
      <c r="F25">
        <v>10395.270120696099</v>
      </c>
      <c r="G25">
        <v>993319.98985242797</v>
      </c>
      <c r="H25">
        <v>171820.81318886601</v>
      </c>
      <c r="I25">
        <v>74209.333333333299</v>
      </c>
      <c r="J25">
        <v>27987.468255005399</v>
      </c>
      <c r="K25">
        <v>140778.50333723301</v>
      </c>
    </row>
    <row r="26" spans="1:11" x14ac:dyDescent="0.25">
      <c r="A26" s="1">
        <v>44742</v>
      </c>
      <c r="B26" t="s">
        <v>0</v>
      </c>
      <c r="C26">
        <v>750.00000000000102</v>
      </c>
      <c r="D26">
        <v>3609.40498381514</v>
      </c>
      <c r="E26">
        <v>1081.7916195835401</v>
      </c>
      <c r="F26">
        <v>10159.9865704719</v>
      </c>
      <c r="G26">
        <v>947276.73988010106</v>
      </c>
      <c r="H26">
        <v>99959.736082560499</v>
      </c>
      <c r="I26">
        <v>71633.333333333299</v>
      </c>
      <c r="J26">
        <v>28081.426430433399</v>
      </c>
      <c r="K26">
        <v>150484.924352906</v>
      </c>
    </row>
    <row r="27" spans="1:11" x14ac:dyDescent="0.25">
      <c r="A27" s="1">
        <v>44773</v>
      </c>
      <c r="B27" t="s">
        <v>46</v>
      </c>
      <c r="C27">
        <v>849.99999999999898</v>
      </c>
      <c r="D27">
        <v>3609.9920966039899</v>
      </c>
      <c r="E27">
        <v>1081.79887305484</v>
      </c>
      <c r="F27">
        <v>10160.591945187</v>
      </c>
      <c r="G27">
        <v>827005.15071954799</v>
      </c>
      <c r="H27">
        <v>52052.351345023402</v>
      </c>
      <c r="I27">
        <v>74436.333333333299</v>
      </c>
      <c r="J27">
        <v>28576.2153542468</v>
      </c>
      <c r="K27">
        <v>161399.83758928199</v>
      </c>
    </row>
    <row r="28" spans="1:11" x14ac:dyDescent="0.25">
      <c r="A28" s="1">
        <v>44804</v>
      </c>
      <c r="B28" t="s">
        <v>45</v>
      </c>
      <c r="C28">
        <v>900.00000000000205</v>
      </c>
      <c r="D28">
        <v>3606.4207456980798</v>
      </c>
      <c r="E28">
        <v>1082.97621423843</v>
      </c>
      <c r="F28">
        <v>10259.1047531844</v>
      </c>
      <c r="G28">
        <v>785459.91159784095</v>
      </c>
      <c r="H28">
        <v>52052.351345023402</v>
      </c>
      <c r="I28">
        <v>74436.333333333299</v>
      </c>
      <c r="J28">
        <v>29056.350250699801</v>
      </c>
      <c r="K28">
        <v>127605.019132897</v>
      </c>
    </row>
    <row r="29" spans="1:11" x14ac:dyDescent="0.25">
      <c r="A29" s="1">
        <v>44834</v>
      </c>
      <c r="B29" t="s">
        <v>1</v>
      </c>
      <c r="C29">
        <v>669.99999999999795</v>
      </c>
      <c r="D29">
        <v>3604.5259949132301</v>
      </c>
      <c r="E29">
        <v>1082.3844451355999</v>
      </c>
      <c r="F29">
        <v>10209.532991148801</v>
      </c>
      <c r="G29">
        <v>713643.93821033498</v>
      </c>
      <c r="H29">
        <v>140577.05829920899</v>
      </c>
      <c r="I29">
        <v>56163.333333333401</v>
      </c>
      <c r="J29">
        <v>25083.384832832398</v>
      </c>
      <c r="K29">
        <v>124008.88650078099</v>
      </c>
    </row>
    <row r="30" spans="1:11" x14ac:dyDescent="0.25">
      <c r="H30">
        <v>172862.12473182299</v>
      </c>
      <c r="I30">
        <v>42486.333333333299</v>
      </c>
      <c r="J30">
        <v>24001.572812996499</v>
      </c>
      <c r="K30">
        <v>88278.672327498905</v>
      </c>
    </row>
    <row r="31" spans="1:11" x14ac:dyDescent="0.25">
      <c r="H31">
        <v>166613.373753892</v>
      </c>
      <c r="I31">
        <v>40699.333333333401</v>
      </c>
      <c r="J31">
        <v>17116.765958471198</v>
      </c>
      <c r="K31">
        <v>103900.461253398</v>
      </c>
    </row>
    <row r="32" spans="1:11" x14ac:dyDescent="0.25">
      <c r="H32">
        <v>88502.663949466005</v>
      </c>
      <c r="I32">
        <v>42174.333333333401</v>
      </c>
      <c r="J32">
        <v>12471.439285247599</v>
      </c>
      <c r="K32">
        <v>109331.449345741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K29"/>
  <sheetViews>
    <sheetView tabSelected="1" topLeftCell="I1" workbookViewId="0">
      <selection activeCell="K4" sqref="K4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" bestFit="1" customWidth="1"/>
    <col min="4" max="4" width="20.7109375" bestFit="1" customWidth="1"/>
    <col min="5" max="5" width="19.5703125" bestFit="1" customWidth="1"/>
    <col min="6" max="6" width="14.140625" bestFit="1" customWidth="1"/>
    <col min="7" max="7" width="14.42578125" bestFit="1" customWidth="1"/>
    <col min="8" max="8" width="37.85546875" bestFit="1" customWidth="1"/>
    <col min="9" max="9" width="39.28515625" bestFit="1" customWidth="1"/>
    <col min="10" max="10" width="48.85546875" bestFit="1" customWidth="1"/>
    <col min="11" max="11" width="15.85546875" bestFit="1" customWidth="1"/>
  </cols>
  <sheetData>
    <row r="1" spans="1:11" x14ac:dyDescent="0.25"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48</v>
      </c>
      <c r="I1" t="s">
        <v>49</v>
      </c>
      <c r="J1" t="s">
        <v>50</v>
      </c>
      <c r="K1" t="s">
        <v>51</v>
      </c>
    </row>
    <row r="2" spans="1:11" x14ac:dyDescent="0.25">
      <c r="C2" t="s">
        <v>40</v>
      </c>
      <c r="D2" t="s">
        <v>41</v>
      </c>
      <c r="E2" t="s">
        <v>41</v>
      </c>
      <c r="F2" t="s">
        <v>42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</row>
    <row r="3" spans="1:11" x14ac:dyDescent="0.25">
      <c r="A3" s="1">
        <v>44043</v>
      </c>
      <c r="B3" t="s">
        <v>1</v>
      </c>
      <c r="C3" s="5">
        <f>Monthly_Op!C3-Monthly_Dev!C3</f>
        <v>0</v>
      </c>
      <c r="D3" s="5">
        <f>Monthly_Op!D3-Monthly_Dev!D3</f>
        <v>3.1788961000529525E-3</v>
      </c>
      <c r="E3" s="5">
        <f>Monthly_Op!E3-Monthly_Dev!E3</f>
        <v>-9.8675226013256179E-4</v>
      </c>
      <c r="F3" s="5">
        <f>Monthly_Op!F3-Monthly_Dev!F3</f>
        <v>-8.3558297499621403E-2</v>
      </c>
      <c r="G3" s="5">
        <f>Monthly_Op!G3-Monthly_Dev!G3</f>
        <v>6.7610526457428932E-6</v>
      </c>
      <c r="H3" s="5">
        <f>Monthly_Op!H3-Monthly_Dev!H3</f>
        <v>-7.0096575655043125E-8</v>
      </c>
      <c r="I3" s="5">
        <f>Monthly_Op!I3-Monthly_Dev!I3</f>
        <v>-8.9203240349888802E-8</v>
      </c>
      <c r="J3" s="5">
        <f>Monthly_Op!J3-Monthly_Dev!J3</f>
        <v>89.115051569897332</v>
      </c>
      <c r="K3" s="5">
        <f>Monthly_Op!K3-Monthly_Dev!K3</f>
        <v>-1.0011717677116394E-8</v>
      </c>
    </row>
    <row r="4" spans="1:11" x14ac:dyDescent="0.25">
      <c r="A4" s="1">
        <v>44074</v>
      </c>
      <c r="B4" t="s">
        <v>44</v>
      </c>
      <c r="C4" s="5">
        <f>Monthly_Op!C4-Monthly_Dev!C4</f>
        <v>0</v>
      </c>
      <c r="D4" s="5">
        <f>Monthly_Op!D4-Monthly_Dev!D4</f>
        <v>3.2365199699597724E-3</v>
      </c>
      <c r="E4" s="5">
        <f>Monthly_Op!E4-Monthly_Dev!E4</f>
        <v>-1.9704667499809148E-3</v>
      </c>
      <c r="F4" s="5">
        <f>Monthly_Op!F4-Monthly_Dev!F4</f>
        <v>-0.16685922249962459</v>
      </c>
      <c r="G4" s="5">
        <f>Monthly_Op!G4-Monthly_Dev!G4</f>
        <v>1.2560049071907997E-6</v>
      </c>
      <c r="H4" s="5">
        <f>Monthly_Op!H4-Monthly_Dev!H4</f>
        <v>-7.0096575655043125E-8</v>
      </c>
      <c r="I4" s="5">
        <f>Monthly_Op!I4-Monthly_Dev!I4</f>
        <v>-8.9203240349888802E-8</v>
      </c>
      <c r="J4" s="5">
        <f>Monthly_Op!J4-Monthly_Dev!J4</f>
        <v>89.115051606098859</v>
      </c>
      <c r="K4" s="5">
        <f>Monthly_Op!K4-Monthly_Dev!K4</f>
        <v>-6.1991158872842789E-8</v>
      </c>
    </row>
    <row r="5" spans="1:11" x14ac:dyDescent="0.25">
      <c r="A5" s="1">
        <v>44104</v>
      </c>
      <c r="B5" t="s">
        <v>45</v>
      </c>
      <c r="C5" s="5">
        <f>Monthly_Op!C5-Monthly_Dev!C5</f>
        <v>0</v>
      </c>
      <c r="D5" s="5">
        <f>Monthly_Op!D5-Monthly_Dev!D5</f>
        <v>3.2613505300105317E-3</v>
      </c>
      <c r="E5" s="5">
        <f>Monthly_Op!E5-Monthly_Dev!E5</f>
        <v>-2.9707559001508343E-3</v>
      </c>
      <c r="F5" s="5">
        <f>Monthly_Op!F5-Monthly_Dev!F5</f>
        <v>-0.25001895040077216</v>
      </c>
      <c r="G5" s="5">
        <f>Monthly_Op!G5-Monthly_Dev!G5</f>
        <v>7.6298601925373077E-7</v>
      </c>
      <c r="H5" s="5">
        <f>Monthly_Op!H5-Monthly_Dev!H5</f>
        <v>0</v>
      </c>
      <c r="I5" s="5">
        <f>Monthly_Op!I5-Monthly_Dev!I5</f>
        <v>7.6193828135728836E-8</v>
      </c>
      <c r="J5" s="5">
        <f>Monthly_Op!J5-Monthly_Dev!J5</f>
        <v>89.115051649499947</v>
      </c>
      <c r="K5" s="5">
        <f>Monthly_Op!K5-Monthly_Dev!K5</f>
        <v>-4.9913069233298302E-9</v>
      </c>
    </row>
    <row r="6" spans="1:11" x14ac:dyDescent="0.25">
      <c r="A6" s="1">
        <v>44135</v>
      </c>
      <c r="B6" t="s">
        <v>2</v>
      </c>
      <c r="C6" s="5">
        <f>Monthly_Op!C6-Monthly_Dev!C6</f>
        <v>0</v>
      </c>
      <c r="D6" s="5">
        <f>Monthly_Op!D6-Monthly_Dev!D6</f>
        <v>3.2900441401579883E-3</v>
      </c>
      <c r="E6" s="5">
        <f>Monthly_Op!E6-Monthly_Dev!E6</f>
        <v>-3.9418913900135522E-3</v>
      </c>
      <c r="F6" s="5">
        <f>Monthly_Op!F6-Monthly_Dev!F6</f>
        <v>-0.33316870129965537</v>
      </c>
      <c r="G6" s="5">
        <f>Monthly_Op!G6-Monthly_Dev!G6</f>
        <v>8.2305632531642914E-7</v>
      </c>
      <c r="H6" s="5">
        <f>Monthly_Op!H6-Monthly_Dev!H6</f>
        <v>-5.5995769798755646E-8</v>
      </c>
      <c r="I6" s="5">
        <f>Monthly_Op!I6-Monthly_Dev!I6</f>
        <v>9.3496055342257023E-8</v>
      </c>
      <c r="J6" s="5">
        <f>Monthly_Op!J6-Monthly_Dev!J6</f>
        <v>89.115051640699676</v>
      </c>
      <c r="K6" s="5">
        <f>Monthly_Op!K6-Monthly_Dev!K6</f>
        <v>-4.1196472011506557E-8</v>
      </c>
    </row>
    <row r="7" spans="1:11" x14ac:dyDescent="0.25">
      <c r="A7" s="1">
        <v>44165</v>
      </c>
      <c r="B7" t="s">
        <v>44</v>
      </c>
      <c r="C7" s="5">
        <f>Monthly_Op!C7-Monthly_Dev!C7</f>
        <v>0</v>
      </c>
      <c r="D7" s="5">
        <f>Monthly_Op!D7-Monthly_Dev!D7</f>
        <v>3.3260215400332527E-3</v>
      </c>
      <c r="E7" s="5">
        <f>Monthly_Op!E7-Monthly_Dev!E7</f>
        <v>1.7862942409919924E-2</v>
      </c>
      <c r="F7" s="5">
        <f>Monthly_Op!F7-Monthly_Dev!F7</f>
        <v>1.5033451057006459</v>
      </c>
      <c r="G7" s="5">
        <f>Monthly_Op!G7-Monthly_Dev!G7</f>
        <v>-2046.1312572259922</v>
      </c>
      <c r="H7" s="5">
        <f>Monthly_Op!H7-Monthly_Dev!H7</f>
        <v>-1212.956272342999</v>
      </c>
      <c r="I7" s="5">
        <f>Monthly_Op!I7-Monthly_Dev!I7</f>
        <v>-833.17498506219999</v>
      </c>
      <c r="J7" s="5">
        <f>Monthly_Op!J7-Monthly_Dev!J7</f>
        <v>89.115051671500623</v>
      </c>
      <c r="K7" s="5">
        <f>Monthly_Op!K7-Monthly_Dev!K7</f>
        <v>3.4997356124222279E-8</v>
      </c>
    </row>
    <row r="8" spans="1:11" x14ac:dyDescent="0.25">
      <c r="A8" s="1">
        <v>44196</v>
      </c>
      <c r="B8" t="s">
        <v>0</v>
      </c>
      <c r="C8" s="5">
        <f>Monthly_Op!C8-Monthly_Dev!C8</f>
        <v>0</v>
      </c>
      <c r="D8" s="5">
        <f>Monthly_Op!D8-Monthly_Dev!D8</f>
        <v>3.3819025402408442E-3</v>
      </c>
      <c r="E8" s="5">
        <f>Monthly_Op!E8-Monthly_Dev!E8</f>
        <v>3.9316244190104044E-2</v>
      </c>
      <c r="F8" s="5">
        <f>Monthly_Op!F8-Monthly_Dev!F8</f>
        <v>3.3371629286011739</v>
      </c>
      <c r="G8" s="5">
        <f>Monthly_Op!G8-Monthly_Dev!G8</f>
        <v>-2046.1312580989907</v>
      </c>
      <c r="H8" s="5">
        <f>Monthly_Op!H8-Monthly_Dev!H8</f>
        <v>-1212.9562724439893</v>
      </c>
      <c r="I8" s="5">
        <f>Monthly_Op!I8-Monthly_Dev!I8</f>
        <v>-833.17498504900141</v>
      </c>
      <c r="J8" s="5">
        <f>Monthly_Op!J8-Monthly_Dev!J8</f>
        <v>89.115051660801328</v>
      </c>
      <c r="K8" s="5">
        <f>Monthly_Op!K8-Monthly_Dev!K8</f>
        <v>-1.9994331523776054E-8</v>
      </c>
    </row>
    <row r="9" spans="1:11" x14ac:dyDescent="0.25">
      <c r="A9" s="1">
        <v>44227</v>
      </c>
      <c r="B9" t="s">
        <v>46</v>
      </c>
      <c r="C9" s="5">
        <f>Monthly_Op!C9-Monthly_Dev!C9</f>
        <v>0</v>
      </c>
      <c r="D9" s="5">
        <f>Monthly_Op!D9-Monthly_Dev!D9</f>
        <v>3.4711489702203835E-3</v>
      </c>
      <c r="E9" s="5">
        <f>Monthly_Op!E9-Monthly_Dev!E9</f>
        <v>3.8638687659840798E-2</v>
      </c>
      <c r="F9" s="5">
        <f>Monthly_Op!F9-Monthly_Dev!F9</f>
        <v>3.3329731460999028</v>
      </c>
      <c r="G9" s="5">
        <f>Monthly_Op!G9-Monthly_Dev!G9</f>
        <v>-4.2730243876576424E-6</v>
      </c>
      <c r="H9" s="5">
        <f>Monthly_Op!H9-Monthly_Dev!H9</f>
        <v>-1.4988472685217857E-8</v>
      </c>
      <c r="I9" s="5">
        <f>Monthly_Op!I9-Monthly_Dev!I9</f>
        <v>5.6999851949512959E-8</v>
      </c>
      <c r="J9" s="5">
        <f>Monthly_Op!J9-Monthly_Dev!J9</f>
        <v>-3.9999576983973384E-9</v>
      </c>
      <c r="K9" s="5">
        <f>Monthly_Op!K9-Monthly_Dev!K9</f>
        <v>-4.560992238111794E-6</v>
      </c>
    </row>
    <row r="10" spans="1:11" x14ac:dyDescent="0.25">
      <c r="A10" s="1">
        <v>44255</v>
      </c>
      <c r="B10" t="s">
        <v>46</v>
      </c>
      <c r="C10" s="5">
        <f>Monthly_Op!C10-Monthly_Dev!C10</f>
        <v>0</v>
      </c>
      <c r="D10" s="5">
        <f>Monthly_Op!D10-Monthly_Dev!D10</f>
        <v>3.5454424300951359E-3</v>
      </c>
      <c r="E10" s="5">
        <f>Monthly_Op!E10-Monthly_Dev!E10</f>
        <v>3.8135058030093205E-2</v>
      </c>
      <c r="F10" s="5">
        <f>Monthly_Op!F10-Monthly_Dev!F10</f>
        <v>3.3291906197991921</v>
      </c>
      <c r="G10" s="5">
        <f>Monthly_Op!G10-Monthly_Dev!G10</f>
        <v>7.1944668889045715E-8</v>
      </c>
      <c r="H10" s="5">
        <f>Monthly_Op!H10-Monthly_Dev!H10</f>
        <v>8.0312020145356655E-8</v>
      </c>
      <c r="I10" s="5">
        <f>Monthly_Op!I10-Monthly_Dev!I10</f>
        <v>7.1700924308970571E-8</v>
      </c>
      <c r="J10" s="5">
        <f>Monthly_Op!J10-Monthly_Dev!J10</f>
        <v>-5.398760549724102E-9</v>
      </c>
      <c r="K10" s="5">
        <f>Monthly_Op!K10-Monthly_Dev!K10</f>
        <v>3.3702235668897629E-7</v>
      </c>
    </row>
    <row r="11" spans="1:11" x14ac:dyDescent="0.25">
      <c r="A11" s="1">
        <v>44286</v>
      </c>
      <c r="B11" t="s">
        <v>45</v>
      </c>
      <c r="C11" s="5">
        <f>Monthly_Op!C11-Monthly_Dev!C11</f>
        <v>0</v>
      </c>
      <c r="D11" s="5">
        <f>Monthly_Op!D11-Monthly_Dev!D11</f>
        <v>3.6215210902810213E-3</v>
      </c>
      <c r="E11" s="5">
        <f>Monthly_Op!E11-Monthly_Dev!E11</f>
        <v>3.831490730999576E-2</v>
      </c>
      <c r="F11" s="5">
        <f>Monthly_Op!F11-Monthly_Dev!F11</f>
        <v>3.3249676212999475</v>
      </c>
      <c r="G11" s="5">
        <f>Monthly_Op!G11-Monthly_Dev!G11</f>
        <v>1.4830147847533226E-6</v>
      </c>
      <c r="H11" s="5">
        <f>Monthly_Op!H11-Monthly_Dev!H11</f>
        <v>-1.0299845598638058E-7</v>
      </c>
      <c r="I11" s="5">
        <f>Monthly_Op!I11-Monthly_Dev!I11</f>
        <v>-9.5795257948338985E-8</v>
      </c>
      <c r="J11" s="5">
        <f>Monthly_Op!J11-Monthly_Dev!J11</f>
        <v>5.2987161325290799E-9</v>
      </c>
      <c r="K11" s="5">
        <f>Monthly_Op!K11-Monthly_Dev!K11</f>
        <v>5.4002157412469387E-7</v>
      </c>
    </row>
    <row r="12" spans="1:11" x14ac:dyDescent="0.25">
      <c r="A12" s="1">
        <v>44316</v>
      </c>
      <c r="B12" t="s">
        <v>1</v>
      </c>
      <c r="C12" s="5">
        <f>Monthly_Op!C12-Monthly_Dev!C12</f>
        <v>0</v>
      </c>
      <c r="D12" s="5">
        <f>Monthly_Op!D12-Monthly_Dev!D12</f>
        <v>3.6256461999073508E-3</v>
      </c>
      <c r="E12" s="5">
        <f>Monthly_Op!E12-Monthly_Dev!E12</f>
        <v>3.8799340830109941E-2</v>
      </c>
      <c r="F12" s="5">
        <f>Monthly_Op!F12-Monthly_Dev!F12</f>
        <v>3.3196715780013619</v>
      </c>
      <c r="G12" s="5">
        <f>Monthly_Op!G12-Monthly_Dev!G12</f>
        <v>9.0579967945814133E-5</v>
      </c>
      <c r="H12" s="5">
        <f>Monthly_Op!H12-Monthly_Dev!H12</f>
        <v>-7.2002876549959183E-8</v>
      </c>
      <c r="I12" s="5">
        <f>Monthly_Op!I12-Monthly_Dev!I12</f>
        <v>6.4028427004814148E-9</v>
      </c>
      <c r="J12" s="5">
        <f>Monthly_Op!J12-Monthly_Dev!J12</f>
        <v>1.1968950275331736E-9</v>
      </c>
      <c r="K12" s="5">
        <f>Monthly_Op!K12-Monthly_Dev!K12</f>
        <v>4.900200292468071E-5</v>
      </c>
    </row>
    <row r="13" spans="1:11" x14ac:dyDescent="0.25">
      <c r="A13" s="1">
        <v>44347</v>
      </c>
      <c r="B13" t="s">
        <v>44</v>
      </c>
      <c r="C13" s="5">
        <f>Monthly_Op!C13-Monthly_Dev!C13</f>
        <v>0</v>
      </c>
      <c r="D13" s="5">
        <f>Monthly_Op!D13-Monthly_Dev!D13</f>
        <v>3.4808811101356696E-3</v>
      </c>
      <c r="E13" s="5">
        <f>Monthly_Op!E13-Monthly_Dev!E13</f>
        <v>3.9287324140104829E-2</v>
      </c>
      <c r="F13" s="5">
        <f>Monthly_Op!F13-Monthly_Dev!F13</f>
        <v>3.3134928280996974</v>
      </c>
      <c r="G13" s="5">
        <f>Monthly_Op!G13-Monthly_Dev!G13</f>
        <v>9.1199763119220734E-6</v>
      </c>
      <c r="H13" s="5">
        <f>Monthly_Op!H13-Monthly_Dev!H13</f>
        <v>4.1007297113537788E-8</v>
      </c>
      <c r="I13" s="5">
        <f>Monthly_Op!I13-Monthly_Dev!I13</f>
        <v>-9.6595613285899162E-8</v>
      </c>
      <c r="J13" s="5">
        <f>Monthly_Op!J13-Monthly_Dev!J13</f>
        <v>8.1599864643067122E-8</v>
      </c>
      <c r="K13" s="5">
        <f>Monthly_Op!K13-Monthly_Dev!K13</f>
        <v>3.8699363358318806E-7</v>
      </c>
    </row>
    <row r="14" spans="1:11" x14ac:dyDescent="0.25">
      <c r="A14" s="1">
        <v>44377</v>
      </c>
      <c r="B14" t="s">
        <v>45</v>
      </c>
      <c r="C14" s="5">
        <f>Monthly_Op!C14-Monthly_Dev!C14</f>
        <v>0</v>
      </c>
      <c r="D14" s="5">
        <f>Monthly_Op!D14-Monthly_Dev!D14</f>
        <v>3.2228727100118704E-3</v>
      </c>
      <c r="E14" s="5">
        <f>Monthly_Op!E14-Monthly_Dev!E14</f>
        <v>3.9687237429916422E-2</v>
      </c>
      <c r="F14" s="5">
        <f>Monthly_Op!F14-Monthly_Dev!F14</f>
        <v>3.3059469197996805</v>
      </c>
      <c r="G14" s="5">
        <f>Monthly_Op!G14-Monthly_Dev!G14</f>
        <v>-5.6321965530514717E-5</v>
      </c>
      <c r="H14" s="5">
        <f>Monthly_Op!H14-Monthly_Dev!H14</f>
        <v>-7.3894625529646873E-8</v>
      </c>
      <c r="I14" s="5">
        <f>Monthly_Op!I14-Monthly_Dev!I14</f>
        <v>-2.5596818886697292E-8</v>
      </c>
      <c r="J14" s="5">
        <f>Monthly_Op!J14-Monthly_Dev!J14</f>
        <v>-2.7899659471586347E-8</v>
      </c>
      <c r="K14" s="5">
        <f>Monthly_Op!K14-Monthly_Dev!K14</f>
        <v>-4.4910120777785778E-6</v>
      </c>
    </row>
    <row r="15" spans="1:11" x14ac:dyDescent="0.25">
      <c r="A15" s="1">
        <v>44408</v>
      </c>
      <c r="B15" t="s">
        <v>2</v>
      </c>
      <c r="C15" s="5">
        <f>Monthly_Op!C15-Monthly_Dev!C15</f>
        <v>0</v>
      </c>
      <c r="D15" s="5">
        <f>Monthly_Op!D15-Monthly_Dev!D15</f>
        <v>3.2290755098074442E-3</v>
      </c>
      <c r="E15" s="5">
        <f>Monthly_Op!E15-Monthly_Dev!E15</f>
        <v>3.9573591439875599E-2</v>
      </c>
      <c r="F15" s="5">
        <f>Monthly_Op!F15-Monthly_Dev!F15</f>
        <v>3.2964802657006658</v>
      </c>
      <c r="G15" s="5">
        <f>Monthly_Op!G15-Monthly_Dev!G15</f>
        <v>5.0038914196193218E-5</v>
      </c>
      <c r="H15" s="5">
        <f>Monthly_Op!H15-Monthly_Dev!H15</f>
        <v>-1.0506482794880867E-8</v>
      </c>
      <c r="I15" s="5">
        <f>Monthly_Op!I15-Monthly_Dev!I15</f>
        <v>-2.0954757928848267E-9</v>
      </c>
      <c r="J15" s="5">
        <f>Monthly_Op!J15-Monthly_Dev!J15</f>
        <v>-4.0599843487143517E-8</v>
      </c>
      <c r="K15" s="5">
        <f>Monthly_Op!K15-Monthly_Dev!K15</f>
        <v>4.8996997065842152E-5</v>
      </c>
    </row>
    <row r="16" spans="1:11" x14ac:dyDescent="0.25">
      <c r="A16" s="1">
        <v>44439</v>
      </c>
      <c r="B16" t="s">
        <v>47</v>
      </c>
      <c r="C16" s="5">
        <f>Monthly_Op!C16-Monthly_Dev!C16</f>
        <v>0</v>
      </c>
      <c r="D16" s="5">
        <f>Monthly_Op!D16-Monthly_Dev!D16</f>
        <v>3.2945569500952843E-3</v>
      </c>
      <c r="E16" s="5">
        <f>Monthly_Op!E16-Monthly_Dev!E16</f>
        <v>3.9293066349955552E-2</v>
      </c>
      <c r="F16" s="5">
        <f>Monthly_Op!F16-Monthly_Dev!F16</f>
        <v>3.2864720003999537</v>
      </c>
      <c r="G16" s="5">
        <f>Monthly_Op!G16-Monthly_Dev!G16</f>
        <v>5.2188988775014877E-6</v>
      </c>
      <c r="H16" s="5">
        <f>Monthly_Op!H16-Monthly_Dev!H16</f>
        <v>-1.0506482794880867E-8</v>
      </c>
      <c r="I16" s="5">
        <f>Monthly_Op!I16-Monthly_Dev!I16</f>
        <v>-2.0954757928848267E-9</v>
      </c>
      <c r="J16" s="5">
        <f>Monthly_Op!J16-Monthly_Dev!J16</f>
        <v>-4.0199665818363428E-8</v>
      </c>
      <c r="K16" s="5">
        <f>Monthly_Op!K16-Monthly_Dev!K16</f>
        <v>5.2359973778948188E-6</v>
      </c>
    </row>
    <row r="17" spans="1:11" x14ac:dyDescent="0.25">
      <c r="A17" s="1">
        <v>44469</v>
      </c>
      <c r="B17" t="s">
        <v>0</v>
      </c>
      <c r="C17" s="5">
        <f>Monthly_Op!C17-Monthly_Dev!C17</f>
        <v>0</v>
      </c>
      <c r="D17" s="5">
        <f>Monthly_Op!D17-Monthly_Dev!D17</f>
        <v>3.3367496698701871E-3</v>
      </c>
      <c r="E17" s="5">
        <f>Monthly_Op!E17-Monthly_Dev!E17</f>
        <v>3.935477472009552E-2</v>
      </c>
      <c r="F17" s="5">
        <f>Monthly_Op!F17-Monthly_Dev!F17</f>
        <v>3.2782527004001167</v>
      </c>
      <c r="G17" s="5">
        <f>Monthly_Op!G17-Monthly_Dev!G17</f>
        <v>5.1780370995402336E-6</v>
      </c>
      <c r="H17" s="5">
        <f>Monthly_Op!H17-Monthly_Dev!H17</f>
        <v>-8.1025063991546631E-8</v>
      </c>
      <c r="I17" s="5">
        <f>Monthly_Op!I17-Monthly_Dev!I17</f>
        <v>9.720679372549057E-8</v>
      </c>
      <c r="J17" s="5">
        <f>Monthly_Op!J17-Monthly_Dev!J17</f>
        <v>-5.1899405661970377E-8</v>
      </c>
      <c r="K17" s="5">
        <f>Monthly_Op!K17-Monthly_Dev!K17</f>
        <v>5.1690003601834178E-6</v>
      </c>
    </row>
    <row r="18" spans="1:11" x14ac:dyDescent="0.25">
      <c r="A18" s="1">
        <v>44500</v>
      </c>
      <c r="B18" t="s">
        <v>46</v>
      </c>
      <c r="C18" s="5">
        <f>Monthly_Op!C18-Monthly_Dev!C18</f>
        <v>0</v>
      </c>
      <c r="D18" s="5">
        <f>Monthly_Op!D18-Monthly_Dev!D18</f>
        <v>3.3562921098564402E-3</v>
      </c>
      <c r="E18" s="5">
        <f>Monthly_Op!E18-Monthly_Dev!E18</f>
        <v>3.9048945800004731E-2</v>
      </c>
      <c r="F18" s="5">
        <f>Monthly_Op!F18-Monthly_Dev!F18</f>
        <v>3.2723017107000487</v>
      </c>
      <c r="G18" s="5">
        <f>Monthly_Op!G18-Monthly_Dev!G18</f>
        <v>5.5402051657438278E-7</v>
      </c>
      <c r="H18" s="5">
        <f>Monthly_Op!H18-Monthly_Dev!H18</f>
        <v>-6.8976078182458878E-8</v>
      </c>
      <c r="I18" s="5">
        <f>Monthly_Op!I18-Monthly_Dev!I18</f>
        <v>6.7899236455559731E-8</v>
      </c>
      <c r="J18" s="5">
        <f>Monthly_Op!J18-Monthly_Dev!J18</f>
        <v>2.5102053768932819E-8</v>
      </c>
      <c r="K18" s="5">
        <f>Monthly_Op!K18-Monthly_Dev!K18</f>
        <v>1.7329875845462084E-7</v>
      </c>
    </row>
    <row r="19" spans="1:11" x14ac:dyDescent="0.25">
      <c r="A19" s="1">
        <v>44530</v>
      </c>
      <c r="B19" t="s">
        <v>47</v>
      </c>
      <c r="C19" s="5">
        <f>Monthly_Op!C19-Monthly_Dev!C19</f>
        <v>0</v>
      </c>
      <c r="D19" s="5">
        <f>Monthly_Op!D19-Monthly_Dev!D19</f>
        <v>3.3856165500765201E-3</v>
      </c>
      <c r="E19" s="5">
        <f>Monthly_Op!E19-Monthly_Dev!E19</f>
        <v>3.8978497240123033E-2</v>
      </c>
      <c r="F19" s="5">
        <f>Monthly_Op!F19-Monthly_Dev!F19</f>
        <v>3.2663979962999292</v>
      </c>
      <c r="G19" s="5">
        <f>Monthly_Op!G19-Monthly_Dev!G19</f>
        <v>4.6009663492441177E-6</v>
      </c>
      <c r="H19" s="5">
        <f>Monthly_Op!H19-Monthly_Dev!H19</f>
        <v>1.7986167222261429E-8</v>
      </c>
      <c r="I19" s="5">
        <f>Monthly_Op!I19-Monthly_Dev!I19</f>
        <v>-5.6097633205354214E-8</v>
      </c>
      <c r="J19" s="5">
        <f>Monthly_Op!J19-Monthly_Dev!J19</f>
        <v>4.1000021155923605E-9</v>
      </c>
      <c r="K19" s="5">
        <f>Monthly_Op!K19-Monthly_Dev!K19</f>
        <v>5.0280068535357714E-6</v>
      </c>
    </row>
    <row r="20" spans="1:11" x14ac:dyDescent="0.25">
      <c r="A20" s="1">
        <v>44561</v>
      </c>
      <c r="B20" t="s">
        <v>1</v>
      </c>
      <c r="C20" s="5">
        <f>Monthly_Op!C20-Monthly_Dev!C20</f>
        <v>0</v>
      </c>
      <c r="D20" s="5">
        <f>Monthly_Op!D20-Monthly_Dev!D20</f>
        <v>3.4262257299815246E-3</v>
      </c>
      <c r="E20" s="5">
        <f>Monthly_Op!E20-Monthly_Dev!E20</f>
        <v>3.8513506019853594E-2</v>
      </c>
      <c r="F20" s="5">
        <f>Monthly_Op!F20-Monthly_Dev!F20</f>
        <v>3.2613235762000841</v>
      </c>
      <c r="G20" s="5">
        <f>Monthly_Op!G20-Monthly_Dev!G20</f>
        <v>4.4703483581542969E-7</v>
      </c>
      <c r="H20" s="5">
        <f>Monthly_Op!H20-Monthly_Dev!H20</f>
        <v>-8.7908119894564152E-8</v>
      </c>
      <c r="I20" s="5">
        <f>Monthly_Op!I20-Monthly_Dev!I20</f>
        <v>-1.4988472685217857E-9</v>
      </c>
      <c r="J20" s="5">
        <f>Monthly_Op!J20-Monthly_Dev!J20</f>
        <v>2.0008883439004421E-9</v>
      </c>
      <c r="K20" s="5">
        <f>Monthly_Op!K20-Monthly_Dev!K20</f>
        <v>2.5899498723447323E-7</v>
      </c>
    </row>
    <row r="21" spans="1:11" x14ac:dyDescent="0.25">
      <c r="A21" s="1">
        <v>44592</v>
      </c>
      <c r="B21" t="s">
        <v>44</v>
      </c>
      <c r="C21" s="5">
        <f>Monthly_Op!C21-Monthly_Dev!C21</f>
        <v>0</v>
      </c>
      <c r="D21" s="5">
        <f>Monthly_Op!D21-Monthly_Dev!D21</f>
        <v>3.5103207701467909E-3</v>
      </c>
      <c r="E21" s="5">
        <f>Monthly_Op!E21-Monthly_Dev!E21</f>
        <v>3.7760540270028287E-2</v>
      </c>
      <c r="F21" s="5">
        <f>Monthly_Op!F21-Monthly_Dev!F21</f>
        <v>3.2572241499001393</v>
      </c>
      <c r="G21" s="5">
        <f>Monthly_Op!G21-Monthly_Dev!G21</f>
        <v>-5.6709977798163891E-6</v>
      </c>
      <c r="H21" s="5">
        <f>Monthly_Op!H21-Monthly_Dev!H21</f>
        <v>-8.1505277194082737E-8</v>
      </c>
      <c r="I21" s="5">
        <f>Monthly_Op!I21-Monthly_Dev!I21</f>
        <v>-1.0379881132394075E-7</v>
      </c>
      <c r="J21" s="5">
        <f>Monthly_Op!J21-Monthly_Dev!J21</f>
        <v>2.9995135264471173E-9</v>
      </c>
      <c r="K21" s="5">
        <f>Monthly_Op!K21-Monthly_Dev!K21</f>
        <v>-4.560992238111794E-6</v>
      </c>
    </row>
    <row r="22" spans="1:11" x14ac:dyDescent="0.25">
      <c r="A22" s="1">
        <v>44620</v>
      </c>
      <c r="B22" t="s">
        <v>44</v>
      </c>
      <c r="C22" s="5">
        <f>Monthly_Op!C22-Monthly_Dev!C22</f>
        <v>0</v>
      </c>
      <c r="D22" s="5">
        <f>Monthly_Op!D22-Monthly_Dev!D22</f>
        <v>3.5678729500432382E-3</v>
      </c>
      <c r="E22" s="5">
        <f>Monthly_Op!E22-Monthly_Dev!E22</f>
        <v>3.7268357179982559E-2</v>
      </c>
      <c r="F22" s="5">
        <f>Monthly_Op!F22-Monthly_Dev!F22</f>
        <v>3.2535276331000205</v>
      </c>
      <c r="G22" s="5">
        <f>Monthly_Op!G22-Monthly_Dev!G22</f>
        <v>6.7101791501045227E-7</v>
      </c>
      <c r="H22" s="5">
        <f>Monthly_Op!H22-Monthly_Dev!H22</f>
        <v>3.66999302059412E-8</v>
      </c>
      <c r="I22" s="5">
        <f>Monthly_Op!I22-Monthly_Dev!I22</f>
        <v>-4.2018655221909285E-9</v>
      </c>
      <c r="J22" s="5">
        <f>Monthly_Op!J22-Monthly_Dev!J22</f>
        <v>1.2005330063402653E-9</v>
      </c>
      <c r="K22" s="5">
        <f>Monthly_Op!K22-Monthly_Dev!K22</f>
        <v>3.3702235668897629E-7</v>
      </c>
    </row>
    <row r="23" spans="1:11" x14ac:dyDescent="0.25">
      <c r="A23" s="1">
        <v>44651</v>
      </c>
      <c r="B23" t="s">
        <v>0</v>
      </c>
      <c r="C23" s="5">
        <f>Monthly_Op!C23-Monthly_Dev!C23</f>
        <v>0</v>
      </c>
      <c r="D23" s="5">
        <f>Monthly_Op!D23-Monthly_Dev!D23</f>
        <v>3.6151575900476018E-3</v>
      </c>
      <c r="E23" s="5">
        <f>Monthly_Op!E23-Monthly_Dev!E23</f>
        <v>3.7444116989945542E-2</v>
      </c>
      <c r="F23" s="5">
        <f>Monthly_Op!F23-Monthly_Dev!F23</f>
        <v>3.2494006135002564</v>
      </c>
      <c r="G23" s="5">
        <f>Monthly_Op!G23-Monthly_Dev!G23</f>
        <v>1.49488914757967E-6</v>
      </c>
      <c r="H23" s="5">
        <f>Monthly_Op!H23-Monthly_Dev!H23</f>
        <v>-3.300374373793602E-8</v>
      </c>
      <c r="I23" s="5">
        <f>Monthly_Op!I23-Monthly_Dev!I23</f>
        <v>2.3006577976047993E-8</v>
      </c>
      <c r="J23" s="5">
        <f>Monthly_Op!J23-Monthly_Dev!J23</f>
        <v>-4.3000909499824047E-9</v>
      </c>
      <c r="K23" s="5">
        <f>Monthly_Op!K23-Monthly_Dev!K23</f>
        <v>5.4002157412469387E-7</v>
      </c>
    </row>
    <row r="24" spans="1:11" x14ac:dyDescent="0.25">
      <c r="A24" s="1">
        <v>44681</v>
      </c>
      <c r="B24" t="s">
        <v>2</v>
      </c>
      <c r="C24" s="5">
        <f>Monthly_Op!C24-Monthly_Dev!C24</f>
        <v>0</v>
      </c>
      <c r="D24" s="5">
        <f>Monthly_Op!D24-Monthly_Dev!D24</f>
        <v>3.5681171698342951E-3</v>
      </c>
      <c r="E24" s="5">
        <f>Monthly_Op!E24-Monthly_Dev!E24</f>
        <v>3.786024534997523E-2</v>
      </c>
      <c r="F24" s="5">
        <f>Monthly_Op!F24-Monthly_Dev!F24</f>
        <v>3.2442288986003405</v>
      </c>
      <c r="G24" s="5">
        <f>Monthly_Op!G24-Monthly_Dev!G24</f>
        <v>9.1659952886402607E-5</v>
      </c>
      <c r="H24" s="5">
        <f>Monthly_Op!H24-Monthly_Dev!H24</f>
        <v>4.9767550081014633E-9</v>
      </c>
      <c r="I24" s="5">
        <f>Monthly_Op!I24-Monthly_Dev!I24</f>
        <v>-7.8696757555007935E-8</v>
      </c>
      <c r="J24" s="5">
        <f>Monthly_Op!J24-Monthly_Dev!J24</f>
        <v>6.6800566855818033E-8</v>
      </c>
      <c r="K24" s="5">
        <f>Monthly_Op!K24-Monthly_Dev!K24</f>
        <v>4.900200292468071E-5</v>
      </c>
    </row>
    <row r="25" spans="1:11" x14ac:dyDescent="0.25">
      <c r="A25" s="1">
        <v>44712</v>
      </c>
      <c r="B25" t="s">
        <v>47</v>
      </c>
      <c r="C25" s="5">
        <f>Monthly_Op!C25-Monthly_Dev!C25</f>
        <v>0</v>
      </c>
      <c r="D25" s="5">
        <f>Monthly_Op!D25-Monthly_Dev!D25</f>
        <v>3.2808860696604825E-3</v>
      </c>
      <c r="E25" s="5">
        <f>Monthly_Op!E25-Monthly_Dev!E25</f>
        <v>3.8312843450057699E-2</v>
      </c>
      <c r="F25" s="5">
        <f>Monthly_Op!F25-Monthly_Dev!F25</f>
        <v>3.2382015684015641</v>
      </c>
      <c r="G25" s="5">
        <f>Monthly_Op!G25-Monthly_Dev!G25</f>
        <v>9.9680619314312935E-6</v>
      </c>
      <c r="H25" s="5">
        <f>Monthly_Op!H25-Monthly_Dev!H25</f>
        <v>-2.5000190362334251E-8</v>
      </c>
      <c r="I25" s="5">
        <f>Monthly_Op!I25-Monthly_Dev!I25</f>
        <v>7.3006958700716496E-8</v>
      </c>
      <c r="J25" s="5">
        <f>Monthly_Op!J25-Monthly_Dev!J25</f>
        <v>-1.9397702999413013E-8</v>
      </c>
      <c r="K25" s="5">
        <f>Monthly_Op!K25-Monthly_Dev!K25</f>
        <v>3.8699363358318806E-7</v>
      </c>
    </row>
    <row r="26" spans="1:11" x14ac:dyDescent="0.25">
      <c r="A26" s="1">
        <v>44742</v>
      </c>
      <c r="B26" t="s">
        <v>0</v>
      </c>
      <c r="C26" s="5">
        <f>Monthly_Op!C26-Monthly_Dev!C26</f>
        <v>0</v>
      </c>
      <c r="D26" s="5">
        <f>Monthly_Op!D26-Monthly_Dev!D26</f>
        <v>3.021335769972211E-3</v>
      </c>
      <c r="E26" s="5">
        <f>Monthly_Op!E26-Monthly_Dev!E26</f>
        <v>3.8711262919832734E-2</v>
      </c>
      <c r="F26" s="5">
        <f>Monthly_Op!F26-Monthly_Dev!F26</f>
        <v>3.2308419750006578</v>
      </c>
      <c r="G26" s="5">
        <f>Monthly_Op!G26-Monthly_Dev!G26</f>
        <v>-5.7065044529736042E-5</v>
      </c>
      <c r="H26" s="5">
        <f>Monthly_Op!H26-Monthly_Dev!H26</f>
        <v>-7.8100129030644894E-8</v>
      </c>
      <c r="I26" s="5">
        <f>Monthly_Op!I26-Monthly_Dev!I26</f>
        <v>-1.0090298019349575E-7</v>
      </c>
      <c r="J26" s="5">
        <f>Monthly_Op!J26-Monthly_Dev!J26</f>
        <v>7.9002347774803638E-8</v>
      </c>
      <c r="K26" s="5">
        <f>Monthly_Op!K26-Monthly_Dev!K26</f>
        <v>-4.4910120777785778E-6</v>
      </c>
    </row>
    <row r="27" spans="1:11" x14ac:dyDescent="0.25">
      <c r="A27" s="1">
        <v>44773</v>
      </c>
      <c r="B27" t="s">
        <v>46</v>
      </c>
      <c r="C27" s="5">
        <f>Monthly_Op!C27-Monthly_Dev!C27</f>
        <v>0</v>
      </c>
      <c r="D27" s="5">
        <f>Monthly_Op!D27-Monthly_Dev!D27</f>
        <v>3.0031663500267314E-3</v>
      </c>
      <c r="E27" s="5">
        <f>Monthly_Op!E27-Monthly_Dev!E27</f>
        <v>3.8600622980084154E-2</v>
      </c>
      <c r="F27" s="5">
        <f>Monthly_Op!F27-Monthly_Dev!F27</f>
        <v>3.221608100900994</v>
      </c>
      <c r="G27" s="5">
        <f>Monthly_Op!G27-Monthly_Dev!G27</f>
        <v>4.9488968215882778E-5</v>
      </c>
      <c r="H27" s="5">
        <f>Monthly_Op!H27-Monthly_Dev!H27</f>
        <v>-9.9105818662792444E-8</v>
      </c>
      <c r="I27" s="5">
        <f>Monthly_Op!I27-Monthly_Dev!I27</f>
        <v>8.0501195043325424E-8</v>
      </c>
      <c r="J27" s="5">
        <f>Monthly_Op!J27-Monthly_Dev!J27</f>
        <v>7.890048436820507E-8</v>
      </c>
      <c r="K27" s="5">
        <f>Monthly_Op!K27-Monthly_Dev!K27</f>
        <v>4.8996997065842152E-5</v>
      </c>
    </row>
    <row r="28" spans="1:11" x14ac:dyDescent="0.25">
      <c r="A28" s="1">
        <v>44804</v>
      </c>
      <c r="B28" t="s">
        <v>45</v>
      </c>
      <c r="C28" s="5">
        <f>Monthly_Op!C28-Monthly_Dev!C28</f>
        <v>0</v>
      </c>
      <c r="D28" s="5">
        <f>Monthly_Op!D28-Monthly_Dev!D28</f>
        <v>3.0489869600387465E-3</v>
      </c>
      <c r="E28" s="5">
        <f>Monthly_Op!E28-Monthly_Dev!E28</f>
        <v>3.8293169709959329E-2</v>
      </c>
      <c r="F28" s="5">
        <f>Monthly_Op!F28-Monthly_Dev!F28</f>
        <v>3.2118691406994913</v>
      </c>
      <c r="G28" s="5">
        <f>Monthly_Op!G28-Monthly_Dev!G28</f>
        <v>4.9270456656813622E-6</v>
      </c>
      <c r="H28" s="5">
        <f>Monthly_Op!H28-Monthly_Dev!H28</f>
        <v>-9.9105818662792444E-8</v>
      </c>
      <c r="I28" s="5">
        <f>Monthly_Op!I28-Monthly_Dev!I28</f>
        <v>8.0501195043325424E-8</v>
      </c>
      <c r="J28" s="5">
        <f>Monthly_Op!J28-Monthly_Dev!J28</f>
        <v>1.8997525330632925E-8</v>
      </c>
      <c r="K28" s="5">
        <f>Monthly_Op!K28-Monthly_Dev!K28</f>
        <v>5.2359973778948188E-6</v>
      </c>
    </row>
    <row r="29" spans="1:11" x14ac:dyDescent="0.25">
      <c r="A29" s="1">
        <v>44834</v>
      </c>
      <c r="B29" t="s">
        <v>1</v>
      </c>
      <c r="C29" s="5">
        <f>Monthly_Op!C29-Monthly_Dev!C29</f>
        <v>0</v>
      </c>
      <c r="D29" s="5">
        <f>Monthly_Op!D29-Monthly_Dev!D29</f>
        <v>3.0639122301181487E-3</v>
      </c>
      <c r="E29" s="5">
        <f>Monthly_Op!E29-Monthly_Dev!E29</f>
        <v>3.8305592750020878E-2</v>
      </c>
      <c r="F29" s="5">
        <f>Monthly_Op!F29-Monthly_Dev!F29</f>
        <v>3.20387966439921</v>
      </c>
      <c r="G29" s="5">
        <f>Monthly_Op!G29-Monthly_Dev!G29</f>
        <v>4.5680208131670952E-6</v>
      </c>
      <c r="H29" s="5">
        <f>Monthly_Op!H29-Monthly_Dev!H29</f>
        <v>7.0140231400728226E-9</v>
      </c>
      <c r="I29" s="5">
        <f>Monthly_Op!I29-Monthly_Dev!I29</f>
        <v>-5.2197719924151897E-8</v>
      </c>
      <c r="J29" s="5">
        <f>Monthly_Op!J29-Monthly_Dev!J29</f>
        <v>4.4001353671774268E-8</v>
      </c>
      <c r="K29" s="5">
        <f>Monthly_Op!K29-Monthly_Dev!K29</f>
        <v>5.1690003601834178E-6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YearlyUse_Op</vt:lpstr>
      <vt:lpstr>YearlyUse_Dev</vt:lpstr>
      <vt:lpstr>YearlyUse_Comp</vt:lpstr>
      <vt:lpstr>Monthly_Op</vt:lpstr>
      <vt:lpstr>Monthly_Dev</vt:lpstr>
      <vt:lpstr>Monthly_Comp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2020-09-01T00:35:08Z</dcterms:modified>
</cp:coreProperties>
</file>