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MTOM\dev\Inflow Forecasts\"/>
    </mc:Choice>
  </mc:AlternateContent>
  <bookViews>
    <workbookView xWindow="0" yWindow="0" windowWidth="25200" windowHeight="12570"/>
  </bookViews>
  <sheets>
    <sheet name="BlueMesaInflow.Unregulated" sheetId="2" r:id="rId1"/>
    <sheet name="CrystalInflow.Unregulated" sheetId="3" r:id="rId2"/>
    <sheet name="Fontenelle.Inflow" sheetId="4" r:id="rId3"/>
    <sheet name="PowellInflow.Unregulated" sheetId="5" r:id="rId4"/>
    <sheet name="FlamingGorgeInflow.Unregulated" sheetId="6" r:id="rId5"/>
    <sheet name="MorrowPointInflow.Unregulated" sheetId="7" r:id="rId6"/>
    <sheet name="NavajoInflow.ModUnregulated" sheetId="8" r:id="rId7"/>
    <sheet name="TaylorPark.Inflow" sheetId="9" r:id="rId8"/>
    <sheet name="Vallecito.Inflow" sheetId="10" r:id="rId9"/>
    <sheet name="YampaRiverInflow.TotalOutflow" sheetId="11" r:id="rId10"/>
    <sheet name="AnimasRiverTotalOutflow" sheetId="12" r:id="rId11"/>
    <sheet name="GainsCrystalToGJ" sheetId="13" r:id="rId12"/>
    <sheet name="PowellToMeadGainsGrandCanyon" sheetId="14" r:id="rId13"/>
    <sheet name="PowellToMeadGainsAboveHoover" sheetId="15" r:id="rId14"/>
    <sheet name="PowellToMeadGainsAbvLeesFerry" sheetId="16" r:id="rId15"/>
    <sheet name="GainsImpToNIB" sheetId="17" r:id="rId16"/>
    <sheet name="GainsAboveDavis" sheetId="18" r:id="rId17"/>
    <sheet name="GainsPkrToImp" sheetId="19" r:id="rId18"/>
    <sheet name="GainsAboveParker" sheetId="20" r:id="rId19"/>
    <sheet name="DONOTCHANGE" sheetId="21" r:id="rId20"/>
    <sheet name="SacWYTypeDes" sheetId="22" r:id="rId21"/>
  </sheets>
  <externalReferences>
    <externalReference r:id="rId22"/>
  </externalReferences>
  <definedNames>
    <definedName name="ARFN5_IN_1981">AnimasRiverTotalOutflow!$E$4:$E$80</definedName>
    <definedName name="ARFN5_IN_1982">AnimasRiverTotalOutflow!$F$4:$F$80</definedName>
    <definedName name="ARFN5_IN_1983">AnimasRiverTotalOutflow!$G$4:$G$80</definedName>
    <definedName name="ARFN5_IN_1984">AnimasRiverTotalOutflow!$H$4:$H$80</definedName>
    <definedName name="ARFN5_IN_1985">AnimasRiverTotalOutflow!$I$4:$I$80</definedName>
    <definedName name="ARFN5_IN_1986">AnimasRiverTotalOutflow!$J$4:$J$80</definedName>
    <definedName name="ARFN5_IN_1987">AnimasRiverTotalOutflow!$K$4:$K$80</definedName>
    <definedName name="ARFN5_IN_1988">AnimasRiverTotalOutflow!$L$4:$L$80</definedName>
    <definedName name="ARFN5_IN_1989">AnimasRiverTotalOutflow!$M$4:$M$80</definedName>
    <definedName name="ARFN5_IN_1990">AnimasRiverTotalOutflow!$N$4:$N$80</definedName>
    <definedName name="ARFN5_IN_1991">AnimasRiverTotalOutflow!$O$4:$O$80</definedName>
    <definedName name="ARFN5_IN_1992">AnimasRiverTotalOutflow!$P$4:$P$80</definedName>
    <definedName name="ARFN5_IN_1993">AnimasRiverTotalOutflow!$Q$4:$Q$80</definedName>
    <definedName name="ARFN5_IN_1994">AnimasRiverTotalOutflow!$R$4:$R$80</definedName>
    <definedName name="ARFN5_IN_1995">AnimasRiverTotalOutflow!$S$4:$S$80</definedName>
    <definedName name="ARFN5_IN_1996">AnimasRiverTotalOutflow!$T$4:$T$80</definedName>
    <definedName name="ARFN5_IN_1997">AnimasRiverTotalOutflow!$U$4:$U$80</definedName>
    <definedName name="ARFN5_IN_1998">AnimasRiverTotalOutflow!$V$4:$V$80</definedName>
    <definedName name="ARFN5_IN_1999">AnimasRiverTotalOutflow!$W$4:$W$80</definedName>
    <definedName name="ARFN5_IN_2000">AnimasRiverTotalOutflow!$X$4:$X$80</definedName>
    <definedName name="ARFN5_IN_2001">AnimasRiverTotalOutflow!$Y$4:$Y$80</definedName>
    <definedName name="ARFN5_IN_2002">AnimasRiverTotalOutflow!$Z$4:$Z$80</definedName>
    <definedName name="ARFN5_IN_2003">AnimasRiverTotalOutflow!$AA$4:$AA$80</definedName>
    <definedName name="ARFN5_IN_2004">AnimasRiverTotalOutflow!$AB$4:$AB$80</definedName>
    <definedName name="ARFN5_IN_2005">AnimasRiverTotalOutflow!$AC$4:$AC$80</definedName>
    <definedName name="ARFN5_IN_2006">AnimasRiverTotalOutflow!$AD$4:$AD$80</definedName>
    <definedName name="ARFN5_IN_2007">AnimasRiverTotalOutflow!$AE$4:$AE$80</definedName>
    <definedName name="ARFN5_IN_2008">AnimasRiverTotalOutflow!$AF$4:$AF$80</definedName>
    <definedName name="ARFN5_IN_2009">AnimasRiverTotalOutflow!$AG$4:$AG$80</definedName>
    <definedName name="ARFN5_IN_2010">AnimasRiverTotalOutflow!$AH$4:$AH$80</definedName>
    <definedName name="ARFN5_IN_2011">AnimasRiverTotalOutflow!$AI$4:$AI$80</definedName>
    <definedName name="ARFN5_IN_2012">AnimasRiverTotalOutflow!$AJ$4:$AJ$80</definedName>
    <definedName name="ARFN5_IN_2013">AnimasRiverTotalOutflow!$AK$4:$AK$80</definedName>
    <definedName name="ARFN5_IN_2014">AnimasRiverTotalOutflow!$AL$4:$AL$80</definedName>
    <definedName name="ARFN5_IN_2015">AnimasRiverTotalOutflow!$AM$4:$AM$80</definedName>
    <definedName name="ARFN5_IN_2016">AnimasRiverTotalOutflow!$AN$4:$AN$80</definedName>
    <definedName name="ARFN5_IN_2017">AnimasRiverTotalOutflow!$AO$4:$AO$80</definedName>
    <definedName name="ARFN5_IN_2018">AnimasRiverTotalOutflow!$AP$4:$AP$80</definedName>
    <definedName name="ARFN5_IN_2019">AnimasRiverTotalOutflow!$AQ$4:$AQ$80</definedName>
    <definedName name="ARFN5_IN_2020">AnimasRiverTotalOutflow!$AR$4:$AR$80</definedName>
    <definedName name="ARFN5_IN_2021">AnimasRiverTotalOutflow!$AS$4:$AS$80</definedName>
    <definedName name="ARFN5_IN_2022">AnimasRiverTotalOutflow!$AT$4:$AT$80</definedName>
    <definedName name="ARFN5_IN_2023">AnimasRiverTotalOutflow!$AU$4:$AU$80</definedName>
    <definedName name="ARFN5_IN_2024">AnimasRiverTotalOutflow!$AV$4:$AV$80</definedName>
    <definedName name="ARFN5_IN_2025">AnimasRiverTotalOutflow!$AW$4:$AW$80</definedName>
    <definedName name="ARFN5_IN_2026">AnimasRiverTotalOutflow!$AX$4:$AX$80</definedName>
    <definedName name="ARFN5_IN_2027">AnimasRiverTotalOutflow!$AY$4:$AY$80</definedName>
    <definedName name="ARFN5_IN_2028">AnimasRiverTotalOutflow!$AZ$4:$AZ$80</definedName>
    <definedName name="ARFN5_IN_2029">AnimasRiverTotalOutflow!$BA$4:$BA$80</definedName>
    <definedName name="ARFN5_IN_Max">AnimasRiverTotalOutflow!$C$4:$C$80</definedName>
    <definedName name="ARFN5_IN_Min">AnimasRiverTotalOutflow!$B$4:$B$80</definedName>
    <definedName name="ARFN5_IN_Most">AnimasRiverTotalOutflow!$D$4:$D$80</definedName>
    <definedName name="ARFN5_IN_TIME">AnimasRiverTotalOutflow!$A$4:$A$80</definedName>
    <definedName name="BlwImpGainsAbvDavis">GainsAboveDavis!$A$4:$A$71</definedName>
    <definedName name="BMESA_1981">BlueMesaInflow.Unregulated!$E$4:$E$80</definedName>
    <definedName name="BMESA_IN_1981">BlueMesaInflow.Unregulated!$E$4:$E$80</definedName>
    <definedName name="BMESA_IN_1982">BlueMesaInflow.Unregulated!$F$4:$F$80</definedName>
    <definedName name="BMESA_IN_1983">BlueMesaInflow.Unregulated!$G$4:$G$80</definedName>
    <definedName name="BMESA_IN_1984">BlueMesaInflow.Unregulated!$H$4:$H$80</definedName>
    <definedName name="BMESA_IN_1985">BlueMesaInflow.Unregulated!$I$4:$I$80</definedName>
    <definedName name="BMESA_IN_1986">BlueMesaInflow.Unregulated!$J$4:$J$80</definedName>
    <definedName name="BMESA_IN_1987">BlueMesaInflow.Unregulated!$K$4:$K$80</definedName>
    <definedName name="BMESA_IN_1988">BlueMesaInflow.Unregulated!$L$4:$L$80</definedName>
    <definedName name="BMESA_IN_1989">BlueMesaInflow.Unregulated!$M$4:$M$80</definedName>
    <definedName name="BMESA_IN_1990">BlueMesaInflow.Unregulated!$N$4:$N$80</definedName>
    <definedName name="BMESA_IN_1991">BlueMesaInflow.Unregulated!$O$4:$O$80</definedName>
    <definedName name="BMESA_IN_1992">BlueMesaInflow.Unregulated!$P$4:$P$80</definedName>
    <definedName name="BMESA_IN_1993">BlueMesaInflow.Unregulated!$Q$4:$Q$80</definedName>
    <definedName name="BMESA_IN_1994">BlueMesaInflow.Unregulated!$R$4:$R$80</definedName>
    <definedName name="BMESA_IN_1995">BlueMesaInflow.Unregulated!$S$4:$S$80</definedName>
    <definedName name="BMESA_IN_1996">BlueMesaInflow.Unregulated!$T$4:$T$80</definedName>
    <definedName name="BMESA_IN_1997">BlueMesaInflow.Unregulated!$U$4:$U$80</definedName>
    <definedName name="BMESA_IN_1998">BlueMesaInflow.Unregulated!$V$4:$V$80</definedName>
    <definedName name="BMESA_IN_1999">BlueMesaInflow.Unregulated!$W$4:$W$80</definedName>
    <definedName name="BMESA_IN_2000">BlueMesaInflow.Unregulated!$X$4:$X$80</definedName>
    <definedName name="BMESA_IN_2001">BlueMesaInflow.Unregulated!$Y$4:$Y$80</definedName>
    <definedName name="BMESA_IN_2002">BlueMesaInflow.Unregulated!$Z$4:$Z$80</definedName>
    <definedName name="BMESA_IN_2003">BlueMesaInflow.Unregulated!$AA$4:$AA$80</definedName>
    <definedName name="BMESA_IN_2004">BlueMesaInflow.Unregulated!$AB$4:$AB$80</definedName>
    <definedName name="BMESA_IN_2005">BlueMesaInflow.Unregulated!$AC$4:$AC$80</definedName>
    <definedName name="BMESA_IN_2006">BlueMesaInflow.Unregulated!$AD$4:$AD$80</definedName>
    <definedName name="BMESA_IN_2007">BlueMesaInflow.Unregulated!$AE$4:$AE$80</definedName>
    <definedName name="BMESA_IN_2008">BlueMesaInflow.Unregulated!$AF$4:$AF$80</definedName>
    <definedName name="BMESA_IN_2009">BlueMesaInflow.Unregulated!$AG$4:$AG$80</definedName>
    <definedName name="BMESA_IN_2010">BlueMesaInflow.Unregulated!$AH$4:$AH$80</definedName>
    <definedName name="BMESA_IN_2011">BlueMesaInflow.Unregulated!$AI$4:$AI$80</definedName>
    <definedName name="BMESA_IN_2012">BlueMesaInflow.Unregulated!$AJ$4:$AJ$80</definedName>
    <definedName name="BMESA_IN_2013">BlueMesaInflow.Unregulated!$AK$4:$AK$80</definedName>
    <definedName name="BMESA_IN_2014">BlueMesaInflow.Unregulated!$AL$4:$AL$80</definedName>
    <definedName name="BMESA_IN_2015">BlueMesaInflow.Unregulated!$AM$4:$AM$80</definedName>
    <definedName name="BMESA_IN_2016">BlueMesaInflow.Unregulated!$AN$4:$AN$80</definedName>
    <definedName name="BMESA_IN_2017">BlueMesaInflow.Unregulated!$AO$4:$AO$80</definedName>
    <definedName name="BMESA_IN_2018">BlueMesaInflow.Unregulated!$AP$4:$AP$80</definedName>
    <definedName name="BMESA_IN_2019">BlueMesaInflow.Unregulated!$AQ$4:$AQ$80</definedName>
    <definedName name="BMESA_IN_2020">BlueMesaInflow.Unregulated!$AR$4:$AR$80</definedName>
    <definedName name="BMESA_IN_2021">BlueMesaInflow.Unregulated!$AS$4:$AS$80</definedName>
    <definedName name="BMESA_IN_2022">BlueMesaInflow.Unregulated!$AT$4:$AT$80</definedName>
    <definedName name="BMESA_IN_2023">BlueMesaInflow.Unregulated!$AU$4:$AU$80</definedName>
    <definedName name="BMESA_IN_2024">BlueMesaInflow.Unregulated!$AV$4:$AV$80</definedName>
    <definedName name="BMESA_IN_2025">BlueMesaInflow.Unregulated!$AW$4:$AW$80</definedName>
    <definedName name="BMESA_IN_2026">BlueMesaInflow.Unregulated!$AX$4:$AX$80</definedName>
    <definedName name="BMESA_IN_2027">BlueMesaInflow.Unregulated!$AY$4:$AY$80</definedName>
    <definedName name="BMESA_IN_2028">BlueMesaInflow.Unregulated!$AZ$4:$AZ$80</definedName>
    <definedName name="BMESA_IN_2029">BlueMesaInflow.Unregulated!$BA$4:$BA$80</definedName>
    <definedName name="BMESA_IN_Max">BlueMesaInflow.Unregulated!$C$4:$C$80</definedName>
    <definedName name="BMESA_IN_Min">BlueMesaInflow.Unregulated!$B$4:$B$80</definedName>
    <definedName name="BMESA_IN_Most">BlueMesaInflow.Unregulated!$D$4:$D$80</definedName>
    <definedName name="BMESA_IN_TIME">BlueMesaInflow.Unregulated!$A$4:$A$80</definedName>
    <definedName name="CRYST_IN_1981">'CrystalInflow.Unregulated'!$E$4:$E$80</definedName>
    <definedName name="CRYST_IN_1982">'CrystalInflow.Unregulated'!$F$4:$F$80</definedName>
    <definedName name="CRYST_IN_1983">'CrystalInflow.Unregulated'!$G$4:$G$80</definedName>
    <definedName name="CRYST_IN_1984">'CrystalInflow.Unregulated'!$H$4:$H$80</definedName>
    <definedName name="CRYST_IN_1985">'CrystalInflow.Unregulated'!$I$4:$I$80</definedName>
    <definedName name="CRYST_IN_1986">'CrystalInflow.Unregulated'!$J$4:$J$80</definedName>
    <definedName name="CRYST_IN_1987">'CrystalInflow.Unregulated'!$K$4:$K$80</definedName>
    <definedName name="CRYST_IN_1988">'CrystalInflow.Unregulated'!$L$4:$L$80</definedName>
    <definedName name="CRYST_IN_1989">'CrystalInflow.Unregulated'!$M$4:$M$80</definedName>
    <definedName name="CRYST_IN_1990">'CrystalInflow.Unregulated'!$N$4:$N$80</definedName>
    <definedName name="CRYST_IN_1991">'CrystalInflow.Unregulated'!$O$4:$O$80</definedName>
    <definedName name="CRYST_IN_1992">'CrystalInflow.Unregulated'!$P$4:$P$80</definedName>
    <definedName name="CRYST_IN_1993">'CrystalInflow.Unregulated'!$Q$4:$Q$80</definedName>
    <definedName name="CRYST_IN_1994">'CrystalInflow.Unregulated'!$R$4:$R$80</definedName>
    <definedName name="CRYST_IN_1995">'CrystalInflow.Unregulated'!$S$4:$S$80</definedName>
    <definedName name="CRYST_IN_1996">'CrystalInflow.Unregulated'!$T$4:$T$80</definedName>
    <definedName name="CRYST_IN_1997">'CrystalInflow.Unregulated'!$U$4:$U$80</definedName>
    <definedName name="CRYST_IN_1998">'CrystalInflow.Unregulated'!$V$4:$V$80</definedName>
    <definedName name="CRYST_IN_1999">'CrystalInflow.Unregulated'!$W$4:$W$80</definedName>
    <definedName name="CRYST_IN_2000">'CrystalInflow.Unregulated'!$X$4:$X$80</definedName>
    <definedName name="CRYST_IN_2001">'CrystalInflow.Unregulated'!$Y$4:$Y$80</definedName>
    <definedName name="CRYST_IN_2002">'CrystalInflow.Unregulated'!$Z$4:$Z$80</definedName>
    <definedName name="CRYST_IN_2003">'CrystalInflow.Unregulated'!$AA$4:$AA$80</definedName>
    <definedName name="CRYST_IN_2004">'CrystalInflow.Unregulated'!$AB$4:$AB$80</definedName>
    <definedName name="CRYST_IN_2005">'CrystalInflow.Unregulated'!$AC$4:$AC$80</definedName>
    <definedName name="CRYST_IN_2006">'CrystalInflow.Unregulated'!$AD$4:$AD$80</definedName>
    <definedName name="CRYST_IN_2007">'CrystalInflow.Unregulated'!$AE$4:$AE$80</definedName>
    <definedName name="CRYST_IN_2008">'CrystalInflow.Unregulated'!$AF$4:$AF$80</definedName>
    <definedName name="CRYST_IN_2009">'CrystalInflow.Unregulated'!$AG$4:$AG$80</definedName>
    <definedName name="CRYST_IN_2010">'CrystalInflow.Unregulated'!$AH$4:$AH$80</definedName>
    <definedName name="CRYST_IN_2011">'CrystalInflow.Unregulated'!$AI$4:$AI$80</definedName>
    <definedName name="CRYST_IN_2012">'CrystalInflow.Unregulated'!$AJ$4:$AJ$80</definedName>
    <definedName name="CRYST_IN_2013">'CrystalInflow.Unregulated'!$AK$4:$AK$80</definedName>
    <definedName name="CRYST_IN_2014">'CrystalInflow.Unregulated'!$AL$4:$AL$80</definedName>
    <definedName name="CRYST_IN_2015">'CrystalInflow.Unregulated'!$AM$4:$AM$80</definedName>
    <definedName name="CRYST_IN_2016">'CrystalInflow.Unregulated'!$AN$4:$AN$80</definedName>
    <definedName name="CRYST_IN_2017">'CrystalInflow.Unregulated'!$AO$4:$AO$80</definedName>
    <definedName name="CRYST_IN_2018">'CrystalInflow.Unregulated'!$AP$4:$AP$80</definedName>
    <definedName name="CRYST_IN_2019">'CrystalInflow.Unregulated'!$AQ$4:$AQ$80</definedName>
    <definedName name="CRYST_IN_2020">'CrystalInflow.Unregulated'!$AR$4:$AR$80</definedName>
    <definedName name="CRYST_IN_2021">'CrystalInflow.Unregulated'!$AS$4:$AS$80</definedName>
    <definedName name="CRYST_IN_2022">'CrystalInflow.Unregulated'!$AT$4:$AT$80</definedName>
    <definedName name="CRYST_IN_2023">'CrystalInflow.Unregulated'!$AU$4:$AU$80</definedName>
    <definedName name="CRYST_IN_2024">'CrystalInflow.Unregulated'!$AV$4:$AV$80</definedName>
    <definedName name="CRYST_IN_2025">'CrystalInflow.Unregulated'!$AW$4:$AW$80</definedName>
    <definedName name="CRYST_IN_2026">'CrystalInflow.Unregulated'!$AX$4:$AX$80</definedName>
    <definedName name="CRYST_IN_2027">'CrystalInflow.Unregulated'!$AY$4:$AY$80</definedName>
    <definedName name="CRYST_IN_2028">'CrystalInflow.Unregulated'!$AZ$4:$AZ$80</definedName>
    <definedName name="CRYST_IN_2029">'CrystalInflow.Unregulated'!$BA$4:$BA$80</definedName>
    <definedName name="CRYST_IN_Max">'CrystalInflow.Unregulated'!$C$4:$C$80</definedName>
    <definedName name="CRYST_IN_Min">'CrystalInflow.Unregulated'!$B$4:$B$80</definedName>
    <definedName name="CRYST_IN_Most">'CrystalInflow.Unregulated'!$D$4:$D$80</definedName>
    <definedName name="CRYST_IN_TIME">'CrystalInflow.Unregulated'!$A$4:$A$80</definedName>
    <definedName name="Duration">[1]RunInformation!$L$3:$L$52</definedName>
    <definedName name="DvsToPkr_In_1981">GainsAboveParker!$E$4:$E$71</definedName>
    <definedName name="DvsToPkr_In_1982">GainsAboveParker!$F$4:$F$71</definedName>
    <definedName name="DvsToPkr_In_1983">GainsAboveParker!$G$4:$G$71</definedName>
    <definedName name="DvsToPkr_In_1984">GainsAboveParker!$H$4:$H$71</definedName>
    <definedName name="DvsToPkr_In_1985">GainsAboveParker!$I$4:$I$71</definedName>
    <definedName name="DvsToPkr_In_1986">GainsAboveParker!$J$4:$J$71</definedName>
    <definedName name="DvsToPkr_In_1987">GainsAboveParker!$K$4:$K$71</definedName>
    <definedName name="DvsToPkr_In_1988">GainsAboveParker!$L$4:$L$71</definedName>
    <definedName name="DvsToPkr_In_1989">GainsAboveParker!$M$4:$M$71</definedName>
    <definedName name="DvsToPkr_In_1990">GainsAboveParker!$N$4:$N$71</definedName>
    <definedName name="DvsToPkr_In_1991">GainsAboveParker!$O$4:$O$71</definedName>
    <definedName name="DvsToPkr_In_1992">GainsAboveParker!$P$4:$P$71</definedName>
    <definedName name="DvsToPkr_In_1993">GainsAboveParker!$Q$4:$Q$71</definedName>
    <definedName name="DvsToPkr_In_1994">GainsAboveParker!$R$4:$R$71</definedName>
    <definedName name="DvsToPkr_In_1995">GainsAboveParker!$S$4:$S$71</definedName>
    <definedName name="DvsToPkr_In_1996">GainsAboveParker!$T$4:$T$71</definedName>
    <definedName name="DvsToPkr_In_1997">GainsAboveParker!$U$4:$U$71</definedName>
    <definedName name="DvsToPkr_In_1998">GainsAboveParker!$V$4:$V$71</definedName>
    <definedName name="DvsToPkr_In_1999">GainsAboveParker!$W$4:$W$71</definedName>
    <definedName name="DvsToPkr_In_2000">GainsAboveParker!$X$4:$X$71</definedName>
    <definedName name="DvsToPkr_In_2001">GainsAboveParker!$Y$4:$Y$71</definedName>
    <definedName name="DvsToPkr_In_2002">GainsAboveParker!$Z$4:$Z$71</definedName>
    <definedName name="DvsToPkr_In_2003">GainsAboveParker!$AA$4:$AA$71</definedName>
    <definedName name="DvsToPkr_In_2004">GainsAboveParker!$AB$4:$AB$71</definedName>
    <definedName name="DvsToPkr_In_2005">GainsAboveParker!$AC$4:$AC$71</definedName>
    <definedName name="DvsToPkr_In_2006">GainsAboveParker!$AD$4:$AD$71</definedName>
    <definedName name="DvsToPkr_In_2007">GainsAboveParker!$AE$4:$AE$71</definedName>
    <definedName name="DvsToPkr_In_2008">GainsAboveParker!$AF$4:$AF$71</definedName>
    <definedName name="DvsToPkr_In_2009">GainsAboveParker!$AG$4:$AG$71</definedName>
    <definedName name="DvsToPkr_In_2010">GainsAboveParker!$AH$4:$AH$71</definedName>
    <definedName name="DvsToPkr_In_Max">GainsAboveParker!$C$4:$C$71</definedName>
    <definedName name="DvsToPkr_In_Min">GainsAboveParker!$B$4:$B$71</definedName>
    <definedName name="DvsToPkr_In_Most">GainsAboveParker!$D$4:$D$71</definedName>
    <definedName name="DvsToPkr_In_Time">GainsAboveParker!$A$4:$A$71</definedName>
    <definedName name="FGORG_IN_1981">FlamingGorgeInflow.Unregulated!$E$4:$E$80</definedName>
    <definedName name="FGORG_IN_1982">FlamingGorgeInflow.Unregulated!$F$4:$F$80</definedName>
    <definedName name="FGORG_IN_1983">FlamingGorgeInflow.Unregulated!$G$4:$G$80</definedName>
    <definedName name="FGORG_IN_1984">FlamingGorgeInflow.Unregulated!$H$4:$H$80</definedName>
    <definedName name="FGORG_IN_1985">FlamingGorgeInflow.Unregulated!$I$4:$I$80</definedName>
    <definedName name="FGORG_IN_1986">FlamingGorgeInflow.Unregulated!$J$4:$J$80</definedName>
    <definedName name="FGORG_IN_1987">FlamingGorgeInflow.Unregulated!$K$4:$K$80</definedName>
    <definedName name="FGORG_IN_1988">FlamingGorgeInflow.Unregulated!$L$4:$L$80</definedName>
    <definedName name="FGORG_IN_1989">FlamingGorgeInflow.Unregulated!$M$4:$M$80</definedName>
    <definedName name="FGORG_IN_1990">FlamingGorgeInflow.Unregulated!$N$4:$N$80</definedName>
    <definedName name="FGORG_IN_1991">FlamingGorgeInflow.Unregulated!$O$4:$O$80</definedName>
    <definedName name="FGORG_IN_1992">FlamingGorgeInflow.Unregulated!$P$4:$P$80</definedName>
    <definedName name="FGORG_IN_1993">FlamingGorgeInflow.Unregulated!$Q$4:$Q$80</definedName>
    <definedName name="FGORG_IN_1994">FlamingGorgeInflow.Unregulated!$R$4:$R$80</definedName>
    <definedName name="FGORG_IN_1995">FlamingGorgeInflow.Unregulated!$S$4:$S$80</definedName>
    <definedName name="FGORG_IN_1996">FlamingGorgeInflow.Unregulated!$T$4:$T$80</definedName>
    <definedName name="FGORG_IN_1997">FlamingGorgeInflow.Unregulated!$U$4:$U$80</definedName>
    <definedName name="FGORG_IN_1998">FlamingGorgeInflow.Unregulated!$V$4:$V$80</definedName>
    <definedName name="FGORG_IN_1999">FlamingGorgeInflow.Unregulated!$W$4:$W$80</definedName>
    <definedName name="FGORG_IN_2000">FlamingGorgeInflow.Unregulated!$X$4:$X$80</definedName>
    <definedName name="FGORG_IN_2001">FlamingGorgeInflow.Unregulated!$Y$4:$Y$80</definedName>
    <definedName name="FGORG_IN_2002">FlamingGorgeInflow.Unregulated!$Z$4:$Z$80</definedName>
    <definedName name="FGORG_IN_2003">FlamingGorgeInflow.Unregulated!$AA$4:$AA$80</definedName>
    <definedName name="FGORG_IN_2004">FlamingGorgeInflow.Unregulated!$AB$4:$AB$80</definedName>
    <definedName name="FGORG_IN_2005">FlamingGorgeInflow.Unregulated!$AC$4:$AC$80</definedName>
    <definedName name="FGORG_IN_2006">FlamingGorgeInflow.Unregulated!$AD$4:$AD$80</definedName>
    <definedName name="FGORG_IN_2007">FlamingGorgeInflow.Unregulated!$AE$4:$AE$80</definedName>
    <definedName name="FGORG_IN_2008">FlamingGorgeInflow.Unregulated!$AF$4:$AF$80</definedName>
    <definedName name="FGORG_IN_2009">FlamingGorgeInflow.Unregulated!$AG$4:$AG$80</definedName>
    <definedName name="FGORG_IN_2010">FlamingGorgeInflow.Unregulated!$AH$4:$AH$80</definedName>
    <definedName name="FGORG_IN_2011">FlamingGorgeInflow.Unregulated!$AI$4:$AI$80</definedName>
    <definedName name="FGORG_IN_2012">FlamingGorgeInflow.Unregulated!$AJ$4:$AJ$80</definedName>
    <definedName name="FGORG_IN_2013">FlamingGorgeInflow.Unregulated!$AK$4:$AK$80</definedName>
    <definedName name="FGORG_IN_2014">FlamingGorgeInflow.Unregulated!$AL$4:$AL$80</definedName>
    <definedName name="FGORG_IN_2015">FlamingGorgeInflow.Unregulated!$AM$4:$AM$80</definedName>
    <definedName name="FGORG_IN_2016">FlamingGorgeInflow.Unregulated!$AN$4:$AN$80</definedName>
    <definedName name="FGORG_IN_2017">FlamingGorgeInflow.Unregulated!$AO$4:$AO$80</definedName>
    <definedName name="FGORG_IN_2018">FlamingGorgeInflow.Unregulated!$AP$4:$AP$80</definedName>
    <definedName name="FGORG_IN_2019">FlamingGorgeInflow.Unregulated!$AQ$4:$AQ$80</definedName>
    <definedName name="FGORG_IN_2020">FlamingGorgeInflow.Unregulated!$AR$4:$AR$80</definedName>
    <definedName name="FGORG_IN_2021">FlamingGorgeInflow.Unregulated!$AS$4:$AS$80</definedName>
    <definedName name="FGORG_IN_2022">FlamingGorgeInflow.Unregulated!$AT$4:$AT$80</definedName>
    <definedName name="FGORG_IN_2023">FlamingGorgeInflow.Unregulated!$AU$4:$AU$80</definedName>
    <definedName name="FGORG_IN_2024">FlamingGorgeInflow.Unregulated!$AV$4:$AV$80</definedName>
    <definedName name="FGORG_IN_2025">FlamingGorgeInflow.Unregulated!$AW$4:$AW$80</definedName>
    <definedName name="FGORG_IN_2026">FlamingGorgeInflow.Unregulated!$AX$4:$AX$80</definedName>
    <definedName name="FGORG_IN_2027">FlamingGorgeInflow.Unregulated!$AY$4:$AY$80</definedName>
    <definedName name="FGORG_IN_2028">FlamingGorgeInflow.Unregulated!$AZ$4:$AZ$80</definedName>
    <definedName name="FGORG_IN_2029">FlamingGorgeInflow.Unregulated!$BA$4:$BA$80</definedName>
    <definedName name="FGORG_IN_Max">FlamingGorgeInflow.Unregulated!$C$4:$C$80</definedName>
    <definedName name="FGORG_IN_Min">FlamingGorgeInflow.Unregulated!$B$4:$B$80</definedName>
    <definedName name="FGORG_IN_Most">FlamingGorgeInflow.Unregulated!$D$4:$D$80</definedName>
    <definedName name="FGORG_IN_TIME">FlamingGorgeInflow.Unregulated!$A$4:$A$80</definedName>
    <definedName name="FONTE_IN_1981">Fontenelle.Inflow!$E$4:$E$80</definedName>
    <definedName name="FONTE_IN_1982">Fontenelle.Inflow!$F$4:$F$80</definedName>
    <definedName name="FONTE_IN_1983">Fontenelle.Inflow!$G$4:$G$80</definedName>
    <definedName name="FONTE_IN_1984">Fontenelle.Inflow!$H$4:$H$80</definedName>
    <definedName name="FONTE_IN_1985">Fontenelle.Inflow!$I$4:$I$80</definedName>
    <definedName name="FONTE_IN_1986">Fontenelle.Inflow!$J$4:$J$80</definedName>
    <definedName name="FONTE_IN_1987">Fontenelle.Inflow!$K$4:$K$80</definedName>
    <definedName name="FONTE_IN_1988">Fontenelle.Inflow!$L$4:$L$80</definedName>
    <definedName name="FONTE_IN_1989">Fontenelle.Inflow!$M$4:$M$80</definedName>
    <definedName name="FONTE_IN_1990">Fontenelle.Inflow!$N$4:$N$80</definedName>
    <definedName name="FONTE_IN_1991">Fontenelle.Inflow!$O$4:$O$80</definedName>
    <definedName name="FONTE_IN_1992">Fontenelle.Inflow!$P$4:$P$80</definedName>
    <definedName name="FONTE_IN_1993">Fontenelle.Inflow!$Q$4:$Q$80</definedName>
    <definedName name="FONTE_IN_1994">Fontenelle.Inflow!$R$4:$R$80</definedName>
    <definedName name="FONTE_IN_1995">Fontenelle.Inflow!$S$4:$S$80</definedName>
    <definedName name="FONTE_IN_1996">Fontenelle.Inflow!$T$4:$T$80</definedName>
    <definedName name="FONTE_IN_1997">Fontenelle.Inflow!$U$4:$U$80</definedName>
    <definedName name="FONTE_IN_1998">Fontenelle.Inflow!$V$4:$V$80</definedName>
    <definedName name="FONTE_IN_1999">Fontenelle.Inflow!$W$4:$W$80</definedName>
    <definedName name="FONTE_IN_2000">Fontenelle.Inflow!$X$4:$X$80</definedName>
    <definedName name="FONTE_IN_2001">Fontenelle.Inflow!$Y$4:$Y$80</definedName>
    <definedName name="FONTE_IN_2002">Fontenelle.Inflow!$Z$4:$Z$80</definedName>
    <definedName name="FONTE_IN_2003">Fontenelle.Inflow!$AA$4:$AA$80</definedName>
    <definedName name="FONTE_IN_2004">Fontenelle.Inflow!$AB$4:$AB$80</definedName>
    <definedName name="FONTE_IN_2005">Fontenelle.Inflow!$AC$4:$AC$80</definedName>
    <definedName name="FONTE_IN_2006">Fontenelle.Inflow!$AD$4:$AD$80</definedName>
    <definedName name="FONTE_IN_2007">Fontenelle.Inflow!$AE$4:$AE$80</definedName>
    <definedName name="FONTE_IN_2008">Fontenelle.Inflow!$AF$4:$AF$80</definedName>
    <definedName name="FONTE_IN_2009">Fontenelle.Inflow!$AG$4:$AG$80</definedName>
    <definedName name="FONTE_IN_2010">Fontenelle.Inflow!$AH$4:$AH$80</definedName>
    <definedName name="FONTE_IN_2011">Fontenelle.Inflow!$AI$4:$AI$80</definedName>
    <definedName name="FONTE_IN_2012">Fontenelle.Inflow!$AJ$4:$AJ$80</definedName>
    <definedName name="FONTE_IN_2013">Fontenelle.Inflow!$AK$4:$AK$80</definedName>
    <definedName name="FONTE_IN_2014">Fontenelle.Inflow!$AL$4:$AL$80</definedName>
    <definedName name="FONTE_IN_2015">Fontenelle.Inflow!$AM$4:$AM$80</definedName>
    <definedName name="FONTE_IN_2016">Fontenelle.Inflow!$AN$4:$AN$80</definedName>
    <definedName name="FONTE_IN_2017">Fontenelle.Inflow!$AO$4:$AO$80</definedName>
    <definedName name="FONTE_IN_2018">Fontenelle.Inflow!$AP$4:$AP$80</definedName>
    <definedName name="FONTE_IN_2019">Fontenelle.Inflow!$AQ$4:$AQ$80</definedName>
    <definedName name="FONTE_IN_2020">Fontenelle.Inflow!$AR$4:$AR$80</definedName>
    <definedName name="FONTE_IN_2021">Fontenelle.Inflow!$AS$4:$AS$80</definedName>
    <definedName name="FONTE_IN_2022">Fontenelle.Inflow!$AT$4:$AT$80</definedName>
    <definedName name="FONTE_IN_2023">Fontenelle.Inflow!$AU$4:$AU$80</definedName>
    <definedName name="FONTE_IN_2024">Fontenelle.Inflow!$AV$4:$AV$80</definedName>
    <definedName name="FONTE_IN_2025">Fontenelle.Inflow!$AW$4:$AW$80</definedName>
    <definedName name="FONTE_IN_2026">Fontenelle.Inflow!$AX$4:$AX$80</definedName>
    <definedName name="FONTE_IN_2027">Fontenelle.Inflow!$AY$4:$AY$80</definedName>
    <definedName name="FONTE_IN_2028">Fontenelle.Inflow!$AZ$4:$AZ$80</definedName>
    <definedName name="FONTE_IN_2029">Fontenelle.Inflow!$BA$4:$BA$80</definedName>
    <definedName name="FONTE_IN_Max">Fontenelle.Inflow!$C$4:$C$80</definedName>
    <definedName name="FONTE_IN_Min">Fontenelle.Inflow!$B$4:$B$80</definedName>
    <definedName name="FONTE_IN_Most">Fontenelle.Inflow!$D$4:$D$80</definedName>
    <definedName name="FONTE_IN_TIME">Fontenelle.Inflow!$A$4:$A$80</definedName>
    <definedName name="HvrToDvs_In_1981">GainsAboveDavis!$E$4:$E$71</definedName>
    <definedName name="HvrToDvs_In_1982">GainsAboveDavis!$F$4:$F$71</definedName>
    <definedName name="HvrToDvs_In_1983">GainsAboveDavis!$G$4:$G$71</definedName>
    <definedName name="HvrToDvs_In_1984">GainsAboveDavis!$H$4:$H$71</definedName>
    <definedName name="HvrToDvs_In_1985">GainsAboveDavis!$I$4:$I$71</definedName>
    <definedName name="HvrToDvs_In_1986">GainsAboveDavis!$J$4:$J$71</definedName>
    <definedName name="HvrToDvs_In_1987">GainsAboveDavis!$K$4:$K$71</definedName>
    <definedName name="HvrToDvs_In_1988">GainsAboveDavis!$L$4:$L$71</definedName>
    <definedName name="HvrToDvs_In_1989">GainsAboveDavis!$M$4:$M$71</definedName>
    <definedName name="HvrToDvs_In_1990">GainsAboveDavis!$N$4:$N$71</definedName>
    <definedName name="HvrToDvs_In_1991">GainsAboveDavis!$O$4:$O$71</definedName>
    <definedName name="HvrToDvs_In_1992">GainsAboveDavis!$P$4:$P$71</definedName>
    <definedName name="HvrToDvs_In_1993">GainsAboveDavis!$Q$4:$Q$71</definedName>
    <definedName name="HvrToDvs_In_1994">GainsAboveDavis!$R$4:$R$71</definedName>
    <definedName name="HvrToDvs_In_1995">GainsAboveDavis!$S$4:$S$71</definedName>
    <definedName name="HvrToDvs_In_1996">GainsAboveDavis!$T$4:$T$71</definedName>
    <definedName name="HvrToDvs_In_1997">GainsAboveDavis!$U$4:$U$71</definedName>
    <definedName name="HvrToDvs_In_1998">GainsAboveDavis!$V$4:$V$71</definedName>
    <definedName name="HvrToDvs_In_1999">GainsAboveDavis!$W$4:$W$71</definedName>
    <definedName name="HvrToDvs_In_2000">GainsAboveDavis!$X$4:$X$71</definedName>
    <definedName name="HvrToDvs_In_2001">GainsAboveDavis!$Y$4:$Y$71</definedName>
    <definedName name="HvrToDvs_In_2002">GainsAboveDavis!$Z$4:$Z$71</definedName>
    <definedName name="HvrToDvs_In_2003">GainsAboveDavis!$AA$4:$AA$71</definedName>
    <definedName name="HvrToDvs_In_2004">GainsAboveDavis!$AB$4:$AB$71</definedName>
    <definedName name="HvrToDvs_In_2005">GainsAboveDavis!$AC$4:$AC$71</definedName>
    <definedName name="HvrToDvs_In_2006">GainsAboveDavis!$AD$4:$AD$71</definedName>
    <definedName name="HvrToDvs_In_2007">GainsAboveDavis!$AE$4:$AE$71</definedName>
    <definedName name="HvrToDvs_In_2008">GainsAboveDavis!$AF$4:$AF$71</definedName>
    <definedName name="HvrToDvs_In_2009">GainsAboveDavis!$AG$4:$AG$71</definedName>
    <definedName name="HvrToDvs_In_2010">GainsAboveDavis!$AH$4:$AH$71</definedName>
    <definedName name="HvrToDvs_In_2011">GainsAboveDavis!$AI$4:$AI$71</definedName>
    <definedName name="HvrToDvs_In_2012">GainsAboveDavis!$AJ$4:$AJ$71</definedName>
    <definedName name="HvrToDvs_In_2013">GainsAboveDavis!$AK$4:$AK$71</definedName>
    <definedName name="HvrToDvs_In_2014">GainsAboveDavis!$AL$4:$AL$71</definedName>
    <definedName name="HvrToDvs_In_2015">GainsAboveDavis!$AM$4:$AM$71</definedName>
    <definedName name="HvrToDvs_In_2016">GainsAboveDavis!$AN$4:$AN$71</definedName>
    <definedName name="HvrToDvs_In_2017">GainsAboveDavis!$AO$4:$AO$71</definedName>
    <definedName name="HvrToDvs_In_Max">GainsAboveDavis!$C$4:$C$71</definedName>
    <definedName name="HvrToDvs_In_Min">GainsAboveDavis!$B$4:$B$71</definedName>
    <definedName name="HvrToDvs_In_Most">GainsAboveDavis!$D$4:$D$71</definedName>
    <definedName name="HvrToDvs_In_Time">GainsAboveDavis!$A$4:$A$71</definedName>
    <definedName name="ImpToMex_In_1981">GainsImpToNIB!$E$4:$E$71</definedName>
    <definedName name="ImpToMex_In_1982">GainsImpToNIB!$F$4:$F$71</definedName>
    <definedName name="ImpToMex_In_1983">GainsImpToNIB!$G$4:$G$71</definedName>
    <definedName name="ImpToMex_In_1984">GainsImpToNIB!$H$4:$H$71</definedName>
    <definedName name="ImpToMex_In_1985">GainsImpToNIB!$I$4:$I$71</definedName>
    <definedName name="ImpToMex_In_1986">GainsImpToNIB!$J$4:$J$71</definedName>
    <definedName name="ImpToMex_In_1987">GainsImpToNIB!$K$4:$K$71</definedName>
    <definedName name="ImpToMex_In_1988">GainsImpToNIB!$L$4:$L$71</definedName>
    <definedName name="ImpToMex_In_1989">GainsImpToNIB!$M$4:$M$71</definedName>
    <definedName name="ImpToMex_In_1990">GainsImpToNIB!$N$4:$N$71</definedName>
    <definedName name="ImpToMex_In_1991">GainsImpToNIB!$O$4:$O$71</definedName>
    <definedName name="ImpToMex_In_1992">GainsImpToNIB!$P$4:$P$71</definedName>
    <definedName name="ImpToMex_In_1993">GainsImpToNIB!$Q$4:$Q$71</definedName>
    <definedName name="ImpToMex_In_1994">GainsImpToNIB!$R$4:$R$71</definedName>
    <definedName name="ImpToMex_In_1995">GainsImpToNIB!$S$4:$S$71</definedName>
    <definedName name="ImpToMex_In_1996">GainsImpToNIB!$T$4:$T$71</definedName>
    <definedName name="ImpToMex_In_1997">GainsImpToNIB!$U$4:$U$71</definedName>
    <definedName name="ImpToMex_In_1998">GainsImpToNIB!$V$4:$V$71</definedName>
    <definedName name="ImpToMex_In_1999">GainsImpToNIB!$W$4:$W$71</definedName>
    <definedName name="ImpToMex_In_2000">GainsImpToNIB!$X$4:$X$71</definedName>
    <definedName name="ImpToMex_In_2001">GainsImpToNIB!$Y$4:$Y$71</definedName>
    <definedName name="ImpToMex_In_2002">GainsImpToNIB!$Z$4:$Z$71</definedName>
    <definedName name="ImpToMex_In_2003">GainsImpToNIB!$AA$4:$AA$71</definedName>
    <definedName name="ImpToMex_In_2004">GainsImpToNIB!$AB$4:$AB$71</definedName>
    <definedName name="ImpToMex_In_2005">GainsImpToNIB!$AC$4:$AC$71</definedName>
    <definedName name="ImpToMex_In_2006">GainsImpToNIB!$AD$4:$AD$71</definedName>
    <definedName name="ImpToMex_In_2007">GainsImpToNIB!$AE$4:$AE$71</definedName>
    <definedName name="ImpToMex_In_2008">GainsImpToNIB!$AF$4:$AF$71</definedName>
    <definedName name="ImpToMex_In_2009">GainsImpToNIB!$AG$4:$AG$71</definedName>
    <definedName name="ImpToMex_In_2010">GainsImpToNIB!$AH$4:$AH$71</definedName>
    <definedName name="ImpToMex_In_2011">GainsImpToNIB!$AI$4:$AI$71</definedName>
    <definedName name="ImpToMex_In_2012">GainsImpToNIB!$AJ$4:$AJ$71</definedName>
    <definedName name="ImpToMex_In_2013">GainsImpToNIB!$AK$4:$AK$71</definedName>
    <definedName name="ImpToMex_In_2014">GainsImpToNIB!$AL$4:$AL$71</definedName>
    <definedName name="ImpToMex_In_2015">GainsImpToNIB!$AM$4:$AM$71</definedName>
    <definedName name="ImpToMex_In_2016">GainsImpToNIB!$AN$4:$AN$71</definedName>
    <definedName name="ImpToMex_In_2017">GainsImpToNIB!$AO$4:$AO$71</definedName>
    <definedName name="ImpToMex_In_Max">GainsImpToNIB!$C$4:$C$71</definedName>
    <definedName name="ImpToMex_In_Min">GainsImpToNIB!$B$4:$B$71</definedName>
    <definedName name="ImpToMex_In_Most">GainsImpToNIB!$D$4:$D$71</definedName>
    <definedName name="ImpToMex_In_Time">GainsImpToNIB!$A$4:$A$71</definedName>
    <definedName name="MPOIN_IN_1981">MorrowPointInflow.Unregulated!$E$4:$E$80</definedName>
    <definedName name="MPOIN_IN_1982">MorrowPointInflow.Unregulated!$F$4:$F$80</definedName>
    <definedName name="MPOIN_IN_1983">MorrowPointInflow.Unregulated!$G$4:$G$80</definedName>
    <definedName name="MPOIN_IN_1984">MorrowPointInflow.Unregulated!$H$4:$H$80</definedName>
    <definedName name="MPOIN_IN_1985">MorrowPointInflow.Unregulated!$I$4:$I$80</definedName>
    <definedName name="MPOIN_IN_1986">MorrowPointInflow.Unregulated!$J$4:$J$80</definedName>
    <definedName name="MPOIN_IN_1987">MorrowPointInflow.Unregulated!$K$4:$K$80</definedName>
    <definedName name="MPOIN_IN_1988">MorrowPointInflow.Unregulated!$L$4:$L$80</definedName>
    <definedName name="MPOIN_IN_1989">MorrowPointInflow.Unregulated!$M$4:$M$80</definedName>
    <definedName name="MPOIN_IN_1990">MorrowPointInflow.Unregulated!$N$4:$N$80</definedName>
    <definedName name="MPOIN_IN_1991">MorrowPointInflow.Unregulated!$O$4:$O$80</definedName>
    <definedName name="MPOIN_IN_1992">MorrowPointInflow.Unregulated!$P$4:$P$80</definedName>
    <definedName name="MPOIN_IN_1993">MorrowPointInflow.Unregulated!$Q$4:$Q$80</definedName>
    <definedName name="MPOIN_IN_1994">MorrowPointInflow.Unregulated!$R$4:$R$80</definedName>
    <definedName name="MPOIN_IN_1995">MorrowPointInflow.Unregulated!$S$4:$S$80</definedName>
    <definedName name="MPOIN_IN_1996">MorrowPointInflow.Unregulated!$T$4:$T$80</definedName>
    <definedName name="MPOIN_IN_1997">MorrowPointInflow.Unregulated!$U$4:$U$80</definedName>
    <definedName name="MPOIN_IN_1998">MorrowPointInflow.Unregulated!$V$4:$V$80</definedName>
    <definedName name="MPOIN_IN_1999">MorrowPointInflow.Unregulated!$W$4:$W$80</definedName>
    <definedName name="MPOIN_IN_2000">MorrowPointInflow.Unregulated!$X$4:$X$80</definedName>
    <definedName name="MPOIN_IN_2001">MorrowPointInflow.Unregulated!$Y$4:$Y$80</definedName>
    <definedName name="MPOIN_IN_2002">MorrowPointInflow.Unregulated!$Z$4:$Z$80</definedName>
    <definedName name="MPOIN_IN_2003">MorrowPointInflow.Unregulated!$AA$4:$AA$80</definedName>
    <definedName name="MPOIN_IN_2004">MorrowPointInflow.Unregulated!$AB$4:$AB$80</definedName>
    <definedName name="MPOIN_IN_2005">MorrowPointInflow.Unregulated!$AC$4:$AC$80</definedName>
    <definedName name="MPOIN_IN_2006">MorrowPointInflow.Unregulated!$AD$4:$AD$80</definedName>
    <definedName name="MPOIN_IN_2007">MorrowPointInflow.Unregulated!$AE$4:$AE$80</definedName>
    <definedName name="MPOIN_IN_2008">MorrowPointInflow.Unregulated!$AF$4:$AF$80</definedName>
    <definedName name="MPOIN_IN_2009">MorrowPointInflow.Unregulated!$AG$4:$AG$80</definedName>
    <definedName name="MPOIN_IN_2010">MorrowPointInflow.Unregulated!$AH$4:$AH$80</definedName>
    <definedName name="MPOIN_IN_2011">MorrowPointInflow.Unregulated!$AI$4:$AI$80</definedName>
    <definedName name="MPOIN_IN_2012">MorrowPointInflow.Unregulated!$AJ$4:$AJ$80</definedName>
    <definedName name="MPOIN_IN_2013">MorrowPointInflow.Unregulated!$AK$4:$AK$80</definedName>
    <definedName name="MPOIN_IN_2014">MorrowPointInflow.Unregulated!$AL$4:$AL$80</definedName>
    <definedName name="MPOIN_IN_2015">MorrowPointInflow.Unregulated!$AM$4:$AM$80</definedName>
    <definedName name="MPOIN_IN_2016">MorrowPointInflow.Unregulated!$AN$4:$AN$80</definedName>
    <definedName name="MPOIN_IN_2017">MorrowPointInflow.Unregulated!$AO$4:$AO$80</definedName>
    <definedName name="MPOIN_IN_2018">MorrowPointInflow.Unregulated!$AP$4:$AP$80</definedName>
    <definedName name="MPOIN_IN_2019">MorrowPointInflow.Unregulated!$AQ$4:$AQ$80</definedName>
    <definedName name="MPOIN_IN_2020">MorrowPointInflow.Unregulated!$AR$4:$AR$80</definedName>
    <definedName name="MPOIN_IN_2021">MorrowPointInflow.Unregulated!$AS$4:$AS$80</definedName>
    <definedName name="MPOIN_IN_2022">MorrowPointInflow.Unregulated!$AT$4:$AT$80</definedName>
    <definedName name="MPOIN_IN_2023">MorrowPointInflow.Unregulated!$AU$4:$AU$80</definedName>
    <definedName name="MPOIN_IN_2024">MorrowPointInflow.Unregulated!$AV$4:$AV$80</definedName>
    <definedName name="MPOIN_IN_2025">MorrowPointInflow.Unregulated!$AW$4:$AW$80</definedName>
    <definedName name="MPOIN_IN_2026">MorrowPointInflow.Unregulated!$AX$4:$AX$80</definedName>
    <definedName name="MPOIN_IN_2027">MorrowPointInflow.Unregulated!$AY$4:$AY$80</definedName>
    <definedName name="MPOIN_IN_2028">MorrowPointInflow.Unregulated!$AZ$4:$AZ$80</definedName>
    <definedName name="MPOIN_IN_2029">MorrowPointInflow.Unregulated!$BA$4:$BA$80</definedName>
    <definedName name="MPOIN_IN_Max">MorrowPointInflow.Unregulated!$C$4:$C$80</definedName>
    <definedName name="MPOIN_IN_Min">MorrowPointInflow.Unregulated!$B$4:$B$80</definedName>
    <definedName name="MPOIN_IN_Most">MorrowPointInflow.Unregulated!$D$4:$D$80</definedName>
    <definedName name="MPOIN_IN_TIME">MorrowPointInflow.Unregulated!$A$4:$A$80</definedName>
    <definedName name="NAVAJ_IN_1981">NavajoInflow.ModUnregulated!$E$4:$E$80</definedName>
    <definedName name="NAVAJ_IN_1982">NavajoInflow.ModUnregulated!$F$4:$F$80</definedName>
    <definedName name="NAVAJ_IN_1983">NavajoInflow.ModUnregulated!$G$4:$G$80</definedName>
    <definedName name="NAVAJ_IN_1984">NavajoInflow.ModUnregulated!$H$4:$H$80</definedName>
    <definedName name="NAVAJ_IN_1985">NavajoInflow.ModUnregulated!$I$4:$I$80</definedName>
    <definedName name="NAVAJ_IN_1986">NavajoInflow.ModUnregulated!$J$4:$J$80</definedName>
    <definedName name="NAVAJ_IN_1987">NavajoInflow.ModUnregulated!$K$4:$K$80</definedName>
    <definedName name="NAVAJ_IN_1988">NavajoInflow.ModUnregulated!$L$4:$L$80</definedName>
    <definedName name="NAVAJ_IN_1989">NavajoInflow.ModUnregulated!$M$4:$M$80</definedName>
    <definedName name="NAVAJ_IN_1990">NavajoInflow.ModUnregulated!$N$4:$N$80</definedName>
    <definedName name="NAVAJ_IN_1991">NavajoInflow.ModUnregulated!$O$4:$O$80</definedName>
    <definedName name="NAVAJ_IN_1992">NavajoInflow.ModUnregulated!$P$4:$P$80</definedName>
    <definedName name="NAVAJ_IN_1993">NavajoInflow.ModUnregulated!$Q$4:$Q$80</definedName>
    <definedName name="NAVAJ_IN_1994">NavajoInflow.ModUnregulated!$R$4:$R$80</definedName>
    <definedName name="NAVAJ_IN_1995">NavajoInflow.ModUnregulated!$S$4:$S$80</definedName>
    <definedName name="NAVAJ_IN_1996">NavajoInflow.ModUnregulated!$T$4:$T$80</definedName>
    <definedName name="NAVAJ_IN_1997">NavajoInflow.ModUnregulated!$U$4:$U$80</definedName>
    <definedName name="NAVAJ_IN_1998">NavajoInflow.ModUnregulated!$V$4:$V$80</definedName>
    <definedName name="NAVAJ_IN_1999">NavajoInflow.ModUnregulated!$W$4:$W$80</definedName>
    <definedName name="NAVAJ_IN_2000">NavajoInflow.ModUnregulated!$X$4:$X$80</definedName>
    <definedName name="NAVAJ_IN_2001">NavajoInflow.ModUnregulated!$Y$4:$Y$80</definedName>
    <definedName name="NAVAJ_IN_2002">NavajoInflow.ModUnregulated!$Z$4:$Z$80</definedName>
    <definedName name="NAVAJ_IN_2003">NavajoInflow.ModUnregulated!$AA$4:$AA$80</definedName>
    <definedName name="NAVAJ_IN_2004">NavajoInflow.ModUnregulated!$AB$4:$AB$80</definedName>
    <definedName name="NAVAJ_IN_2005">NavajoInflow.ModUnregulated!$AC$4:$AC$80</definedName>
    <definedName name="NAVAJ_IN_2006">NavajoInflow.ModUnregulated!$AD$4:$AD$80</definedName>
    <definedName name="NAVAJ_IN_2007">NavajoInflow.ModUnregulated!$AE$4:$AE$80</definedName>
    <definedName name="NAVAJ_IN_2008">NavajoInflow.ModUnregulated!$AF$4:$AF$80</definedName>
    <definedName name="NAVAJ_IN_2009">NavajoInflow.ModUnregulated!$AG$4:$AG$80</definedName>
    <definedName name="NAVAJ_IN_2010">NavajoInflow.ModUnregulated!$AH$4:$AH$80</definedName>
    <definedName name="NAVAJ_IN_2011">NavajoInflow.ModUnregulated!$AI$4:$AI$80</definedName>
    <definedName name="NAVAJ_IN_2012">NavajoInflow.ModUnregulated!$AJ$4:$AJ$80</definedName>
    <definedName name="NAVAJ_IN_2013">NavajoInflow.ModUnregulated!$AK$4:$AK$80</definedName>
    <definedName name="NAVAJ_IN_2014">NavajoInflow.ModUnregulated!$AL$4:$AL$80</definedName>
    <definedName name="NAVAJ_IN_2015">NavajoInflow.ModUnregulated!$AM$4:$AM$80</definedName>
    <definedName name="NAVAJ_IN_2016">NavajoInflow.ModUnregulated!$AN$4:$AN$80</definedName>
    <definedName name="NAVAJ_IN_2017">NavajoInflow.ModUnregulated!$AO$4:$AO$80</definedName>
    <definedName name="NAVAJ_IN_2018">NavajoInflow.ModUnregulated!$AP$4:$AP$80</definedName>
    <definedName name="NAVAJ_IN_2019">NavajoInflow.ModUnregulated!$AQ$4:$AQ$80</definedName>
    <definedName name="NAVAJ_IN_2020">NavajoInflow.ModUnregulated!$AR$4:$AR$80</definedName>
    <definedName name="NAVAJ_IN_2021">NavajoInflow.ModUnregulated!$AS$4:$AS$80</definedName>
    <definedName name="NAVAJ_IN_2022">NavajoInflow.ModUnregulated!$AT$4:$AT$80</definedName>
    <definedName name="NAVAJ_IN_2023">NavajoInflow.ModUnregulated!$AU$4:$AU$80</definedName>
    <definedName name="NAVAJ_IN_2024">NavajoInflow.ModUnregulated!$AV$4:$AV$80</definedName>
    <definedName name="NAVAJ_IN_2025">NavajoInflow.ModUnregulated!$AW$4:$AW$80</definedName>
    <definedName name="NAVAJ_IN_2026">NavajoInflow.ModUnregulated!$AX$4:$AX$80</definedName>
    <definedName name="NAVAJ_IN_2027">NavajoInflow.ModUnregulated!$AY$4:$AY$80</definedName>
    <definedName name="NAVAJ_IN_2028">NavajoInflow.ModUnregulated!$AZ$4:$AZ$80</definedName>
    <definedName name="NAVAJ_IN_2029">NavajoInflow.ModUnregulated!$BA$4:$BA$80</definedName>
    <definedName name="NAVAJ_IN_Max">NavajoInflow.ModUnregulated!$C$4:$C$80</definedName>
    <definedName name="NAVAJ_IN_Min">NavajoInflow.ModUnregulated!$B$4:$B$80</definedName>
    <definedName name="NAVAJ_IN_Most">NavajoInflow.ModUnregulated!$D$4:$D$80</definedName>
    <definedName name="NAVAJ_IN_TIME">NavajoInflow.ModUnregulated!$A$4:$A$80</definedName>
    <definedName name="NFTOF_IN_1981">GainsCrystalToGJ!$E$4:$E$80</definedName>
    <definedName name="NFTOF_IN_1982">GainsCrystalToGJ!$F$4:$F$80</definedName>
    <definedName name="NFTOF_IN_1983">GainsCrystalToGJ!$G$4:$G$80</definedName>
    <definedName name="NFTOF_IN_1984">GainsCrystalToGJ!$H$4:$H$80</definedName>
    <definedName name="NFTOF_IN_1985">GainsCrystalToGJ!$I$4:$I$80</definedName>
    <definedName name="NFTOF_IN_1986">GainsCrystalToGJ!$J$4:$J$80</definedName>
    <definedName name="NFTOF_IN_1987">GainsCrystalToGJ!$K$4:$K$80</definedName>
    <definedName name="NFTOF_IN_1988">GainsCrystalToGJ!$L$4:$L$80</definedName>
    <definedName name="NFTOF_IN_1989">GainsCrystalToGJ!$M$4:$M$80</definedName>
    <definedName name="NFTOF_IN_1990">GainsCrystalToGJ!$N$4:$N$80</definedName>
    <definedName name="NFTOF_IN_1991">GainsCrystalToGJ!$O$4:$O$80</definedName>
    <definedName name="NFTOF_IN_1992">GainsCrystalToGJ!$P$4:$P$80</definedName>
    <definedName name="NFTOF_IN_1993">GainsCrystalToGJ!$Q$4:$Q$80</definedName>
    <definedName name="NFTOF_IN_1994">GainsCrystalToGJ!$R$4:$R$80</definedName>
    <definedName name="NFTOF_IN_1995">GainsCrystalToGJ!$S$4:$S$80</definedName>
    <definedName name="NFTOF_IN_1996">GainsCrystalToGJ!$T$4:$T$80</definedName>
    <definedName name="NFTOF_IN_1997">GainsCrystalToGJ!$U$4:$U$80</definedName>
    <definedName name="NFTOF_IN_1998">GainsCrystalToGJ!$V$4:$V$80</definedName>
    <definedName name="NFTOF_IN_1999">GainsCrystalToGJ!$W$4:$W$80</definedName>
    <definedName name="NFTOF_IN_2000">GainsCrystalToGJ!$X$4:$X$80</definedName>
    <definedName name="NFTOF_IN_2001">GainsCrystalToGJ!$Y$4:$Y$80</definedName>
    <definedName name="NFTOF_IN_2002">GainsCrystalToGJ!$Z$4:$Z$80</definedName>
    <definedName name="NFTOF_IN_2003">GainsCrystalToGJ!$AA$4:$AA$80</definedName>
    <definedName name="NFTOF_IN_2004">GainsCrystalToGJ!$AB$4:$AB$80</definedName>
    <definedName name="NFTOF_IN_2005">GainsCrystalToGJ!$AC$4:$AC$80</definedName>
    <definedName name="NFTOF_IN_2006">GainsCrystalToGJ!$AD$4:$AD$80</definedName>
    <definedName name="NFTOF_IN_2007">GainsCrystalToGJ!$AE$4:$AE$80</definedName>
    <definedName name="NFTOF_IN_2008">GainsCrystalToGJ!$AF$4:$AF$80</definedName>
    <definedName name="NFTOF_IN_2009">GainsCrystalToGJ!$AG$4:$AG$80</definedName>
    <definedName name="NFTOF_IN_2010">GainsCrystalToGJ!$AH$4:$AH$80</definedName>
    <definedName name="NFTOF_IN_2011">GainsCrystalToGJ!$AI$4:$AI$80</definedName>
    <definedName name="NFTOF_IN_2012">GainsCrystalToGJ!$AJ$4:$AJ$80</definedName>
    <definedName name="NFTOF_IN_2013">GainsCrystalToGJ!$AK$4:$AK$80</definedName>
    <definedName name="NFTOF_IN_2014">GainsCrystalToGJ!$AL$4:$AL$80</definedName>
    <definedName name="NFTOF_IN_2015">GainsCrystalToGJ!$AM$4:$AM$80</definedName>
    <definedName name="NFTOF_IN_2016">GainsCrystalToGJ!$AN$4:$AN$80</definedName>
    <definedName name="NFTOF_IN_2017">GainsCrystalToGJ!$AO$4:$AO$80</definedName>
    <definedName name="NFTOF_IN_2018">GainsCrystalToGJ!$AP$4:$AP$80</definedName>
    <definedName name="NFTOF_IN_2019">GainsCrystalToGJ!$AQ$4:$AQ$80</definedName>
    <definedName name="NFTOF_IN_2020">GainsCrystalToGJ!$AR$4:$AR$80</definedName>
    <definedName name="NFTOF_IN_2021">GainsCrystalToGJ!$AS$4:$AS$80</definedName>
    <definedName name="NFTOF_IN_2022">GainsCrystalToGJ!$AT$4:$AT$80</definedName>
    <definedName name="NFTOF_IN_2023">GainsCrystalToGJ!$AU$4:$AU$80</definedName>
    <definedName name="NFTOF_IN_2024">GainsCrystalToGJ!$AV$4:$AV$80</definedName>
    <definedName name="NFTOF_IN_2025">GainsCrystalToGJ!$AW$4:$AW$80</definedName>
    <definedName name="NFTOF_IN_2026">GainsCrystalToGJ!$AX$4:$AX$80</definedName>
    <definedName name="NFTOF_IN_2027">GainsCrystalToGJ!$AY$4:$AY$80</definedName>
    <definedName name="NFTOF_IN_2028">GainsCrystalToGJ!$AZ$4:$AZ$80</definedName>
    <definedName name="NFTOF_IN_2029">GainsCrystalToGJ!$BA$4:$BA$80</definedName>
    <definedName name="NFTOF_IN_Max">GainsCrystalToGJ!$C$4:$C$80</definedName>
    <definedName name="NFTOF_IN_Min">GainsCrystalToGJ!$B$4:$B$80</definedName>
    <definedName name="NFTOF_IN_Most">GainsCrystalToGJ!$D$4:$D$80</definedName>
    <definedName name="NFTOF_IN_Time">GainsCrystalToGJ!$A$4:$A$80</definedName>
    <definedName name="NodeID">[1]RunInformation!$B$3:$B$21</definedName>
    <definedName name="PkrToImp_In_1981">GainsPkrToImp!$E$4:$E$71</definedName>
    <definedName name="PkrToImp_In_1982">GainsPkrToImp!$F$4:$F$71</definedName>
    <definedName name="PkrToImp_In_1983">GainsPkrToImp!$G$4:$G$71</definedName>
    <definedName name="PkrToImp_In_1984">GainsPkrToImp!$H$4:$H$71</definedName>
    <definedName name="PkrToImp_In_1985">GainsPkrToImp!$I$4:$I$71</definedName>
    <definedName name="PkrToImp_In_1986">GainsPkrToImp!$J$4:$J$71</definedName>
    <definedName name="PkrToImp_In_1987">GainsPkrToImp!$K$4:$K$71</definedName>
    <definedName name="PkrToImp_In_1988">GainsPkrToImp!$L$4:$L$71</definedName>
    <definedName name="PkrToImp_In_1989">GainsPkrToImp!$M$4:$M$71</definedName>
    <definedName name="PkrToImp_In_1990">GainsPkrToImp!$N$4:$N$71</definedName>
    <definedName name="PkrToImp_In_1991">GainsPkrToImp!$O$4:$O$71</definedName>
    <definedName name="PkrToImp_In_1992">GainsPkrToImp!$P$4:$P$71</definedName>
    <definedName name="PkrToImp_In_1993">GainsPkrToImp!$Q$4:$Q$71</definedName>
    <definedName name="PkrToImp_In_1994">GainsPkrToImp!$R$4:$R$71</definedName>
    <definedName name="PkrToImp_In_1995">GainsPkrToImp!$S$4:$S$71</definedName>
    <definedName name="PkrToImp_In_1996">GainsPkrToImp!$T$4:$T$71</definedName>
    <definedName name="PkrToImp_In_1997">GainsPkrToImp!$U$4:$U$71</definedName>
    <definedName name="PkrToImp_In_1998">GainsPkrToImp!$V$4:$V$71</definedName>
    <definedName name="PkrToImp_In_1999">GainsPkrToImp!$W$4:$W$71</definedName>
    <definedName name="PkrToImp_In_2000">GainsPkrToImp!$X$4:$X$71</definedName>
    <definedName name="PkrToImp_In_2001">GainsPkrToImp!$Y$4:$Y$71</definedName>
    <definedName name="PkrToImp_In_2002">GainsPkrToImp!$Z$4:$Z$71</definedName>
    <definedName name="PkrToImp_In_2003">GainsPkrToImp!$AA$4:$AA$71</definedName>
    <definedName name="PkrToImp_In_2004">GainsPkrToImp!$AB$4:$AB$71</definedName>
    <definedName name="PkrToImp_In_2005">GainsPkrToImp!$AC$4:$AC$71</definedName>
    <definedName name="PkrToImp_In_2006">GainsPkrToImp!$AD$4:$AD$71</definedName>
    <definedName name="PkrToImp_In_2007">GainsPkrToImp!$AE$4:$AE$71</definedName>
    <definedName name="PkrToImp_In_2008">GainsPkrToImp!$AF$4:$AF$71</definedName>
    <definedName name="PkrToImp_In_2009">GainsPkrToImp!$AG$4:$AG$71</definedName>
    <definedName name="PkrToImp_In_2010">GainsPkrToImp!$AH$4:$AH$71</definedName>
    <definedName name="PkrToImp_In_2011">GainsPkrToImp!$AI$4:$AI$71</definedName>
    <definedName name="PkrToImp_In_2012">GainsPkrToImp!$AJ$4:$AJ$71</definedName>
    <definedName name="PkrToImp_In_2013">GainsPkrToImp!$AK$4:$AK$71</definedName>
    <definedName name="PkrToImp_In_2014">GainsPkrToImp!$AL$4:$AL$71</definedName>
    <definedName name="PkrToImp_In_2015">GainsPkrToImp!$AM$4:$AM$71</definedName>
    <definedName name="PkrToImp_In_2016">GainsPkrToImp!$AN$4:$AN$71</definedName>
    <definedName name="PkrToImp_In_2017">GainsPkrToImp!$AO$4:$AO$71</definedName>
    <definedName name="PkrToImp_In_Max">GainsPkrToImp!$C$4:$C$71</definedName>
    <definedName name="PkrToImp_In_Min">GainsPkrToImp!$B$4:$B$71</definedName>
    <definedName name="PkrToImp_In_Most">GainsPkrToImp!$D$4:$D$71</definedName>
    <definedName name="PkrToImp_In_Time">GainsPkrToImp!$A$4:$A$71</definedName>
    <definedName name="POWEL_IN_1981">PowellInflow.Unregulated!$E$4:$E$80</definedName>
    <definedName name="POWEL_IN_1982">PowellInflow.Unregulated!$F$4:$F$80</definedName>
    <definedName name="POWEL_IN_1983">PowellInflow.Unregulated!$G$4:$G$80</definedName>
    <definedName name="POWEL_IN_1984">PowellInflow.Unregulated!$H$4:$H$80</definedName>
    <definedName name="POWEL_IN_1985">PowellInflow.Unregulated!$I$4:$I$80</definedName>
    <definedName name="POWEL_IN_1986">PowellInflow.Unregulated!$J$4:$J$80</definedName>
    <definedName name="POWEL_IN_1987">PowellInflow.Unregulated!$K$4:$K$80</definedName>
    <definedName name="POWEL_IN_1988">PowellInflow.Unregulated!$L$4:$L$80</definedName>
    <definedName name="POWEL_IN_1989">PowellInflow.Unregulated!$M$4:$M$80</definedName>
    <definedName name="POWEL_IN_1990">PowellInflow.Unregulated!$N$4:$N$80</definedName>
    <definedName name="POWEL_IN_1991">PowellInflow.Unregulated!$O$4:$O$80</definedName>
    <definedName name="POWEL_IN_1992">PowellInflow.Unregulated!$P$4:$P$80</definedName>
    <definedName name="POWEL_IN_1993">PowellInflow.Unregulated!$Q$4:$Q$80</definedName>
    <definedName name="POWEL_IN_1994">PowellInflow.Unregulated!$R$4:$R$80</definedName>
    <definedName name="POWEL_IN_1995">PowellInflow.Unregulated!$S$4:$S$80</definedName>
    <definedName name="POWEL_IN_1996">PowellInflow.Unregulated!$T$4:$T$80</definedName>
    <definedName name="POWEL_IN_1997">PowellInflow.Unregulated!$U$4:$U$80</definedName>
    <definedName name="POWEL_IN_1998">PowellInflow.Unregulated!$V$4:$V$80</definedName>
    <definedName name="POWEL_IN_1999">PowellInflow.Unregulated!$W$4:$W$80</definedName>
    <definedName name="POWEL_IN_2000">PowellInflow.Unregulated!$X$4:$X$80</definedName>
    <definedName name="POWEL_IN_2001">PowellInflow.Unregulated!$Y$4:$Y$80</definedName>
    <definedName name="POWEL_IN_2002">PowellInflow.Unregulated!$Z$4:$Z$80</definedName>
    <definedName name="POWEL_IN_2003">PowellInflow.Unregulated!$AA$4:$AA$80</definedName>
    <definedName name="POWEL_IN_2004">PowellInflow.Unregulated!$AB$4:$AB$80</definedName>
    <definedName name="POWEL_IN_2005">PowellInflow.Unregulated!$AC$4:$AC$80</definedName>
    <definedName name="POWEL_IN_2006">PowellInflow.Unregulated!$AD$4:$AD$80</definedName>
    <definedName name="POWEL_IN_2007">PowellInflow.Unregulated!$AE$4:$AE$80</definedName>
    <definedName name="POWEL_IN_2008">PowellInflow.Unregulated!$AF$4:$AF$80</definedName>
    <definedName name="POWEL_IN_2009">PowellInflow.Unregulated!$AG$4:$AG$80</definedName>
    <definedName name="POWEL_IN_2010">PowellInflow.Unregulated!$AH$4:$AH$80</definedName>
    <definedName name="POWEL_IN_2011">PowellInflow.Unregulated!$AI$4:$AI$80</definedName>
    <definedName name="POWEL_IN_2012">PowellInflow.Unregulated!$AJ$4:$AJ$80</definedName>
    <definedName name="POWEL_IN_2013">PowellInflow.Unregulated!$AK$4:$AK$80</definedName>
    <definedName name="POWEL_IN_2014">PowellInflow.Unregulated!$AL$4:$AL$80</definedName>
    <definedName name="POWEL_IN_2015">PowellInflow.Unregulated!$AM$4:$AM$80</definedName>
    <definedName name="POWEL_IN_2016">PowellInflow.Unregulated!$AN$4:$AN$80</definedName>
    <definedName name="POWEL_IN_2017">PowellInflow.Unregulated!$AO$4:$AO$80</definedName>
    <definedName name="POWEL_IN_2018">PowellInflow.Unregulated!$AP$4:$AP$80</definedName>
    <definedName name="POWEL_IN_2019">PowellInflow.Unregulated!$AQ$4:$AQ$80</definedName>
    <definedName name="POWEL_IN_2020">PowellInflow.Unregulated!$AR$4:$AR$80</definedName>
    <definedName name="POWEL_IN_2021">PowellInflow.Unregulated!$AS$4:$AS$80</definedName>
    <definedName name="POWEL_IN_2022">PowellInflow.Unregulated!$AT$4:$AT$80</definedName>
    <definedName name="POWEL_IN_2023">PowellInflow.Unregulated!$AU$4:$AU$80</definedName>
    <definedName name="POWEL_IN_2024">PowellInflow.Unregulated!$AV$4:$AV$80</definedName>
    <definedName name="POWEL_IN_2025">PowellInflow.Unregulated!$AW$4:$AW$80</definedName>
    <definedName name="POWEL_IN_2026">PowellInflow.Unregulated!$AX$4:$AX$80</definedName>
    <definedName name="POWEL_IN_2027">PowellInflow.Unregulated!$AY$4:$AY$80</definedName>
    <definedName name="POWEL_IN_2028">PowellInflow.Unregulated!$AZ$4:$AZ$80</definedName>
    <definedName name="POWEL_IN_2029">PowellInflow.Unregulated!$BA$4:$BA$80</definedName>
    <definedName name="POWEL_IN_Max">PowellInflow.Unregulated!$C$4:$C$80</definedName>
    <definedName name="POWEL_IN_Min">PowellInflow.Unregulated!$B$4:$B$80</definedName>
    <definedName name="POWEL_IN_Most">PowellInflow.Unregulated!$D$4:$D$80</definedName>
    <definedName name="POWEL_IN_TIME">PowellInflow.Unregulated!$A$4:$A$80</definedName>
    <definedName name="PTMGAL_IN_1981">PowellToMeadGainsAbvLeesFerry!$E$4:$E$71</definedName>
    <definedName name="PTMGAL_IN_1982">PowellToMeadGainsAbvLeesFerry!$F$4:$F$71</definedName>
    <definedName name="PTMGAL_IN_1983">PowellToMeadGainsAbvLeesFerry!$G$4:$G$71</definedName>
    <definedName name="PTMGAL_IN_1984">PowellToMeadGainsAbvLeesFerry!$H$4:$H$71</definedName>
    <definedName name="PTMGAL_IN_1985">PowellToMeadGainsAbvLeesFerry!$I$4:$I$71</definedName>
    <definedName name="PTMGAL_IN_1986">PowellToMeadGainsAbvLeesFerry!$J$4:$J$71</definedName>
    <definedName name="PTMGAL_IN_1987">PowellToMeadGainsAbvLeesFerry!$K$4:$K$71</definedName>
    <definedName name="PTMGAL_IN_1988">PowellToMeadGainsAbvLeesFerry!$L$4:$L$71</definedName>
    <definedName name="PTMGAL_IN_1989">PowellToMeadGainsAbvLeesFerry!$M$4:$M$71</definedName>
    <definedName name="PTMGAL_IN_1990">PowellToMeadGainsAbvLeesFerry!$N$4:$N$71</definedName>
    <definedName name="PTMGAL_IN_1991">PowellToMeadGainsAbvLeesFerry!$O$4:$O$71</definedName>
    <definedName name="PTMGAL_IN_1992">PowellToMeadGainsAbvLeesFerry!$P$4:$P$71</definedName>
    <definedName name="PTMGAL_IN_1993">PowellToMeadGainsAbvLeesFerry!$Q$4:$Q$71</definedName>
    <definedName name="PTMGAL_IN_1994">PowellToMeadGainsAbvLeesFerry!$R$4:$R$71</definedName>
    <definedName name="PTMGAL_IN_1995">PowellToMeadGainsAbvLeesFerry!$S$4:$S$71</definedName>
    <definedName name="PTMGAL_IN_1996">PowellToMeadGainsAbvLeesFerry!$T$4:$T$71</definedName>
    <definedName name="PTMGAL_IN_1997">PowellToMeadGainsAbvLeesFerry!$U$4:$U$71</definedName>
    <definedName name="PTMGAL_IN_1998">PowellToMeadGainsAbvLeesFerry!$V$4:$V$71</definedName>
    <definedName name="PTMGAL_IN_1999">PowellToMeadGainsAbvLeesFerry!$W$4:$W$71</definedName>
    <definedName name="PTMGAL_IN_2000">PowellToMeadGainsAbvLeesFerry!$X$4:$X$71</definedName>
    <definedName name="PTMGAL_IN_2001">PowellToMeadGainsAbvLeesFerry!$Y$4:$Y$71</definedName>
    <definedName name="PTMGAL_IN_2002">PowellToMeadGainsAbvLeesFerry!$Z$4:$Z$71</definedName>
    <definedName name="PTMGAL_IN_2003">PowellToMeadGainsAbvLeesFerry!$AA$4:$AA$71</definedName>
    <definedName name="PTMGAL_IN_2004">PowellToMeadGainsAbvLeesFerry!$AB$4:$AB$71</definedName>
    <definedName name="PTMGAL_IN_2005">PowellToMeadGainsAbvLeesFerry!$AC$4:$AC$71</definedName>
    <definedName name="PTMGAL_IN_2006">PowellToMeadGainsAbvLeesFerry!$AD$4:$AD$71</definedName>
    <definedName name="PTMGAL_IN_2007">PowellToMeadGainsAbvLeesFerry!$AE$4:$AE$71</definedName>
    <definedName name="PTMGAL_IN_2008">PowellToMeadGainsAbvLeesFerry!$AF$4:$AF$71</definedName>
    <definedName name="PTMGAL_IN_2009">PowellToMeadGainsAbvLeesFerry!$AG$4:$AG$71</definedName>
    <definedName name="PTMGAL_IN_2010">PowellToMeadGainsAbvLeesFerry!$AH$4:$AH$71</definedName>
    <definedName name="PTMGAL_IN_2011">PowellToMeadGainsAbvLeesFerry!$AI$4:$AI$71</definedName>
    <definedName name="PTMGAL_IN_2012">PowellToMeadGainsAbvLeesFerry!$AJ$4:$AJ$71</definedName>
    <definedName name="PTMGAL_IN_2013">PowellToMeadGainsAbvLeesFerry!$AK$4:$AK$71</definedName>
    <definedName name="PTMGAL_IN_2014">PowellToMeadGainsAbvLeesFerry!$AL$4:$AL$71</definedName>
    <definedName name="PTMGAL_IN_2015">PowellToMeadGainsAbvLeesFerry!$AM$4:$AM$71</definedName>
    <definedName name="PTMGAL_IN_2016">PowellToMeadGainsAbvLeesFerry!$AN$4:$AN$71</definedName>
    <definedName name="PTMGAL_IN_2017">PowellToMeadGainsAbvLeesFerry!$AO$4:$AO$71</definedName>
    <definedName name="PTMGAL_IN_2018">PowellToMeadGainsAbvLeesFerry!$AP$4:$AP$71</definedName>
    <definedName name="PTMGAL_IN_2019">PowellToMeadGainsAbvLeesFerry!$AQ$4:$AQ$71</definedName>
    <definedName name="PTMGAL_IN_2020">PowellToMeadGainsAbvLeesFerry!$AR$4:$AR$71</definedName>
    <definedName name="PTMGAL_IN_2021">PowellToMeadGainsAbvLeesFerry!$AS$4:$AS$71</definedName>
    <definedName name="PTMGAL_IN_2022">PowellToMeadGainsAbvLeesFerry!$AT$4:$AT$71</definedName>
    <definedName name="PTMGAL_IN_2023">PowellToMeadGainsAbvLeesFerry!$AU$4:$AU$71</definedName>
    <definedName name="PTMGAL_IN_2024">PowellToMeadGainsAbvLeesFerry!$AV$4:$AV$71</definedName>
    <definedName name="PTMGAL_IN_2025">PowellToMeadGainsAbvLeesFerry!$AW$4:$AW$71</definedName>
    <definedName name="PTMGAL_IN_2026">PowellToMeadGainsAbvLeesFerry!$AX$4:$AX$71</definedName>
    <definedName name="PTMGAL_IN_2027">PowellToMeadGainsAbvLeesFerry!$AY$4:$AY$71</definedName>
    <definedName name="PTMGAL_IN_2028">PowellToMeadGainsAbvLeesFerry!$AZ$4:$AZ$71</definedName>
    <definedName name="PTMGAL_IN_2029">PowellToMeadGainsAbvLeesFerry!$BA$4:$BA$71</definedName>
    <definedName name="PTMGAL_IN_Max">PowellToMeadGainsAbvLeesFerry!$C$4:$C$71</definedName>
    <definedName name="PTMGAL_IN_Min">PowellToMeadGainsAbvLeesFerry!$B$4:$B$71</definedName>
    <definedName name="PTMGAL_IN_Most">PowellToMeadGainsAbvLeesFerry!$D$4:$D$71</definedName>
    <definedName name="PTMGAL_IN_Time">PowellToMeadGainsAbvLeesFerry!$A$4:$A$71</definedName>
    <definedName name="PTMGC_IN_1981">PowellToMeadGainsGrandCanyon!$E$4:$E$71</definedName>
    <definedName name="PTMGC_IN_1982">PowellToMeadGainsGrandCanyon!$F$4:$F$71</definedName>
    <definedName name="PTMGC_IN_1983">PowellToMeadGainsGrandCanyon!$G$4:$G$71</definedName>
    <definedName name="PTMGC_IN_1984">PowellToMeadGainsGrandCanyon!$H$4:$H$71</definedName>
    <definedName name="PTMGC_IN_1985">PowellToMeadGainsGrandCanyon!$I$4:$I$71</definedName>
    <definedName name="PTMGC_IN_1986">PowellToMeadGainsGrandCanyon!$J$4:$J$71</definedName>
    <definedName name="PTMGC_IN_1987">PowellToMeadGainsGrandCanyon!$K$4:$K$71</definedName>
    <definedName name="PTMGC_IN_1988">PowellToMeadGainsGrandCanyon!$L$4:$L$71</definedName>
    <definedName name="PTMGC_IN_1989">PowellToMeadGainsGrandCanyon!$M$4:$M$71</definedName>
    <definedName name="PTMGC_IN_1990">PowellToMeadGainsGrandCanyon!$N$4:$N$71</definedName>
    <definedName name="PTMGC_IN_1991">PowellToMeadGainsGrandCanyon!$O$4:$O$71</definedName>
    <definedName name="PTMGC_IN_1992">PowellToMeadGainsGrandCanyon!$P$4:$P$71</definedName>
    <definedName name="PTMGC_IN_1993">PowellToMeadGainsGrandCanyon!$Q$4:$Q$71</definedName>
    <definedName name="PTMGC_IN_1994">PowellToMeadGainsGrandCanyon!$R$4:$R$71</definedName>
    <definedName name="PTMGC_IN_1995">PowellToMeadGainsGrandCanyon!$S$4:$S$71</definedName>
    <definedName name="PTMGC_IN_1996">PowellToMeadGainsGrandCanyon!$T$4:$T$71</definedName>
    <definedName name="PTMGC_IN_1997">PowellToMeadGainsGrandCanyon!$U$4:$U$71</definedName>
    <definedName name="PTMGC_IN_1998">PowellToMeadGainsGrandCanyon!$V$4:$V$71</definedName>
    <definedName name="PTMGC_IN_1999">PowellToMeadGainsGrandCanyon!$W$4:$W$71</definedName>
    <definedName name="PTMGC_IN_2000">PowellToMeadGainsGrandCanyon!$X$4:$X$71</definedName>
    <definedName name="PTMGC_IN_2001">PowellToMeadGainsGrandCanyon!$Y$4:$Y$71</definedName>
    <definedName name="PTMGC_IN_2002">PowellToMeadGainsGrandCanyon!$Z$4:$Z$71</definedName>
    <definedName name="PTMGC_IN_2003">PowellToMeadGainsGrandCanyon!$AA$4:$AA$71</definedName>
    <definedName name="PTMGC_IN_2004">PowellToMeadGainsGrandCanyon!$AB$4:$AB$71</definedName>
    <definedName name="PTMGC_IN_2005">PowellToMeadGainsGrandCanyon!$AC$4:$AC$71</definedName>
    <definedName name="PTMGC_IN_2006">PowellToMeadGainsGrandCanyon!$AD$4:$AD$71</definedName>
    <definedName name="PTMGC_IN_2007">PowellToMeadGainsGrandCanyon!$AE$4:$AE$71</definedName>
    <definedName name="PTMGC_IN_2008">PowellToMeadGainsGrandCanyon!$AF$4:$AF$71</definedName>
    <definedName name="PTMGC_IN_2009">PowellToMeadGainsGrandCanyon!$AG$4:$AG$71</definedName>
    <definedName name="PTMGC_IN_2010">PowellToMeadGainsGrandCanyon!$AH$4:$AH$71</definedName>
    <definedName name="PTMGC_IN_2011">PowellToMeadGainsGrandCanyon!$AI$4:$AI$71</definedName>
    <definedName name="PTMGC_IN_2012">PowellToMeadGainsGrandCanyon!$AJ$4:$AJ$71</definedName>
    <definedName name="PTMGC_IN_2013">PowellToMeadGainsGrandCanyon!$AK$4:$AK$71</definedName>
    <definedName name="PTMGC_IN_2014">PowellToMeadGainsGrandCanyon!$AL$4:$AL$71</definedName>
    <definedName name="PTMGC_IN_2015">PowellToMeadGainsGrandCanyon!$AM$4:$AM$71</definedName>
    <definedName name="PTMGC_IN_2016">PowellToMeadGainsGrandCanyon!$AN$4:$AN$71</definedName>
    <definedName name="PTMGC_IN_2017">PowellToMeadGainsGrandCanyon!$AO$4:$AO$71</definedName>
    <definedName name="PTMGC_IN_2018">PowellToMeadGainsGrandCanyon!$AP$4:$AP$71</definedName>
    <definedName name="PTMGC_IN_2019">PowellToMeadGainsGrandCanyon!$AQ$4:$AQ$71</definedName>
    <definedName name="PTMGC_IN_2020">PowellToMeadGainsGrandCanyon!$AR$4:$AR$71</definedName>
    <definedName name="PTMGC_IN_2021">PowellToMeadGainsGrandCanyon!$AS$4:$AS$71</definedName>
    <definedName name="PTMGC_IN_2022">PowellToMeadGainsGrandCanyon!$AT$4:$AT$71</definedName>
    <definedName name="PTMGC_IN_2023">PowellToMeadGainsGrandCanyon!$AU$4:$AU$71</definedName>
    <definedName name="PTMGC_IN_2024">PowellToMeadGainsGrandCanyon!$AV$4:$AV$71</definedName>
    <definedName name="PTMGC_IN_2025">PowellToMeadGainsGrandCanyon!$AW$4:$AW$71</definedName>
    <definedName name="PTMGC_IN_2026">PowellToMeadGainsGrandCanyon!$AX$4:$AX$71</definedName>
    <definedName name="PTMGC_IN_2027">PowellToMeadGainsGrandCanyon!$AY$4:$AY$71</definedName>
    <definedName name="PTMGC_IN_2028">PowellToMeadGainsGrandCanyon!$AZ$4:$AZ$71</definedName>
    <definedName name="PTMGC_IN_2029">PowellToMeadGainsGrandCanyon!$BA$4:$BA$71</definedName>
    <definedName name="PTMGC_IN_Max">PowellToMeadGainsGrandCanyon!$C$4:$C$71</definedName>
    <definedName name="PTMGC_IN_Min">PowellToMeadGainsGrandCanyon!$B$4:$B$71</definedName>
    <definedName name="PTMGC_IN_Most">PowellToMeadGainsGrandCanyon!$D$4:$D$71</definedName>
    <definedName name="PTMGC_IN_Time">PowellToMeadGainsGrandCanyon!$A$4:$A$71</definedName>
    <definedName name="PTMGH_IN_1981">PowellToMeadGainsAboveHoover!$E$4:$E$71</definedName>
    <definedName name="PTMGH_IN_1982">PowellToMeadGainsAboveHoover!$F$4:$F$71</definedName>
    <definedName name="PTMGH_IN_1983">PowellToMeadGainsAboveHoover!$G$4:$G$71</definedName>
    <definedName name="PTMGH_IN_1984">PowellToMeadGainsAboveHoover!$H$4:$H$71</definedName>
    <definedName name="PTMGH_IN_1985">PowellToMeadGainsAboveHoover!$I$4:$I$71</definedName>
    <definedName name="PTMGH_IN_1986">PowellToMeadGainsAboveHoover!$J$4:$J$71</definedName>
    <definedName name="PTMGH_IN_1987">PowellToMeadGainsAboveHoover!$K$4:$K$71</definedName>
    <definedName name="PTMGH_IN_1988">PowellToMeadGainsAboveHoover!$L$4:$L$71</definedName>
    <definedName name="PTMGH_IN_1989">PowellToMeadGainsAboveHoover!$M$4:$M$71</definedName>
    <definedName name="PTMGH_IN_1990">PowellToMeadGainsAboveHoover!$N$4:$N$71</definedName>
    <definedName name="PTMGH_IN_1991">PowellToMeadGainsAboveHoover!$O$4:$O$71</definedName>
    <definedName name="PTMGH_IN_1992">PowellToMeadGainsAboveHoover!$P$4:$P$71</definedName>
    <definedName name="PTMGH_IN_1993">PowellToMeadGainsAboveHoover!$Q$4:$Q$71</definedName>
    <definedName name="PTMGH_IN_1994">PowellToMeadGainsAboveHoover!$R$4:$R$71</definedName>
    <definedName name="PTMGH_IN_1995">PowellToMeadGainsAboveHoover!$S$4:$S$71</definedName>
    <definedName name="PTMGH_IN_1996">PowellToMeadGainsAboveHoover!$T$4:$T$71</definedName>
    <definedName name="PTMGH_IN_1997">PowellToMeadGainsAboveHoover!$U$4:$U$71</definedName>
    <definedName name="PTMGH_IN_1998">PowellToMeadGainsAboveHoover!$V$4:$V$71</definedName>
    <definedName name="PTMGH_IN_1999">PowellToMeadGainsAboveHoover!$W$4:$W$71</definedName>
    <definedName name="PTMGH_IN_2000">PowellToMeadGainsAboveHoover!$X$4:$X$71</definedName>
    <definedName name="PTMGH_IN_2001">PowellToMeadGainsAboveHoover!$Y$4:$Y$71</definedName>
    <definedName name="PTMGH_IN_2002">PowellToMeadGainsAboveHoover!$Z$4:$Z$71</definedName>
    <definedName name="PTMGH_IN_2003">PowellToMeadGainsAboveHoover!$AA$4:$AA$71</definedName>
    <definedName name="PTMGH_IN_2004">PowellToMeadGainsAboveHoover!$AB$4:$AB$71</definedName>
    <definedName name="PTMGH_IN_2005">PowellToMeadGainsAboveHoover!$AC$4:$AC$71</definedName>
    <definedName name="PTMGH_IN_2006">PowellToMeadGainsAboveHoover!$AD$4:$AD$71</definedName>
    <definedName name="PTMGH_IN_2007">PowellToMeadGainsAboveHoover!$AE$4:$AE$71</definedName>
    <definedName name="PTMGH_IN_2008">PowellToMeadGainsAboveHoover!$AF$4:$AF$71</definedName>
    <definedName name="PTMGH_IN_2009">PowellToMeadGainsAboveHoover!$AG$4:$AG$71</definedName>
    <definedName name="PTMGH_IN_2010">PowellToMeadGainsAboveHoover!$AH$4:$AH$71</definedName>
    <definedName name="PTMGH_IN_2011">PowellToMeadGainsAboveHoover!$AI$4:$AI$71</definedName>
    <definedName name="PTMGH_IN_2012">PowellToMeadGainsAboveHoover!$AJ$4:$AJ$71</definedName>
    <definedName name="PTMGH_IN_2013">PowellToMeadGainsAboveHoover!$AK$4:$AK$71</definedName>
    <definedName name="PTMGH_IN_2014">PowellToMeadGainsAboveHoover!$AL$4:$AL$71</definedName>
    <definedName name="PTMGH_IN_2015">PowellToMeadGainsAboveHoover!$AM$4:$AM$71</definedName>
    <definedName name="PTMGH_IN_2016">PowellToMeadGainsAboveHoover!$AN$4:$AN$71</definedName>
    <definedName name="PTMGH_IN_2017">PowellToMeadGainsAboveHoover!$AO$4:$AO$71</definedName>
    <definedName name="PTMGH_IN_2018">PowellToMeadGainsAboveHoover!$AP$4:$AP$71</definedName>
    <definedName name="PTMGH_IN_2019">PowellToMeadGainsAboveHoover!$AQ$4:$AQ$71</definedName>
    <definedName name="PTMGH_IN_2020">PowellToMeadGainsAboveHoover!$AR$4:$AR$71</definedName>
    <definedName name="PTMGH_IN_2021">PowellToMeadGainsAboveHoover!$AS$4:$AS$71</definedName>
    <definedName name="PTMGH_IN_2022">PowellToMeadGainsAboveHoover!$AT$4:$AT$71</definedName>
    <definedName name="PTMGH_IN_2023">PowellToMeadGainsAboveHoover!$AU$4:$AU$71</definedName>
    <definedName name="PTMGH_IN_2024">PowellToMeadGainsAboveHoover!$AV$4:$AV$71</definedName>
    <definedName name="PTMGH_IN_2025">PowellToMeadGainsAboveHoover!$AW$4:$AW$71</definedName>
    <definedName name="PTMGH_IN_2026">PowellToMeadGainsAboveHoover!$AX$4:$AX$71</definedName>
    <definedName name="PTMGH_IN_2027">PowellToMeadGainsAboveHoover!$AY$4:$AY$71</definedName>
    <definedName name="PTMGH_IN_2028">PowellToMeadGainsAboveHoover!$AZ$4:$AZ$71</definedName>
    <definedName name="PTMGH_IN_2029">PowellToMeadGainsAboveHoover!$BA$4:$BA$71</definedName>
    <definedName name="PTMGH_IN_Max">PowellToMeadGainsAboveHoover!$C$4:$C$71</definedName>
    <definedName name="PTMGH_IN_Min">PowellToMeadGainsAboveHoover!$B$4:$B$71</definedName>
    <definedName name="PTMGH_IN_Most">PowellToMeadGainsAboveHoover!$D$4:$D$71</definedName>
    <definedName name="PTMGH_IN_Time">PowellToMeadGainsAboveHoover!$A$4:$A$71</definedName>
    <definedName name="RangeName">[1]RunInformation!$D$3:$D$21</definedName>
    <definedName name="SheetName">[1]RunInformation!$C$3:$C$21</definedName>
    <definedName name="StartYear">[1]RunInformation!$K$3:$K$52</definedName>
    <definedName name="TimestepID">[1]RunInformation!$I$3:$I$52</definedName>
    <definedName name="TPARK_IN_1981">TaylorPark.Inflow!$E$4:$E$80</definedName>
    <definedName name="TPARK_IN_1982">TaylorPark.Inflow!$F$4:$F$80</definedName>
    <definedName name="TPARK_IN_1983">TaylorPark.Inflow!$G$4:$G$80</definedName>
    <definedName name="TPARK_IN_1984">TaylorPark.Inflow!$H$4:$H$80</definedName>
    <definedName name="TPARK_IN_1985">TaylorPark.Inflow!$I$4:$I$80</definedName>
    <definedName name="TPARK_IN_1986">TaylorPark.Inflow!$J$4:$J$80</definedName>
    <definedName name="TPARK_IN_1987">TaylorPark.Inflow!$K$4:$K$80</definedName>
    <definedName name="TPARK_IN_1988">TaylorPark.Inflow!$L$4:$L$80</definedName>
    <definedName name="TPARK_IN_1989">TaylorPark.Inflow!$M$4:$M$80</definedName>
    <definedName name="TPARK_IN_1990">TaylorPark.Inflow!$N$4:$N$80</definedName>
    <definedName name="TPARK_IN_1991">TaylorPark.Inflow!$O$4:$O$80</definedName>
    <definedName name="TPARK_IN_1992">TaylorPark.Inflow!$P$4:$P$80</definedName>
    <definedName name="TPARK_IN_1993">TaylorPark.Inflow!$Q$4:$Q$80</definedName>
    <definedName name="TPARK_IN_1994">TaylorPark.Inflow!$R$4:$R$80</definedName>
    <definedName name="TPARK_IN_1995">TaylorPark.Inflow!$S$4:$S$80</definedName>
    <definedName name="TPARK_IN_1996">TaylorPark.Inflow!$T$4:$T$80</definedName>
    <definedName name="TPARK_IN_1997">TaylorPark.Inflow!$U$4:$U$80</definedName>
    <definedName name="TPARK_IN_1998">TaylorPark.Inflow!$V$4:$V$80</definedName>
    <definedName name="TPARK_IN_1999">TaylorPark.Inflow!$W$4:$W$80</definedName>
    <definedName name="TPARK_IN_2000">TaylorPark.Inflow!$X$4:$X$80</definedName>
    <definedName name="TPARK_IN_2001">TaylorPark.Inflow!$Y$4:$Y$80</definedName>
    <definedName name="TPARK_IN_2002">TaylorPark.Inflow!$Z$4:$Z$80</definedName>
    <definedName name="TPARK_IN_2003">TaylorPark.Inflow!$AA$4:$AA$80</definedName>
    <definedName name="TPARK_IN_2004">TaylorPark.Inflow!$AB$4:$AB$80</definedName>
    <definedName name="TPARK_IN_2005">TaylorPark.Inflow!$AC$4:$AC$80</definedName>
    <definedName name="TPARK_IN_2006">TaylorPark.Inflow!$AD$4:$AD$80</definedName>
    <definedName name="TPARK_IN_2007">TaylorPark.Inflow!$AE$4:$AE$80</definedName>
    <definedName name="TPARK_IN_2008">TaylorPark.Inflow!$AF$4:$AF$80</definedName>
    <definedName name="TPARK_IN_2009">TaylorPark.Inflow!$AG$4:$AG$80</definedName>
    <definedName name="TPARK_IN_2010">TaylorPark.Inflow!$AH$4:$AH$80</definedName>
    <definedName name="TPARK_IN_2011">TaylorPark.Inflow!$AI$4:$AI$80</definedName>
    <definedName name="TPARK_IN_2012">TaylorPark.Inflow!$AJ$4:$AJ$80</definedName>
    <definedName name="TPARK_IN_2013">TaylorPark.Inflow!$AK$4:$AK$80</definedName>
    <definedName name="TPARK_IN_2014">TaylorPark.Inflow!$AL$4:$AL$80</definedName>
    <definedName name="TPARK_IN_2015">TaylorPark.Inflow!$AM$4:$AM$80</definedName>
    <definedName name="TPARK_IN_2016">TaylorPark.Inflow!$AN$4:$AN$80</definedName>
    <definedName name="TPARK_IN_2017">TaylorPark.Inflow!$AO$4:$AO$80</definedName>
    <definedName name="TPARK_IN_2018">TaylorPark.Inflow!$AP$4:$AP$80</definedName>
    <definedName name="TPARK_IN_2019">TaylorPark.Inflow!$AQ$4:$AQ$80</definedName>
    <definedName name="TPARK_IN_2020">TaylorPark.Inflow!$AR$4:$AR$80</definedName>
    <definedName name="TPARK_IN_2021">TaylorPark.Inflow!$AS$4:$AS$80</definedName>
    <definedName name="TPARK_IN_2022">TaylorPark.Inflow!$AT$4:$AT$80</definedName>
    <definedName name="TPARK_IN_2023">TaylorPark.Inflow!$AU$4:$AU$80</definedName>
    <definedName name="TPARK_IN_2024">TaylorPark.Inflow!$AV$4:$AV$80</definedName>
    <definedName name="TPARK_IN_2025">TaylorPark.Inflow!$AW$4:$AW$80</definedName>
    <definedName name="TPARK_IN_2026">TaylorPark.Inflow!$AX$4:$AX$80</definedName>
    <definedName name="TPARK_IN_2027">TaylorPark.Inflow!$AY$4:$AY$80</definedName>
    <definedName name="TPARK_IN_2028">TaylorPark.Inflow!$AZ$4:$AZ$80</definedName>
    <definedName name="TPARK_IN_2029">TaylorPark.Inflow!$BA$4:$BA$80</definedName>
    <definedName name="TPARK_IN_Max">TaylorPark.Inflow!$C$4:$C$80</definedName>
    <definedName name="TPARK_IN_Min">TaylorPark.Inflow!$B$4:$B$80</definedName>
    <definedName name="TPARK_IN_Most">TaylorPark.Inflow!$D$4:$D$80</definedName>
    <definedName name="TPARK_IN_TIME">TaylorPark.Inflow!$A$4:$A$80</definedName>
    <definedName name="VALLE_IN_1981">Vallecito.Inflow!$E$4:$E$80</definedName>
    <definedName name="VALLE_IN_1982">Vallecito.Inflow!$F$4:$F$80</definedName>
    <definedName name="VALLE_IN_1983">Vallecito.Inflow!$G$4:$G$80</definedName>
    <definedName name="VALLE_IN_1984">Vallecito.Inflow!$H$4:$H$80</definedName>
    <definedName name="VALLE_IN_1985">Vallecito.Inflow!$I$4:$I$80</definedName>
    <definedName name="VALLE_IN_1986">Vallecito.Inflow!$J$4:$J$80</definedName>
    <definedName name="VALLE_IN_1987">Vallecito.Inflow!$K$4:$K$80</definedName>
    <definedName name="VALLE_IN_1988">Vallecito.Inflow!$L$4:$L$80</definedName>
    <definedName name="VALLE_IN_1989">Vallecito.Inflow!$M$4:$M$80</definedName>
    <definedName name="VALLE_IN_1990">Vallecito.Inflow!$N$4:$N$80</definedName>
    <definedName name="VALLE_IN_1991">Vallecito.Inflow!$O$4:$O$80</definedName>
    <definedName name="VALLE_IN_1992">Vallecito.Inflow!$P$4:$P$80</definedName>
    <definedName name="VALLE_IN_1993">Vallecito.Inflow!$Q$4:$Q$80</definedName>
    <definedName name="VALLE_IN_1994">Vallecito.Inflow!$R$4:$R$80</definedName>
    <definedName name="VALLE_IN_1995">Vallecito.Inflow!$S$4:$S$80</definedName>
    <definedName name="VALLE_IN_1996">Vallecito.Inflow!$T$4:$T$80</definedName>
    <definedName name="VALLE_IN_1997">Vallecito.Inflow!$U$4:$U$80</definedName>
    <definedName name="VALLE_IN_1998">Vallecito.Inflow!$V$4:$V$80</definedName>
    <definedName name="VALLE_IN_1999">Vallecito.Inflow!$W$4:$W$80</definedName>
    <definedName name="VALLE_IN_2000">Vallecito.Inflow!$X$4:$X$80</definedName>
    <definedName name="VALLE_IN_2001">Vallecito.Inflow!$Y$4:$Y$80</definedName>
    <definedName name="VALLE_IN_2002">Vallecito.Inflow!$Z$4:$Z$80</definedName>
    <definedName name="VALLE_IN_2003">Vallecito.Inflow!$AA$4:$AA$80</definedName>
    <definedName name="VALLE_IN_2004">Vallecito.Inflow!$AB$4:$AB$80</definedName>
    <definedName name="VALLE_IN_2005">Vallecito.Inflow!$AC$4:$AC$80</definedName>
    <definedName name="VALLE_IN_2006">Vallecito.Inflow!$AD$4:$AD$80</definedName>
    <definedName name="VALLE_IN_2007">Vallecito.Inflow!$AE$4:$AE$80</definedName>
    <definedName name="VALLE_IN_2008">Vallecito.Inflow!$AF$4:$AF$80</definedName>
    <definedName name="VALLE_IN_2009">Vallecito.Inflow!$AG$4:$AG$80</definedName>
    <definedName name="VALLE_IN_2010">Vallecito.Inflow!$AH$4:$AH$80</definedName>
    <definedName name="VALLE_IN_2011">Vallecito.Inflow!$AI$4:$AI$80</definedName>
    <definedName name="VALLE_IN_2012">Vallecito.Inflow!$AJ$4:$AJ$80</definedName>
    <definedName name="VALLE_IN_2013">Vallecito.Inflow!$AK$4:$AK$80</definedName>
    <definedName name="VALLE_IN_2014">Vallecito.Inflow!$AL$4:$AL$80</definedName>
    <definedName name="VALLE_IN_2015">Vallecito.Inflow!$AM$4:$AM$80</definedName>
    <definedName name="VALLE_IN_2016">Vallecito.Inflow!$AN$4:$AN$80</definedName>
    <definedName name="VALLE_IN_2017">Vallecito.Inflow!$AO$4:$AO$80</definedName>
    <definedName name="VALLE_IN_2018">Vallecito.Inflow!$AP$4:$AP$80</definedName>
    <definedName name="VALLE_IN_2019">Vallecito.Inflow!$AQ$4:$AQ$80</definedName>
    <definedName name="VALLE_IN_2020">Vallecito.Inflow!$AR$4:$AR$80</definedName>
    <definedName name="VALLE_IN_2021">Vallecito.Inflow!$AS$4:$AS$80</definedName>
    <definedName name="VALLE_IN_2022">Vallecito.Inflow!$AT$4:$AT$80</definedName>
    <definedName name="VALLE_IN_2023">Vallecito.Inflow!$AU$4:$AU$80</definedName>
    <definedName name="VALLE_IN_2024">Vallecito.Inflow!$AV$4:$AV$80</definedName>
    <definedName name="VALLE_IN_2025">Vallecito.Inflow!$AW$4:$AW$80</definedName>
    <definedName name="VALLE_IN_2026">Vallecito.Inflow!$AX$4:$AX$80</definedName>
    <definedName name="VALLE_IN_2027">Vallecito.Inflow!$AY$4:$AY$80</definedName>
    <definedName name="VALLE_IN_2028">Vallecito.Inflow!$AZ$4:$AZ$80</definedName>
    <definedName name="VALLE_IN_2029">Vallecito.Inflow!$BA$4:$BA$80</definedName>
    <definedName name="VALLE_IN_Max">Vallecito.Inflow!$C$4:$C$80</definedName>
    <definedName name="VALLE_IN_Min">Vallecito.Inflow!$B$4:$B$80</definedName>
    <definedName name="VALLE_IN_Most">Vallecito.Inflow!$D$4:$D$80</definedName>
    <definedName name="VALLE_IN_TIME">Vallecito.Inflow!$A$4:$A$80</definedName>
    <definedName name="YRITO_IN_1981" localSheetId="10">AnimasRiverTotalOutflow!$E$4:$E$80</definedName>
    <definedName name="YRITO_IN_1981">YampaRiverInflow.TotalOutflow!$E$4:$E$80</definedName>
    <definedName name="YRITO_IN_1982" localSheetId="10">AnimasRiverTotalOutflow!$F$4:$F$80</definedName>
    <definedName name="YRITO_IN_1982">YampaRiverInflow.TotalOutflow!$F$4:$F$80</definedName>
    <definedName name="YRITO_IN_1983" localSheetId="10">AnimasRiverTotalOutflow!$G$4:$G$80</definedName>
    <definedName name="YRITO_IN_1983">YampaRiverInflow.TotalOutflow!$G$4:$G$80</definedName>
    <definedName name="YRITO_IN_1984" localSheetId="10">AnimasRiverTotalOutflow!$H$4:$H$80</definedName>
    <definedName name="YRITO_IN_1984">YampaRiverInflow.TotalOutflow!$H$4:$H$80</definedName>
    <definedName name="YRITO_IN_1985" localSheetId="10">AnimasRiverTotalOutflow!$I$4:$I$80</definedName>
    <definedName name="YRITO_IN_1985">YampaRiverInflow.TotalOutflow!$I$4:$I$80</definedName>
    <definedName name="YRITO_IN_1986" localSheetId="10">AnimasRiverTotalOutflow!$J$4:$J$80</definedName>
    <definedName name="YRITO_IN_1986">YampaRiverInflow.TotalOutflow!$J$4:$J$80</definedName>
    <definedName name="YRITO_IN_1987" localSheetId="10">AnimasRiverTotalOutflow!$K$4:$K$80</definedName>
    <definedName name="YRITO_IN_1987">YampaRiverInflow.TotalOutflow!$K$4:$K$80</definedName>
    <definedName name="YRITO_IN_1988" localSheetId="10">AnimasRiverTotalOutflow!$L$4:$L$80</definedName>
    <definedName name="YRITO_IN_1988">YampaRiverInflow.TotalOutflow!$L$4:$L$80</definedName>
    <definedName name="YRITO_IN_1989" localSheetId="10">AnimasRiverTotalOutflow!$M$4:$M$80</definedName>
    <definedName name="YRITO_IN_1989">YampaRiverInflow.TotalOutflow!$M$4:$M$80</definedName>
    <definedName name="YRITO_IN_1990" localSheetId="10">AnimasRiverTotalOutflow!$N$4:$N$80</definedName>
    <definedName name="YRITO_IN_1990">YampaRiverInflow.TotalOutflow!$N$4:$N$80</definedName>
    <definedName name="YRITO_IN_1991" localSheetId="10">AnimasRiverTotalOutflow!$O$4:$O$80</definedName>
    <definedName name="YRITO_IN_1991">YampaRiverInflow.TotalOutflow!$O$4:$O$80</definedName>
    <definedName name="YRITO_IN_1992" localSheetId="10">AnimasRiverTotalOutflow!$P$4:$P$80</definedName>
    <definedName name="YRITO_IN_1992">YampaRiverInflow.TotalOutflow!$P$4:$P$80</definedName>
    <definedName name="YRITO_IN_1993" localSheetId="10">AnimasRiverTotalOutflow!$Q$4:$Q$80</definedName>
    <definedName name="YRITO_IN_1993">YampaRiverInflow.TotalOutflow!$Q$4:$Q$80</definedName>
    <definedName name="YRITO_IN_1994" localSheetId="10">AnimasRiverTotalOutflow!$R$4:$R$80</definedName>
    <definedName name="YRITO_IN_1994">YampaRiverInflow.TotalOutflow!$R$4:$R$80</definedName>
    <definedName name="YRITO_IN_1995" localSheetId="10">AnimasRiverTotalOutflow!$S$4:$S$80</definedName>
    <definedName name="YRITO_IN_1995">YampaRiverInflow.TotalOutflow!$S$4:$S$80</definedName>
    <definedName name="YRITO_IN_1996" localSheetId="10">AnimasRiverTotalOutflow!$T$4:$T$80</definedName>
    <definedName name="YRITO_IN_1996">YampaRiverInflow.TotalOutflow!$T$4:$T$80</definedName>
    <definedName name="YRITO_IN_1997" localSheetId="10">AnimasRiverTotalOutflow!$U$4:$U$80</definedName>
    <definedName name="YRITO_IN_1997">YampaRiverInflow.TotalOutflow!$U$4:$U$80</definedName>
    <definedName name="YRITO_IN_1998" localSheetId="10">AnimasRiverTotalOutflow!$V$4:$V$80</definedName>
    <definedName name="YRITO_IN_1998">YampaRiverInflow.TotalOutflow!$V$4:$V$80</definedName>
    <definedName name="YRITO_IN_1999" localSheetId="10">AnimasRiverTotalOutflow!$W$4:$W$80</definedName>
    <definedName name="YRITO_IN_1999">YampaRiverInflow.TotalOutflow!$W$4:$W$80</definedName>
    <definedName name="YRITO_IN_2000" localSheetId="10">AnimasRiverTotalOutflow!$X$4:$X$80</definedName>
    <definedName name="YRITO_IN_2000">YampaRiverInflow.TotalOutflow!$X$4:$X$80</definedName>
    <definedName name="YRITO_IN_2001" localSheetId="10">AnimasRiverTotalOutflow!$Y$4:$Y$80</definedName>
    <definedName name="YRITO_IN_2001">YampaRiverInflow.TotalOutflow!$Y$4:$Y$80</definedName>
    <definedName name="YRITO_IN_2002" localSheetId="10">AnimasRiverTotalOutflow!$Z$4:$Z$80</definedName>
    <definedName name="YRITO_IN_2002">YampaRiverInflow.TotalOutflow!$Z$4:$Z$80</definedName>
    <definedName name="YRITO_IN_2003" localSheetId="10">AnimasRiverTotalOutflow!$AA$4:$AA$80</definedName>
    <definedName name="YRITO_IN_2003">YampaRiverInflow.TotalOutflow!$AA$4:$AA$80</definedName>
    <definedName name="YRITO_IN_2004" localSheetId="10">AnimasRiverTotalOutflow!$AB$4:$AB$80</definedName>
    <definedName name="YRITO_IN_2004">YampaRiverInflow.TotalOutflow!$AB$4:$AB$80</definedName>
    <definedName name="YRITO_IN_2005" localSheetId="10">AnimasRiverTotalOutflow!$AC$4:$AC$80</definedName>
    <definedName name="YRITO_IN_2005">YampaRiverInflow.TotalOutflow!$AC$4:$AC$80</definedName>
    <definedName name="YRITO_IN_2006" localSheetId="10">AnimasRiverTotalOutflow!$AD$4:$AD$80</definedName>
    <definedName name="YRITO_IN_2006">YampaRiverInflow.TotalOutflow!$AD$4:$AD$80</definedName>
    <definedName name="YRITO_IN_2007" localSheetId="10">AnimasRiverTotalOutflow!$AE$4:$AE$80</definedName>
    <definedName name="YRITO_IN_2007">YampaRiverInflow.TotalOutflow!$AE$4:$AE$80</definedName>
    <definedName name="YRITO_IN_2008" localSheetId="10">AnimasRiverTotalOutflow!$AF$4:$AF$80</definedName>
    <definedName name="YRITO_IN_2008">YampaRiverInflow.TotalOutflow!$AF$4:$AF$80</definedName>
    <definedName name="YRITO_IN_2009" localSheetId="10">AnimasRiverTotalOutflow!$AG$4:$AG$80</definedName>
    <definedName name="YRITO_IN_2009">YampaRiverInflow.TotalOutflow!$AG$4:$AG$80</definedName>
    <definedName name="YRITO_IN_2010" localSheetId="10">AnimasRiverTotalOutflow!$AH$4:$AH$80</definedName>
    <definedName name="YRITO_IN_2010">YampaRiverInflow.TotalOutflow!$AH$4:$AH$80</definedName>
    <definedName name="YRITO_IN_2011">YampaRiverInflow.TotalOutflow!$AI$4:$AI$80</definedName>
    <definedName name="YRITO_IN_2012">YampaRiverInflow.TotalOutflow!$AJ$4:$AJ$80</definedName>
    <definedName name="YRITO_IN_2013">YampaRiverInflow.TotalOutflow!$AK$4:$AK$80</definedName>
    <definedName name="YRITO_IN_2014">YampaRiverInflow.TotalOutflow!$AL$4:$AL$80</definedName>
    <definedName name="YRITO_IN_2015">YampaRiverInflow.TotalOutflow!$AM$4:$AM$80</definedName>
    <definedName name="YRITO_IN_2016">YampaRiverInflow.TotalOutflow!$AN$4:$AN$80</definedName>
    <definedName name="YRITO_IN_2017">YampaRiverInflow.TotalOutflow!$AO$4:$AO$80</definedName>
    <definedName name="YRITO_IN_2018">YampaRiverInflow.TotalOutflow!$AP$4:$AP$80</definedName>
    <definedName name="YRITO_IN_2019">YampaRiverInflow.TotalOutflow!$AQ$4:$AQ$80</definedName>
    <definedName name="YRITO_IN_2020">YampaRiverInflow.TotalOutflow!$AR$4:$AR$80</definedName>
    <definedName name="YRITO_IN_2021">YampaRiverInflow.TotalOutflow!$AS$4:$AS$80</definedName>
    <definedName name="YRITO_IN_2022">YampaRiverInflow.TotalOutflow!$AT$4:$AT$80</definedName>
    <definedName name="YRITO_IN_2023">YampaRiverInflow.TotalOutflow!$AU$4:$AU$80</definedName>
    <definedName name="YRITO_IN_2024">YampaRiverInflow.TotalOutflow!$AV$4:$AV$80</definedName>
    <definedName name="YRITO_IN_2025">YampaRiverInflow.TotalOutflow!$AW$4:$AW$80</definedName>
    <definedName name="YRITO_IN_2026">YampaRiverInflow.TotalOutflow!$AX$4:$AX$80</definedName>
    <definedName name="YRITO_IN_2027">YampaRiverInflow.TotalOutflow!$AY$4:$AY$80</definedName>
    <definedName name="YRITO_IN_2028">YampaRiverInflow.TotalOutflow!$AZ$4:$AZ$80</definedName>
    <definedName name="YRITO_IN_2029">YampaRiverInflow.TotalOutflow!$BA$4:$BA$80</definedName>
    <definedName name="YRITO_IN_Max" localSheetId="10">AnimasRiverTotalOutflow!$C$4:$C$80</definedName>
    <definedName name="YRITO_IN_Max">YampaRiverInflow.TotalOutflow!$C$4:$C$80</definedName>
    <definedName name="YRITO_IN_Min" localSheetId="10">AnimasRiverTotalOutflow!$B$4:$B$80</definedName>
    <definedName name="YRITO_IN_Min">YampaRiverInflow.TotalOutflow!$B$4:$B$80</definedName>
    <definedName name="YRITO_IN_Most" localSheetId="10">AnimasRiverTotalOutflow!$D$4:$D$80</definedName>
    <definedName name="YRITO_IN_Most">YampaRiverInflow.TotalOutflow!$D$4:$D$80</definedName>
    <definedName name="YRITO_IN_TIME">YampaRiverInflow.TotalOutflow!$A$4:$A$80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0" i="21" l="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A6" i="21"/>
  <c r="A5" i="21"/>
  <c r="A4" i="21"/>
  <c r="A4" i="22" s="1"/>
  <c r="A5" i="22" s="1"/>
  <c r="A6" i="22" s="1"/>
  <c r="A7" i="22" s="1"/>
  <c r="A8" i="22" s="1"/>
  <c r="A9" i="22" s="1"/>
  <c r="A67" i="20"/>
  <c r="A66" i="20"/>
  <c r="A65" i="20"/>
  <c r="A64" i="20"/>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 i="19"/>
  <c r="A6" i="19"/>
  <c r="A5" i="19"/>
  <c r="A4" i="19"/>
  <c r="A3" i="19"/>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3"/>
</calcChain>
</file>

<file path=xl/comments1.xml><?xml version="1.0" encoding="utf-8"?>
<comments xmlns="http://schemas.openxmlformats.org/spreadsheetml/2006/main">
  <authors>
    <author>Shane</author>
  </authors>
  <commentList>
    <comment ref="B4" authorId="0" shapeId="0">
      <text>
        <r>
          <rPr>
            <b/>
            <sz val="8"/>
            <color indexed="81"/>
            <rFont val="Tahoma"/>
            <family val="2"/>
          </rPr>
          <t>Shane:</t>
        </r>
        <r>
          <rPr>
            <sz val="8"/>
            <color indexed="81"/>
            <rFont val="Tahoma"/>
            <family val="2"/>
          </rPr>
          <t xml:space="preserve">
The Min, Max and Most for the YampaRiverInflow. TotalOutflow are hard coded into the sheet. The update forecasts button on the Update Data form does not delete these columns as it does in the other sheets.  This is because there is no HDB output for the min, max and most values for the Yampa River Inflow as of 6/28/2012.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2.xml><?xml version="1.0" encoding="utf-8"?>
<comments xmlns="http://schemas.openxmlformats.org/spreadsheetml/2006/main">
  <authors>
    <author>Shane</author>
  </authors>
  <commentList>
    <comment ref="B4" authorId="0" shapeId="0">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3.xml><?xml version="1.0" encoding="utf-8"?>
<comments xmlns="http://schemas.openxmlformats.org/spreadsheetml/2006/main">
  <authors>
    <author>Shane</author>
  </authors>
  <commentList>
    <comment ref="B4" authorId="0" shapeId="0">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4.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5.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6.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7.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8.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9.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10.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sharedStrings.xml><?xml version="1.0" encoding="utf-8"?>
<sst xmlns="http://schemas.openxmlformats.org/spreadsheetml/2006/main" count="1174" uniqueCount="69">
  <si>
    <t>Min</t>
  </si>
  <si>
    <t>Max</t>
  </si>
  <si>
    <t>Most</t>
  </si>
  <si>
    <t>Trace1</t>
  </si>
  <si>
    <t>Trace2</t>
  </si>
  <si>
    <t>Trace3</t>
  </si>
  <si>
    <t>Trace4</t>
  </si>
  <si>
    <t>Trace5</t>
  </si>
  <si>
    <t>Trace6</t>
  </si>
  <si>
    <t>Trace7</t>
  </si>
  <si>
    <t>Trace8</t>
  </si>
  <si>
    <t>Trace9</t>
  </si>
  <si>
    <t>Trace10</t>
  </si>
  <si>
    <t>Trace11</t>
  </si>
  <si>
    <t>Trace12</t>
  </si>
  <si>
    <t>Trace13</t>
  </si>
  <si>
    <t>Trace14</t>
  </si>
  <si>
    <t>Trace15</t>
  </si>
  <si>
    <t>Trace16</t>
  </si>
  <si>
    <t>Trace17</t>
  </si>
  <si>
    <t>Trace18</t>
  </si>
  <si>
    <t>Trace19</t>
  </si>
  <si>
    <t>Trace20</t>
  </si>
  <si>
    <t>Trace21</t>
  </si>
  <si>
    <t>Trace22</t>
  </si>
  <si>
    <t>Trace23</t>
  </si>
  <si>
    <t>Trace24</t>
  </si>
  <si>
    <t>Trace25</t>
  </si>
  <si>
    <t>Trace26</t>
  </si>
  <si>
    <t>Trace27</t>
  </si>
  <si>
    <t>Trace28</t>
  </si>
  <si>
    <t>Trace29</t>
  </si>
  <si>
    <t>Trace30</t>
  </si>
  <si>
    <t>Trace31</t>
  </si>
  <si>
    <t>Trace32</t>
  </si>
  <si>
    <t>Trace33</t>
  </si>
  <si>
    <t>Trace34</t>
  </si>
  <si>
    <t>Trace35</t>
  </si>
  <si>
    <t>Trace36</t>
  </si>
  <si>
    <t>Trace37</t>
  </si>
  <si>
    <t>Trace38</t>
  </si>
  <si>
    <t>Trace39</t>
  </si>
  <si>
    <t>Trace40</t>
  </si>
  <si>
    <t>Trace41</t>
  </si>
  <si>
    <t>Trace42</t>
  </si>
  <si>
    <t>Trace43</t>
  </si>
  <si>
    <t>Trace44</t>
  </si>
  <si>
    <t>Trace45</t>
  </si>
  <si>
    <t>Trace46</t>
  </si>
  <si>
    <t>Trace47</t>
  </si>
  <si>
    <t>Trace48</t>
  </si>
  <si>
    <t>Trace49</t>
  </si>
  <si>
    <t>Trace50</t>
  </si>
  <si>
    <t>Trace51</t>
  </si>
  <si>
    <t>Trace52</t>
  </si>
  <si>
    <t>Trace53</t>
  </si>
  <si>
    <t>MPOIN_IN_</t>
  </si>
  <si>
    <t>Gains Crystal to Grand Junction</t>
  </si>
  <si>
    <t>ImpToMex_In</t>
  </si>
  <si>
    <t>HvrToDvs_In</t>
  </si>
  <si>
    <t>PkrToImp_In</t>
  </si>
  <si>
    <t>DvsToPkr_In</t>
  </si>
  <si>
    <t>Determination of Deterministic or Ensemble run for lower basin demads.  These values should never change</t>
  </si>
  <si>
    <t>Trace54</t>
  </si>
  <si>
    <t>Trace55</t>
  </si>
  <si>
    <t>Trace56</t>
  </si>
  <si>
    <t>Trace57</t>
  </si>
  <si>
    <t>Trace58</t>
  </si>
  <si>
    <t>Make Sure correct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</si>
</sst>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s>
  <fills count="19">
    <fill>
      <patternFill patternType="none"/>
    </fill>
    <fill>
      <patternFill patternType="gray125"/>
    </fill>
    <fill>
      <patternFill patternType="solid">
        <fgColor theme="8"/>
        <bgColor indexed="64"/>
      </patternFill>
    </fill>
    <fill>
      <patternFill patternType="solid">
        <fgColor rgb="FFFFFFB3"/>
        <bgColor indexed="64"/>
      </patternFill>
    </fill>
    <fill>
      <patternFill patternType="solid">
        <fgColor rgb="FFBEBADA"/>
        <bgColor indexed="64"/>
      </patternFill>
    </fill>
    <fill>
      <patternFill patternType="solid">
        <fgColor rgb="FFFB8072"/>
        <bgColor indexed="64"/>
      </patternFill>
    </fill>
    <fill>
      <patternFill patternType="solid">
        <fgColor rgb="FF80B1D3"/>
        <bgColor indexed="64"/>
      </patternFill>
    </fill>
    <fill>
      <patternFill patternType="solid">
        <fgColor rgb="FFFCCDE5"/>
        <bgColor indexed="64"/>
      </patternFill>
    </fill>
    <fill>
      <patternFill patternType="solid">
        <fgColor rgb="FFD9D9D9"/>
        <bgColor indexed="64"/>
      </patternFill>
    </fill>
    <fill>
      <patternFill patternType="solid">
        <fgColor rgb="FFBC80BD"/>
        <bgColor indexed="64"/>
      </patternFill>
    </fill>
    <fill>
      <patternFill patternType="solid">
        <fgColor rgb="FFCCEBC5"/>
        <bgColor indexed="64"/>
      </patternFill>
    </fill>
    <fill>
      <patternFill patternType="solid">
        <fgColor rgb="FFFABF8F"/>
        <bgColor indexed="64"/>
      </patternFill>
    </fill>
    <fill>
      <patternFill patternType="solid">
        <fgColor theme="0" tint="-0.14999847407452621"/>
        <bgColor indexed="64"/>
      </patternFill>
    </fill>
    <fill>
      <patternFill patternType="solid">
        <fgColor rgb="FF76933C"/>
        <bgColor indexed="64"/>
      </patternFill>
    </fill>
    <fill>
      <patternFill patternType="solid">
        <fgColor rgb="FFE66CD5"/>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DE9D9"/>
        <bgColor indexed="64"/>
      </patternFill>
    </fill>
    <fill>
      <patternFill patternType="solid">
        <fgColor theme="5" tint="0.59999389629810485"/>
        <bgColor indexed="64"/>
      </patternFill>
    </fill>
  </fills>
  <borders count="7">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44">
    <xf numFmtId="0" fontId="0" fillId="0" borderId="0" xfId="0"/>
    <xf numFmtId="164" fontId="2" fillId="2" borderId="1" xfId="0" applyNumberFormat="1" applyFont="1" applyFill="1" applyBorder="1" applyAlignment="1">
      <alignment horizontal="center"/>
    </xf>
    <xf numFmtId="0" fontId="2" fillId="2" borderId="0" xfId="0" applyFont="1" applyFill="1" applyBorder="1" applyAlignment="1">
      <alignment horizontal="center"/>
    </xf>
    <xf numFmtId="0" fontId="2" fillId="2" borderId="0" xfId="0" applyFont="1" applyFill="1" applyBorder="1" applyAlignment="1">
      <alignment horizontal="center"/>
    </xf>
    <xf numFmtId="0" fontId="0" fillId="0" borderId="0" xfId="0" applyFill="1" applyBorder="1" applyAlignment="1">
      <alignment horizontal="center"/>
    </xf>
    <xf numFmtId="0" fontId="2" fillId="0" borderId="0" xfId="0" applyFont="1" applyFill="1" applyBorder="1" applyAlignment="1">
      <alignment horizontal="center"/>
    </xf>
    <xf numFmtId="164" fontId="2" fillId="2" borderId="2" xfId="0" applyNumberFormat="1" applyFont="1" applyFill="1" applyBorder="1" applyAlignment="1">
      <alignment horizontal="center"/>
    </xf>
    <xf numFmtId="0" fontId="2" fillId="2" borderId="3" xfId="0" applyFont="1" applyFill="1" applyBorder="1" applyAlignment="1">
      <alignment horizontal="center"/>
    </xf>
    <xf numFmtId="164" fontId="2" fillId="2" borderId="4" xfId="0" applyNumberFormat="1" applyFont="1" applyFill="1" applyBorder="1" applyAlignment="1">
      <alignment horizontal="center"/>
    </xf>
    <xf numFmtId="0" fontId="0" fillId="0" borderId="0" xfId="0" applyFill="1" applyBorder="1"/>
    <xf numFmtId="0" fontId="0" fillId="0" borderId="0" xfId="0" applyNumberFormat="1" applyFill="1" applyBorder="1"/>
    <xf numFmtId="0" fontId="0" fillId="0" borderId="0" xfId="0" applyNumberFormat="1"/>
    <xf numFmtId="0" fontId="0" fillId="0" borderId="0" xfId="0" applyAlignment="1">
      <alignment horizontal="center"/>
    </xf>
    <xf numFmtId="2" fontId="0"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alignment horizontal="center"/>
    </xf>
    <xf numFmtId="0" fontId="0" fillId="0" borderId="0" xfId="0" applyNumberFormat="1" applyAlignment="1">
      <alignment horizontal="center"/>
    </xf>
    <xf numFmtId="2" fontId="0" fillId="0" borderId="0" xfId="0" applyNumberFormat="1"/>
    <xf numFmtId="0" fontId="2" fillId="0" borderId="0" xfId="0" applyFont="1" applyAlignment="1">
      <alignment horizontal="center"/>
    </xf>
    <xf numFmtId="164" fontId="2" fillId="0" borderId="0" xfId="0" applyNumberFormat="1" applyFont="1" applyFill="1" applyBorder="1" applyAlignment="1">
      <alignment horizontal="center"/>
    </xf>
    <xf numFmtId="0" fontId="2" fillId="0" borderId="1" xfId="0" applyFont="1" applyFill="1" applyBorder="1" applyAlignment="1">
      <alignment horizontal="center"/>
    </xf>
    <xf numFmtId="0" fontId="2" fillId="3" borderId="0" xfId="0" applyFont="1" applyFill="1" applyBorder="1" applyAlignment="1">
      <alignment horizontal="center"/>
    </xf>
    <xf numFmtId="0" fontId="2" fillId="3" borderId="0" xfId="0" applyFont="1" applyFill="1" applyBorder="1" applyAlignment="1">
      <alignment horizontal="center"/>
    </xf>
    <xf numFmtId="0" fontId="2" fillId="3" borderId="0" xfId="0" applyFont="1" applyFill="1" applyBorder="1" applyAlignment="1">
      <alignment horizontal="right"/>
    </xf>
    <xf numFmtId="0" fontId="2" fillId="0" borderId="2" xfId="0" applyFont="1" applyFill="1" applyBorder="1" applyAlignment="1">
      <alignment horizontal="center"/>
    </xf>
    <xf numFmtId="0" fontId="2" fillId="3" borderId="3" xfId="0" applyFont="1" applyFill="1" applyBorder="1" applyAlignment="1">
      <alignment horizontal="center"/>
    </xf>
    <xf numFmtId="17" fontId="2" fillId="0" borderId="1" xfId="0" applyNumberFormat="1" applyFont="1" applyFill="1" applyBorder="1" applyAlignment="1">
      <alignment horizontal="center"/>
    </xf>
    <xf numFmtId="0" fontId="0" fillId="0" borderId="0" xfId="0" applyBorder="1"/>
    <xf numFmtId="0" fontId="0" fillId="0" borderId="0" xfId="0" applyNumberFormat="1" applyBorder="1"/>
    <xf numFmtId="0" fontId="0" fillId="0" borderId="0" xfId="0" applyNumberFormat="1" applyBorder="1" applyAlignment="1">
      <alignment horizontal="right"/>
    </xf>
    <xf numFmtId="0" fontId="0" fillId="0" borderId="0" xfId="0" applyBorder="1" applyAlignment="1">
      <alignment horizontal="center"/>
    </xf>
    <xf numFmtId="0" fontId="0" fillId="0" borderId="0" xfId="0" applyNumberFormat="1" applyAlignment="1">
      <alignment horizontal="right"/>
    </xf>
    <xf numFmtId="0" fontId="0" fillId="0" borderId="0" xfId="0" applyAlignment="1">
      <alignment horizontal="right"/>
    </xf>
    <xf numFmtId="0" fontId="2" fillId="3" borderId="0" xfId="0" applyFont="1" applyFill="1" applyAlignment="1">
      <alignment horizontal="center"/>
    </xf>
    <xf numFmtId="0" fontId="2" fillId="4" borderId="1" xfId="0" applyFont="1" applyFill="1" applyBorder="1" applyAlignment="1">
      <alignment horizontal="center"/>
    </xf>
    <xf numFmtId="0" fontId="2" fillId="4" borderId="0" xfId="0" applyFont="1" applyFill="1" applyBorder="1" applyAlignment="1">
      <alignment horizontal="center"/>
    </xf>
    <xf numFmtId="0" fontId="2" fillId="4" borderId="0"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17" fontId="2" fillId="4" borderId="1" xfId="0" applyNumberFormat="1" applyFont="1" applyFill="1" applyBorder="1" applyAlignment="1">
      <alignment horizontal="center"/>
    </xf>
    <xf numFmtId="2" fontId="0" fillId="0" borderId="0" xfId="0" applyNumberFormat="1" applyAlignment="1">
      <alignment horizontal="right"/>
    </xf>
    <xf numFmtId="2" fontId="0" fillId="0" borderId="0" xfId="0" applyNumberFormat="1" applyAlignment="1">
      <alignment horizontal="center"/>
    </xf>
    <xf numFmtId="0" fontId="2" fillId="4" borderId="0" xfId="0" applyFont="1" applyFill="1" applyAlignment="1">
      <alignment horizontal="center"/>
    </xf>
    <xf numFmtId="0" fontId="2" fillId="5" borderId="1" xfId="0" applyFont="1" applyFill="1" applyBorder="1" applyAlignment="1">
      <alignment horizontal="center"/>
    </xf>
    <xf numFmtId="0" fontId="2" fillId="5" borderId="0" xfId="0" applyFont="1" applyFill="1" applyBorder="1" applyAlignment="1">
      <alignment horizontal="center"/>
    </xf>
    <xf numFmtId="0" fontId="2" fillId="5" borderId="0" xfId="0" applyFont="1" applyFill="1" applyBorder="1" applyAlignment="1">
      <alignment horizontal="center"/>
    </xf>
    <xf numFmtId="0" fontId="2" fillId="5" borderId="0" xfId="0" applyFont="1" applyFill="1" applyBorder="1" applyAlignment="1">
      <alignment horizontal="right"/>
    </xf>
    <xf numFmtId="0" fontId="2" fillId="5" borderId="2" xfId="0" applyFont="1" applyFill="1" applyBorder="1" applyAlignment="1">
      <alignment horizontal="center"/>
    </xf>
    <xf numFmtId="0" fontId="2" fillId="5" borderId="3" xfId="0" applyFont="1" applyFill="1" applyBorder="1" applyAlignment="1">
      <alignment horizontal="center"/>
    </xf>
    <xf numFmtId="17" fontId="2" fillId="5" borderId="1" xfId="0" applyNumberFormat="1" applyFont="1" applyFill="1" applyBorder="1" applyAlignment="1">
      <alignment horizontal="center"/>
    </xf>
    <xf numFmtId="0" fontId="2" fillId="5" borderId="0" xfId="0" applyFont="1" applyFill="1" applyAlignment="1">
      <alignment horizontal="center"/>
    </xf>
    <xf numFmtId="0" fontId="2" fillId="6" borderId="1" xfId="0" applyFont="1" applyFill="1" applyBorder="1" applyAlignment="1">
      <alignment horizontal="center"/>
    </xf>
    <xf numFmtId="0" fontId="2" fillId="6" borderId="0" xfId="0" applyFont="1" applyFill="1" applyBorder="1" applyAlignment="1">
      <alignment horizontal="center"/>
    </xf>
    <xf numFmtId="0" fontId="2" fillId="6" borderId="0" xfId="0" applyFont="1" applyFill="1" applyBorder="1" applyAlignment="1">
      <alignment horizontal="center"/>
    </xf>
    <xf numFmtId="0" fontId="2" fillId="6" borderId="0" xfId="0" applyFont="1" applyFill="1" applyBorder="1" applyAlignment="1">
      <alignment horizontal="right"/>
    </xf>
    <xf numFmtId="0" fontId="2" fillId="6" borderId="2" xfId="0" applyFont="1" applyFill="1" applyBorder="1" applyAlignment="1">
      <alignment horizontal="center"/>
    </xf>
    <xf numFmtId="0" fontId="2" fillId="6" borderId="3" xfId="0" applyFont="1" applyFill="1" applyBorder="1" applyAlignment="1">
      <alignment horizontal="center"/>
    </xf>
    <xf numFmtId="17" fontId="2" fillId="6" borderId="1" xfId="0" applyNumberFormat="1" applyFont="1" applyFill="1" applyBorder="1" applyAlignment="1">
      <alignment horizontal="center"/>
    </xf>
    <xf numFmtId="0" fontId="2" fillId="6" borderId="0" xfId="0" applyFont="1" applyFill="1" applyAlignment="1">
      <alignment horizontal="center"/>
    </xf>
    <xf numFmtId="0" fontId="2" fillId="7" borderId="1" xfId="0" applyFont="1" applyFill="1" applyBorder="1" applyAlignment="1">
      <alignment horizontal="center"/>
    </xf>
    <xf numFmtId="0" fontId="2" fillId="7" borderId="0" xfId="0" applyFont="1" applyFill="1" applyBorder="1" applyAlignment="1">
      <alignment horizontal="center"/>
    </xf>
    <xf numFmtId="0" fontId="2" fillId="7" borderId="0"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17" fontId="2" fillId="7" borderId="1" xfId="0" applyNumberFormat="1" applyFont="1" applyFill="1" applyBorder="1" applyAlignment="1">
      <alignment horizontal="center"/>
    </xf>
    <xf numFmtId="2" fontId="0" fillId="0" borderId="0" xfId="0" applyNumberFormat="1" applyBorder="1" applyAlignment="1">
      <alignment horizontal="center"/>
    </xf>
    <xf numFmtId="2" fontId="3" fillId="0" borderId="0" xfId="0" applyNumberFormat="1" applyFont="1" applyFill="1" applyBorder="1" applyAlignment="1">
      <alignment horizontal="center"/>
    </xf>
    <xf numFmtId="0" fontId="2" fillId="7" borderId="0" xfId="0" applyFont="1" applyFill="1" applyAlignment="1">
      <alignment horizontal="center"/>
    </xf>
    <xf numFmtId="0" fontId="2" fillId="8" borderId="1" xfId="0" applyFont="1" applyFill="1" applyBorder="1" applyAlignment="1">
      <alignment horizontal="center"/>
    </xf>
    <xf numFmtId="0" fontId="2" fillId="8" borderId="0" xfId="0" applyFont="1" applyFill="1" applyBorder="1" applyAlignment="1">
      <alignment horizontal="center"/>
    </xf>
    <xf numFmtId="0" fontId="2" fillId="8" borderId="0" xfId="0" applyFont="1" applyFill="1" applyBorder="1" applyAlignment="1">
      <alignment horizontal="center"/>
    </xf>
    <xf numFmtId="0" fontId="2" fillId="8" borderId="0" xfId="0" applyFont="1" applyFill="1" applyBorder="1" applyAlignment="1"/>
    <xf numFmtId="0" fontId="2" fillId="8" borderId="2" xfId="0" applyFont="1" applyFill="1" applyBorder="1" applyAlignment="1">
      <alignment horizontal="center"/>
    </xf>
    <xf numFmtId="0" fontId="2" fillId="8" borderId="3" xfId="0" applyFont="1" applyFill="1" applyBorder="1" applyAlignment="1">
      <alignment horizontal="center"/>
    </xf>
    <xf numFmtId="17" fontId="2" fillId="8" borderId="1" xfId="0" applyNumberFormat="1" applyFont="1" applyFill="1" applyBorder="1" applyAlignment="1">
      <alignment horizontal="center"/>
    </xf>
    <xf numFmtId="0" fontId="0" fillId="0" borderId="0" xfId="0" applyNumberFormat="1" applyFill="1" applyBorder="1" applyAlignment="1">
      <alignment horizontal="center"/>
    </xf>
    <xf numFmtId="0" fontId="0" fillId="0" borderId="0" xfId="0" applyNumberFormat="1" applyFill="1" applyBorder="1" applyAlignment="1"/>
    <xf numFmtId="0" fontId="0" fillId="0" borderId="0" xfId="0" applyFill="1" applyBorder="1" applyAlignment="1"/>
    <xf numFmtId="0" fontId="2" fillId="9" borderId="1" xfId="0" applyFont="1" applyFill="1" applyBorder="1" applyAlignment="1">
      <alignment horizontal="center"/>
    </xf>
    <xf numFmtId="0" fontId="2" fillId="9" borderId="0" xfId="0" applyFont="1" applyFill="1" applyBorder="1" applyAlignment="1">
      <alignment horizontal="center"/>
    </xf>
    <xf numFmtId="0" fontId="2" fillId="9" borderId="0" xfId="0" applyFont="1" applyFill="1" applyBorder="1" applyAlignment="1">
      <alignment horizontal="center"/>
    </xf>
    <xf numFmtId="0" fontId="2" fillId="9" borderId="0" xfId="0" applyFont="1" applyFill="1" applyBorder="1" applyAlignment="1"/>
    <xf numFmtId="0" fontId="2" fillId="9" borderId="2" xfId="0" applyFont="1" applyFill="1" applyBorder="1" applyAlignment="1">
      <alignment horizontal="center"/>
    </xf>
    <xf numFmtId="0" fontId="2" fillId="9" borderId="3" xfId="0" applyFont="1" applyFill="1" applyBorder="1" applyAlignment="1">
      <alignment horizontal="center"/>
    </xf>
    <xf numFmtId="17" fontId="2" fillId="9" borderId="1" xfId="0" applyNumberFormat="1" applyFont="1" applyFill="1" applyBorder="1" applyAlignment="1">
      <alignment horizontal="center"/>
    </xf>
    <xf numFmtId="0" fontId="2" fillId="10" borderId="1" xfId="0" applyFont="1" applyFill="1" applyBorder="1" applyAlignment="1">
      <alignment horizontal="center"/>
    </xf>
    <xf numFmtId="0" fontId="2" fillId="10" borderId="0" xfId="0" applyFont="1" applyFill="1" applyBorder="1" applyAlignment="1">
      <alignment horizontal="center"/>
    </xf>
    <xf numFmtId="0" fontId="2" fillId="10" borderId="0" xfId="0" applyFont="1" applyFill="1" applyBorder="1" applyAlignment="1">
      <alignment horizontal="center"/>
    </xf>
    <xf numFmtId="0" fontId="2" fillId="10" borderId="2" xfId="0" applyFont="1" applyFill="1" applyBorder="1" applyAlignment="1">
      <alignment horizontal="center"/>
    </xf>
    <xf numFmtId="0" fontId="2" fillId="10" borderId="3" xfId="0" applyFont="1" applyFill="1" applyBorder="1" applyAlignment="1">
      <alignment horizontal="center"/>
    </xf>
    <xf numFmtId="17" fontId="2" fillId="10" borderId="1" xfId="0" applyNumberFormat="1" applyFont="1" applyFill="1" applyBorder="1" applyAlignment="1">
      <alignment horizontal="center"/>
    </xf>
    <xf numFmtId="0" fontId="2" fillId="10" borderId="0" xfId="0" applyFont="1" applyFill="1" applyAlignment="1">
      <alignment horizontal="center"/>
    </xf>
    <xf numFmtId="0" fontId="2" fillId="11" borderId="0" xfId="0" applyFont="1" applyFill="1" applyBorder="1" applyAlignment="1">
      <alignment horizontal="center"/>
    </xf>
    <xf numFmtId="0" fontId="2" fillId="11" borderId="0" xfId="0" applyFont="1" applyFill="1" applyBorder="1" applyAlignment="1">
      <alignment horizontal="center"/>
    </xf>
    <xf numFmtId="0" fontId="2" fillId="11" borderId="3" xfId="0" applyFont="1" applyFill="1" applyBorder="1" applyAlignment="1">
      <alignment horizontal="center"/>
    </xf>
    <xf numFmtId="17" fontId="2" fillId="11" borderId="1" xfId="0" applyNumberFormat="1" applyFont="1" applyFill="1" applyBorder="1" applyAlignment="1">
      <alignment horizontal="center"/>
    </xf>
    <xf numFmtId="0" fontId="0" fillId="12" borderId="0" xfId="0" applyFill="1" applyBorder="1"/>
    <xf numFmtId="0" fontId="0" fillId="12" borderId="1" xfId="0" applyFill="1" applyBorder="1"/>
    <xf numFmtId="0" fontId="0" fillId="0" borderId="5" xfId="0" applyBorder="1"/>
    <xf numFmtId="0" fontId="0" fillId="0" borderId="1" xfId="0" applyBorder="1"/>
    <xf numFmtId="0" fontId="0" fillId="0" borderId="6" xfId="0" applyBorder="1"/>
    <xf numFmtId="0" fontId="0" fillId="0" borderId="3" xfId="0" applyBorder="1"/>
    <xf numFmtId="0" fontId="0" fillId="0" borderId="2" xfId="0" applyBorder="1"/>
    <xf numFmtId="0" fontId="2" fillId="13" borderId="1" xfId="0" applyFont="1" applyFill="1" applyBorder="1" applyAlignment="1">
      <alignment horizontal="center"/>
    </xf>
    <xf numFmtId="0" fontId="2" fillId="13" borderId="0" xfId="0" applyFont="1" applyFill="1" applyBorder="1" applyAlignment="1">
      <alignment horizontal="center"/>
    </xf>
    <xf numFmtId="0" fontId="2" fillId="13" borderId="0" xfId="0" applyFont="1" applyFill="1" applyBorder="1" applyAlignment="1">
      <alignment horizontal="center"/>
    </xf>
    <xf numFmtId="0" fontId="2" fillId="13" borderId="2" xfId="0" applyFont="1" applyFill="1" applyBorder="1" applyAlignment="1">
      <alignment horizontal="center"/>
    </xf>
    <xf numFmtId="0" fontId="2" fillId="13" borderId="3" xfId="0" applyFont="1" applyFill="1" applyBorder="1" applyAlignment="1">
      <alignment horizontal="center"/>
    </xf>
    <xf numFmtId="17" fontId="2" fillId="13" borderId="1" xfId="0" applyNumberFormat="1" applyFont="1" applyFill="1" applyBorder="1" applyAlignment="1">
      <alignment horizontal="center"/>
    </xf>
    <xf numFmtId="2" fontId="0" fillId="12" borderId="0" xfId="0" applyNumberFormat="1" applyFill="1" applyBorder="1"/>
    <xf numFmtId="2" fontId="0" fillId="12" borderId="1" xfId="0" applyNumberFormat="1" applyFill="1" applyBorder="1"/>
    <xf numFmtId="0" fontId="2" fillId="14" borderId="1" xfId="0" applyFont="1" applyFill="1" applyBorder="1" applyAlignment="1">
      <alignment horizontal="center"/>
    </xf>
    <xf numFmtId="0" fontId="2" fillId="14" borderId="0" xfId="0" applyFont="1" applyFill="1" applyBorder="1" applyAlignment="1">
      <alignment horizontal="center"/>
    </xf>
    <xf numFmtId="0" fontId="2" fillId="14" borderId="0" xfId="0" applyFont="1" applyFill="1" applyBorder="1" applyAlignment="1">
      <alignment horizontal="center"/>
    </xf>
    <xf numFmtId="0" fontId="2" fillId="14" borderId="2" xfId="0" applyFont="1" applyFill="1" applyBorder="1" applyAlignment="1">
      <alignment horizontal="center"/>
    </xf>
    <xf numFmtId="0" fontId="2" fillId="14" borderId="3" xfId="0" applyFont="1" applyFill="1" applyBorder="1" applyAlignment="1">
      <alignment horizontal="center"/>
    </xf>
    <xf numFmtId="17" fontId="2" fillId="14" borderId="1" xfId="0" applyNumberFormat="1" applyFont="1" applyFill="1" applyBorder="1" applyAlignment="1">
      <alignment horizontal="center"/>
    </xf>
    <xf numFmtId="0" fontId="2" fillId="15" borderId="0" xfId="0" applyFont="1" applyFill="1" applyBorder="1" applyAlignment="1">
      <alignment horizontal="center"/>
    </xf>
    <xf numFmtId="0" fontId="2" fillId="15" borderId="0" xfId="0" applyFont="1" applyFill="1" applyBorder="1" applyAlignment="1">
      <alignment horizontal="center"/>
    </xf>
    <xf numFmtId="0" fontId="2" fillId="15" borderId="0" xfId="0" applyFont="1" applyFill="1" applyBorder="1" applyAlignment="1"/>
    <xf numFmtId="17" fontId="2" fillId="15" borderId="0" xfId="0" applyNumberFormat="1" applyFont="1" applyFill="1" applyBorder="1" applyAlignment="1">
      <alignment horizontal="center"/>
    </xf>
    <xf numFmtId="2" fontId="0" fillId="12" borderId="0" xfId="0" applyNumberFormat="1" applyFont="1" applyFill="1" applyBorder="1" applyAlignment="1">
      <alignment horizontal="center"/>
    </xf>
    <xf numFmtId="0" fontId="2" fillId="15" borderId="1" xfId="0" applyFont="1" applyFill="1" applyBorder="1" applyAlignment="1">
      <alignment horizontal="center"/>
    </xf>
    <xf numFmtId="0" fontId="2" fillId="15" borderId="2" xfId="0" applyFont="1" applyFill="1" applyBorder="1" applyAlignment="1">
      <alignment horizontal="center"/>
    </xf>
    <xf numFmtId="0" fontId="2" fillId="15" borderId="3" xfId="0" applyFont="1" applyFill="1" applyBorder="1" applyAlignment="1">
      <alignment horizontal="center"/>
    </xf>
    <xf numFmtId="17" fontId="2" fillId="15" borderId="1" xfId="0" applyNumberFormat="1" applyFont="1" applyFill="1" applyBorder="1" applyAlignment="1">
      <alignment horizontal="center"/>
    </xf>
    <xf numFmtId="2" fontId="0" fillId="0" borderId="0" xfId="0" applyNumberFormat="1" applyFill="1" applyBorder="1"/>
    <xf numFmtId="2" fontId="0" fillId="0" borderId="0" xfId="0" applyNumberFormat="1" applyFill="1" applyBorder="1" applyAlignment="1">
      <alignment horizontal="center"/>
    </xf>
    <xf numFmtId="0" fontId="2" fillId="16" borderId="1" xfId="0" applyFont="1" applyFill="1" applyBorder="1" applyAlignment="1">
      <alignment horizontal="center"/>
    </xf>
    <xf numFmtId="0" fontId="2" fillId="16" borderId="0" xfId="0" applyFont="1" applyFill="1" applyBorder="1" applyAlignment="1">
      <alignment horizontal="center"/>
    </xf>
    <xf numFmtId="0" fontId="2" fillId="16" borderId="0" xfId="0" applyFont="1" applyFill="1" applyBorder="1" applyAlignment="1">
      <alignment horizontal="center"/>
    </xf>
    <xf numFmtId="0" fontId="2" fillId="16" borderId="0" xfId="0" applyFont="1" applyFill="1" applyBorder="1" applyAlignment="1"/>
    <xf numFmtId="0" fontId="2" fillId="16" borderId="2" xfId="0" applyFont="1" applyFill="1" applyBorder="1" applyAlignment="1">
      <alignment horizontal="center"/>
    </xf>
    <xf numFmtId="0" fontId="2" fillId="16" borderId="3" xfId="0" applyFont="1" applyFill="1" applyBorder="1" applyAlignment="1">
      <alignment horizontal="center"/>
    </xf>
    <xf numFmtId="17" fontId="2" fillId="16" borderId="1" xfId="0" applyNumberFormat="1" applyFont="1" applyFill="1" applyBorder="1" applyAlignment="1">
      <alignment horizontal="center"/>
    </xf>
    <xf numFmtId="0" fontId="2" fillId="17" borderId="1" xfId="0" applyFont="1" applyFill="1" applyBorder="1" applyAlignment="1">
      <alignment horizontal="center"/>
    </xf>
    <xf numFmtId="0" fontId="2" fillId="17" borderId="0" xfId="0" applyFont="1" applyFill="1" applyBorder="1" applyAlignment="1">
      <alignment horizontal="center"/>
    </xf>
    <xf numFmtId="0" fontId="2" fillId="17" borderId="0" xfId="0" applyFont="1" applyFill="1" applyBorder="1" applyAlignment="1">
      <alignment horizontal="center"/>
    </xf>
    <xf numFmtId="0" fontId="2" fillId="17" borderId="2" xfId="0" applyFont="1" applyFill="1" applyBorder="1" applyAlignment="1">
      <alignment horizontal="center"/>
    </xf>
    <xf numFmtId="0" fontId="2" fillId="17" borderId="3" xfId="0" applyFont="1" applyFill="1" applyBorder="1" applyAlignment="1">
      <alignment horizontal="center"/>
    </xf>
    <xf numFmtId="17" fontId="2" fillId="17" borderId="1" xfId="0" applyNumberFormat="1" applyFont="1" applyFill="1" applyBorder="1" applyAlignment="1">
      <alignment horizontal="center"/>
    </xf>
    <xf numFmtId="17" fontId="2" fillId="0" borderId="0" xfId="0" applyNumberFormat="1" applyFont="1" applyFill="1" applyBorder="1" applyAlignment="1">
      <alignment horizontal="center"/>
    </xf>
    <xf numFmtId="0" fontId="1" fillId="0" borderId="0" xfId="0" applyFont="1"/>
    <xf numFmtId="17" fontId="2" fillId="18"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BRFC_EnsembleForeca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BlueMesaInflow.Unregulated"/>
      <sheetName val="CrystalInflow.Unregulated"/>
      <sheetName val="Fontenelle.Inflow"/>
      <sheetName val="PowellInflow.Unregulated"/>
      <sheetName val="FlamingGorgeInflow.Unregulated"/>
      <sheetName val="MorrowPointInflow.Unregulated"/>
      <sheetName val="NavajoInflow.ModUnregulated"/>
      <sheetName val="TaylorPark.Inflow"/>
      <sheetName val="Vallecito.Inflow"/>
      <sheetName val="YampaRiverInflow.TotalOutflow"/>
      <sheetName val="AnimasRiverTotalOutflow"/>
      <sheetName val="GainsCrystalToGJ"/>
      <sheetName val="PowellToMeadGainsGrandCanyon"/>
      <sheetName val="PowellToMeadGainsAboveHoover"/>
      <sheetName val="PowellToMeadGainsAbvLeesFerry"/>
      <sheetName val="GainsImpToNIB"/>
      <sheetName val="GainsAboveDavis"/>
      <sheetName val="GainsPkrToImp"/>
      <sheetName val="GainsAboveParker"/>
      <sheetName val="RunInformation"/>
      <sheetName val="TempForecast"/>
      <sheetName val="HDBQueries"/>
      <sheetName val="DONOTCHANGE"/>
      <sheetName val="SacWYTypeDes"/>
      <sheetName val="24MSInflowForecasts"/>
      <sheetName val="AboveLeesFerryLocal"/>
      <sheetName val="PowelltoMeadGainsGC"/>
      <sheetName val="PowelltoMeadGainsAH"/>
      <sheetName val="HvrToDvs"/>
      <sheetName val="DvsToPkr"/>
      <sheetName val="PkrToImp"/>
      <sheetName val="ImpToMex"/>
      <sheetName val="AllBlwPkr"/>
      <sheetName val="Tem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3">
          <cell r="B3">
            <v>1</v>
          </cell>
          <cell r="C3" t="str">
            <v>BlueMesaInflow.Unregulated</v>
          </cell>
          <cell r="D3" t="str">
            <v>BMESA_IN</v>
          </cell>
          <cell r="I3">
            <v>1</v>
          </cell>
          <cell r="K3">
            <v>2009</v>
          </cell>
        </row>
        <row r="4">
          <cell r="B4">
            <v>2</v>
          </cell>
          <cell r="C4" t="str">
            <v>CrystalInflow.Unregulated</v>
          </cell>
          <cell r="D4" t="str">
            <v>CRYST_IN</v>
          </cell>
          <cell r="I4">
            <v>2</v>
          </cell>
          <cell r="K4">
            <v>2010</v>
          </cell>
          <cell r="L4">
            <v>60</v>
          </cell>
        </row>
        <row r="5">
          <cell r="B5">
            <v>3</v>
          </cell>
          <cell r="C5" t="str">
            <v>Fontenelle.Inflow</v>
          </cell>
          <cell r="D5" t="str">
            <v>FONTE_IN</v>
          </cell>
          <cell r="I5">
            <v>3</v>
          </cell>
          <cell r="K5">
            <v>2011</v>
          </cell>
          <cell r="L5">
            <v>61</v>
          </cell>
        </row>
        <row r="6">
          <cell r="B6">
            <v>4</v>
          </cell>
          <cell r="C6" t="str">
            <v>PowellInflow.Unregulated</v>
          </cell>
          <cell r="D6" t="str">
            <v>POWEL_IN</v>
          </cell>
          <cell r="I6">
            <v>4</v>
          </cell>
          <cell r="K6">
            <v>2012</v>
          </cell>
          <cell r="L6">
            <v>62</v>
          </cell>
        </row>
        <row r="7">
          <cell r="B7">
            <v>5</v>
          </cell>
          <cell r="C7" t="str">
            <v>FlamingGorgeInflow.Unregulated</v>
          </cell>
          <cell r="D7" t="str">
            <v>FGORG_IN</v>
          </cell>
          <cell r="I7">
            <v>5</v>
          </cell>
          <cell r="K7">
            <v>2013</v>
          </cell>
          <cell r="L7">
            <v>63</v>
          </cell>
        </row>
        <row r="8">
          <cell r="B8">
            <v>6</v>
          </cell>
          <cell r="C8" t="str">
            <v>MorrowPointInflow.Unregulated</v>
          </cell>
          <cell r="D8" t="str">
            <v>MPOIN_IN</v>
          </cell>
          <cell r="I8">
            <v>6</v>
          </cell>
          <cell r="K8">
            <v>2014</v>
          </cell>
          <cell r="L8">
            <v>64</v>
          </cell>
        </row>
        <row r="9">
          <cell r="B9">
            <v>7</v>
          </cell>
          <cell r="C9" t="str">
            <v>NavajoInflow.ModUnregulated</v>
          </cell>
          <cell r="D9" t="str">
            <v>NAVAJ_IN</v>
          </cell>
          <cell r="I9">
            <v>7</v>
          </cell>
          <cell r="K9">
            <v>2015</v>
          </cell>
          <cell r="L9">
            <v>65</v>
          </cell>
        </row>
        <row r="10">
          <cell r="B10">
            <v>8</v>
          </cell>
          <cell r="C10" t="str">
            <v>TaylorPark.Inflow</v>
          </cell>
          <cell r="D10" t="str">
            <v>TPARK_IN</v>
          </cell>
          <cell r="I10">
            <v>8</v>
          </cell>
          <cell r="K10">
            <v>2016</v>
          </cell>
          <cell r="L10">
            <v>66</v>
          </cell>
        </row>
        <row r="11">
          <cell r="B11">
            <v>9</v>
          </cell>
          <cell r="C11" t="str">
            <v>Vallecito.Inflow</v>
          </cell>
          <cell r="D11" t="str">
            <v>VALLE_IN</v>
          </cell>
          <cell r="I11">
            <v>9</v>
          </cell>
          <cell r="K11">
            <v>2017</v>
          </cell>
          <cell r="L11">
            <v>67</v>
          </cell>
        </row>
        <row r="12">
          <cell r="B12">
            <v>10</v>
          </cell>
          <cell r="C12" t="str">
            <v>YampaRiverInflow.TotalOutflow</v>
          </cell>
          <cell r="D12" t="str">
            <v>YRITO_IN</v>
          </cell>
          <cell r="I12">
            <v>10</v>
          </cell>
          <cell r="K12">
            <v>2018</v>
          </cell>
          <cell r="L12">
            <v>68</v>
          </cell>
        </row>
        <row r="13">
          <cell r="B13">
            <v>11</v>
          </cell>
          <cell r="C13" t="str">
            <v>AnimasRiverTotalOutflow</v>
          </cell>
          <cell r="D13" t="str">
            <v>ARFN5_IN</v>
          </cell>
          <cell r="I13">
            <v>11</v>
          </cell>
          <cell r="K13">
            <v>2019</v>
          </cell>
          <cell r="L13">
            <v>33</v>
          </cell>
        </row>
        <row r="14">
          <cell r="B14">
            <v>12</v>
          </cell>
          <cell r="C14" t="str">
            <v>GainsCrystalToGJ</v>
          </cell>
          <cell r="D14" t="str">
            <v>NFTOF_IN</v>
          </cell>
          <cell r="I14">
            <v>12</v>
          </cell>
          <cell r="K14">
            <v>2020</v>
          </cell>
          <cell r="L14">
            <v>34</v>
          </cell>
        </row>
        <row r="15">
          <cell r="B15">
            <v>13</v>
          </cell>
          <cell r="C15" t="str">
            <v>PowellToMeadGainsGrandCanyon</v>
          </cell>
          <cell r="D15" t="str">
            <v>PTMGC_IN</v>
          </cell>
          <cell r="I15">
            <v>13</v>
          </cell>
          <cell r="K15">
            <v>2021</v>
          </cell>
          <cell r="L15">
            <v>35</v>
          </cell>
        </row>
        <row r="16">
          <cell r="B16">
            <v>14</v>
          </cell>
          <cell r="C16" t="str">
            <v>PowellToMeadGainsAboveHoover</v>
          </cell>
          <cell r="D16" t="str">
            <v>PTMGH_IN</v>
          </cell>
          <cell r="I16">
            <v>14</v>
          </cell>
          <cell r="K16">
            <v>2022</v>
          </cell>
          <cell r="L16">
            <v>36</v>
          </cell>
        </row>
        <row r="17">
          <cell r="B17">
            <v>15</v>
          </cell>
          <cell r="C17" t="str">
            <v>PowellToMeadGainsAbvLeesFerry</v>
          </cell>
          <cell r="D17" t="str">
            <v>PTMGAL_IN</v>
          </cell>
          <cell r="I17">
            <v>15</v>
          </cell>
          <cell r="K17">
            <v>2023</v>
          </cell>
          <cell r="L17">
            <v>37</v>
          </cell>
        </row>
        <row r="18">
          <cell r="B18">
            <v>16</v>
          </cell>
          <cell r="C18" t="str">
            <v>GainsImpToNib</v>
          </cell>
          <cell r="D18" t="str">
            <v>ImpToMex_In</v>
          </cell>
          <cell r="I18">
            <v>16</v>
          </cell>
          <cell r="K18">
            <v>2024</v>
          </cell>
          <cell r="L18">
            <v>38</v>
          </cell>
        </row>
        <row r="19">
          <cell r="B19">
            <v>17</v>
          </cell>
          <cell r="C19" t="str">
            <v>GainsAboveDavis</v>
          </cell>
          <cell r="D19" t="str">
            <v>HvrToDvs_In</v>
          </cell>
          <cell r="I19">
            <v>17</v>
          </cell>
          <cell r="K19">
            <v>2025</v>
          </cell>
          <cell r="L19">
            <v>39</v>
          </cell>
        </row>
        <row r="20">
          <cell r="B20">
            <v>18</v>
          </cell>
          <cell r="C20" t="str">
            <v>GainsPkrToImp</v>
          </cell>
          <cell r="D20" t="str">
            <v>PkrToImp_In</v>
          </cell>
          <cell r="I20">
            <v>18</v>
          </cell>
          <cell r="K20">
            <v>2026</v>
          </cell>
          <cell r="L20">
            <v>40</v>
          </cell>
        </row>
        <row r="21">
          <cell r="B21">
            <v>19</v>
          </cell>
          <cell r="C21" t="str">
            <v>GainsAboveParker</v>
          </cell>
          <cell r="D21" t="str">
            <v>DvsToPkr_In</v>
          </cell>
          <cell r="I21">
            <v>19</v>
          </cell>
          <cell r="K21">
            <v>2027</v>
          </cell>
          <cell r="L21">
            <v>41</v>
          </cell>
        </row>
        <row r="22">
          <cell r="I22">
            <v>20</v>
          </cell>
          <cell r="K22">
            <v>2028</v>
          </cell>
          <cell r="L22">
            <v>42</v>
          </cell>
        </row>
        <row r="23">
          <cell r="I23">
            <v>21</v>
          </cell>
          <cell r="K23">
            <v>2029</v>
          </cell>
          <cell r="L23">
            <v>43</v>
          </cell>
        </row>
        <row r="24">
          <cell r="I24">
            <v>22</v>
          </cell>
          <cell r="K24">
            <v>2030</v>
          </cell>
          <cell r="L24">
            <v>44</v>
          </cell>
        </row>
        <row r="25">
          <cell r="I25">
            <v>23</v>
          </cell>
          <cell r="L25">
            <v>45</v>
          </cell>
        </row>
        <row r="26">
          <cell r="I26">
            <v>24</v>
          </cell>
          <cell r="L26">
            <v>46</v>
          </cell>
        </row>
        <row r="27">
          <cell r="I27">
            <v>25</v>
          </cell>
          <cell r="L27">
            <v>47</v>
          </cell>
        </row>
        <row r="28">
          <cell r="I28">
            <v>26</v>
          </cell>
          <cell r="L28">
            <v>48</v>
          </cell>
        </row>
        <row r="29">
          <cell r="I29">
            <v>27</v>
          </cell>
          <cell r="L29">
            <v>49</v>
          </cell>
        </row>
        <row r="30">
          <cell r="I30">
            <v>28</v>
          </cell>
          <cell r="L30">
            <v>50</v>
          </cell>
        </row>
        <row r="31">
          <cell r="I31">
            <v>29</v>
          </cell>
          <cell r="L31">
            <v>51</v>
          </cell>
        </row>
        <row r="32">
          <cell r="I32">
            <v>30</v>
          </cell>
          <cell r="L32">
            <v>52</v>
          </cell>
        </row>
        <row r="33">
          <cell r="I33">
            <v>31</v>
          </cell>
          <cell r="L33">
            <v>53</v>
          </cell>
        </row>
        <row r="34">
          <cell r="I34">
            <v>32</v>
          </cell>
          <cell r="L34">
            <v>54</v>
          </cell>
        </row>
        <row r="35">
          <cell r="I35">
            <v>33</v>
          </cell>
          <cell r="L35">
            <v>55</v>
          </cell>
        </row>
        <row r="36">
          <cell r="I36">
            <v>34</v>
          </cell>
          <cell r="L36">
            <v>56</v>
          </cell>
        </row>
        <row r="37">
          <cell r="I37">
            <v>35</v>
          </cell>
          <cell r="L37">
            <v>57</v>
          </cell>
        </row>
        <row r="38">
          <cell r="I38">
            <v>36</v>
          </cell>
          <cell r="L38">
            <v>58</v>
          </cell>
        </row>
        <row r="39">
          <cell r="I39">
            <v>37</v>
          </cell>
          <cell r="L39">
            <v>59</v>
          </cell>
        </row>
        <row r="40">
          <cell r="I40">
            <v>38</v>
          </cell>
          <cell r="L40">
            <v>60</v>
          </cell>
        </row>
        <row r="41">
          <cell r="I41">
            <v>39</v>
          </cell>
        </row>
        <row r="42">
          <cell r="I42">
            <v>40</v>
          </cell>
        </row>
        <row r="43">
          <cell r="I43">
            <v>41</v>
          </cell>
        </row>
        <row r="44">
          <cell r="I44">
            <v>42</v>
          </cell>
        </row>
        <row r="45">
          <cell r="I45">
            <v>43</v>
          </cell>
        </row>
        <row r="46">
          <cell r="I46">
            <v>44</v>
          </cell>
        </row>
        <row r="47">
          <cell r="I47">
            <v>45</v>
          </cell>
        </row>
        <row r="48">
          <cell r="I48">
            <v>46</v>
          </cell>
        </row>
        <row r="49">
          <cell r="I49">
            <v>47</v>
          </cell>
        </row>
        <row r="50">
          <cell r="I50">
            <v>48</v>
          </cell>
        </row>
        <row r="51">
          <cell r="I51">
            <v>49</v>
          </cell>
        </row>
        <row r="52">
          <cell r="I52">
            <v>50</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8DD3C7"/>
  </sheetPr>
  <dimension ref="A1:ALQ80"/>
  <sheetViews>
    <sheetView tabSelected="1" zoomScaleNormal="100" workbookViewId="0">
      <selection activeCell="D4" sqref="D4"/>
    </sheetView>
  </sheetViews>
  <sheetFormatPr defaultColWidth="18.7109375" defaultRowHeight="12.75" customHeight="1" x14ac:dyDescent="0.25"/>
  <cols>
    <col min="1" max="1" width="7.5703125" style="19" customWidth="1"/>
    <col min="2" max="4" width="7.5703125" style="18" customWidth="1"/>
    <col min="5" max="5" width="9.140625" style="12" customWidth="1"/>
    <col min="6" max="30" width="8" style="12" customWidth="1"/>
    <col min="31" max="31" width="8" style="12" bestFit="1" customWidth="1"/>
    <col min="32" max="32" width="8.28515625" style="12" customWidth="1"/>
    <col min="33" max="54" width="8.85546875" style="12" customWidth="1"/>
    <col min="55" max="16384" width="18.7109375" style="12"/>
  </cols>
  <sheetData>
    <row r="1" spans="1:54" s="4" customFormat="1" ht="15"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3"/>
      <c r="AJ1" s="3"/>
      <c r="AK1" s="3"/>
      <c r="AL1" s="3"/>
      <c r="AM1" s="3"/>
    </row>
    <row r="2" spans="1:54" s="5" customFormat="1" ht="15" x14ac:dyDescent="0.25">
      <c r="A2" s="1"/>
      <c r="B2" s="3" t="s">
        <v>0</v>
      </c>
      <c r="C2" s="3" t="s">
        <v>1</v>
      </c>
      <c r="D2" s="3" t="s">
        <v>2</v>
      </c>
      <c r="E2" s="3">
        <v>1981</v>
      </c>
      <c r="F2" s="3">
        <v>1982</v>
      </c>
      <c r="G2" s="3">
        <v>1983</v>
      </c>
      <c r="H2" s="3">
        <v>1984</v>
      </c>
      <c r="I2" s="3">
        <v>1985</v>
      </c>
      <c r="J2" s="3">
        <v>1986</v>
      </c>
      <c r="K2" s="3">
        <v>1987</v>
      </c>
      <c r="L2" s="3">
        <v>1988</v>
      </c>
      <c r="M2" s="3">
        <v>1989</v>
      </c>
      <c r="N2" s="3">
        <v>1990</v>
      </c>
      <c r="O2" s="3">
        <v>1991</v>
      </c>
      <c r="P2" s="3">
        <v>1992</v>
      </c>
      <c r="Q2" s="3">
        <v>1993</v>
      </c>
      <c r="R2" s="3">
        <v>1994</v>
      </c>
      <c r="S2" s="3">
        <v>1995</v>
      </c>
      <c r="T2" s="3">
        <v>1996</v>
      </c>
      <c r="U2" s="3">
        <v>1997</v>
      </c>
      <c r="V2" s="3">
        <v>1998</v>
      </c>
      <c r="W2" s="3">
        <v>1999</v>
      </c>
      <c r="X2" s="3">
        <v>2000</v>
      </c>
      <c r="Y2" s="3">
        <v>2001</v>
      </c>
      <c r="Z2" s="3">
        <v>2002</v>
      </c>
      <c r="AA2" s="3">
        <v>2003</v>
      </c>
      <c r="AB2" s="3">
        <v>2004</v>
      </c>
      <c r="AC2" s="3">
        <v>2005</v>
      </c>
      <c r="AD2" s="3">
        <v>2006</v>
      </c>
      <c r="AE2" s="3">
        <v>2007</v>
      </c>
      <c r="AF2" s="3">
        <v>2008</v>
      </c>
      <c r="AG2" s="3">
        <v>2009</v>
      </c>
      <c r="AH2" s="3">
        <v>2010</v>
      </c>
      <c r="AI2" s="3">
        <v>2011</v>
      </c>
      <c r="AJ2" s="3">
        <v>2012</v>
      </c>
      <c r="AK2" s="3">
        <v>2013</v>
      </c>
      <c r="AL2" s="3">
        <v>2014</v>
      </c>
      <c r="AM2" s="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
      <c r="B3" s="7" t="s">
        <v>3</v>
      </c>
      <c r="C3" s="7" t="s">
        <v>4</v>
      </c>
      <c r="D3" s="7" t="s">
        <v>5</v>
      </c>
      <c r="E3" s="7" t="s">
        <v>6</v>
      </c>
      <c r="F3" s="7" t="s">
        <v>7</v>
      </c>
      <c r="G3" s="7" t="s">
        <v>8</v>
      </c>
      <c r="H3" s="7" t="s">
        <v>9</v>
      </c>
      <c r="I3" s="7" t="s">
        <v>10</v>
      </c>
      <c r="J3" s="7" t="s">
        <v>11</v>
      </c>
      <c r="K3" s="7" t="s">
        <v>12</v>
      </c>
      <c r="L3" s="7" t="s">
        <v>13</v>
      </c>
      <c r="M3" s="7" t="s">
        <v>14</v>
      </c>
      <c r="N3" s="7" t="s">
        <v>15</v>
      </c>
      <c r="O3" s="7" t="s">
        <v>16</v>
      </c>
      <c r="P3" s="7" t="s">
        <v>17</v>
      </c>
      <c r="Q3" s="7" t="s">
        <v>18</v>
      </c>
      <c r="R3" s="7" t="s">
        <v>19</v>
      </c>
      <c r="S3" s="7" t="s">
        <v>20</v>
      </c>
      <c r="T3" s="7" t="s">
        <v>21</v>
      </c>
      <c r="U3" s="7" t="s">
        <v>22</v>
      </c>
      <c r="V3" s="7" t="s">
        <v>23</v>
      </c>
      <c r="W3" s="7" t="s">
        <v>24</v>
      </c>
      <c r="X3" s="7" t="s">
        <v>25</v>
      </c>
      <c r="Y3" s="7" t="s">
        <v>26</v>
      </c>
      <c r="Z3" s="7" t="s">
        <v>27</v>
      </c>
      <c r="AA3" s="7" t="s">
        <v>28</v>
      </c>
      <c r="AB3" s="7" t="s">
        <v>29</v>
      </c>
      <c r="AC3" s="7" t="s">
        <v>30</v>
      </c>
      <c r="AD3" s="7" t="s">
        <v>31</v>
      </c>
      <c r="AE3" s="7" t="s">
        <v>32</v>
      </c>
      <c r="AF3" s="7" t="s">
        <v>33</v>
      </c>
      <c r="AG3" s="7" t="s">
        <v>34</v>
      </c>
      <c r="AH3" s="7" t="s">
        <v>35</v>
      </c>
      <c r="AI3" s="7" t="s">
        <v>36</v>
      </c>
      <c r="AJ3" s="7" t="s">
        <v>37</v>
      </c>
      <c r="AK3" s="7" t="s">
        <v>38</v>
      </c>
      <c r="AL3" s="7" t="s">
        <v>39</v>
      </c>
      <c r="AM3" s="7"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s="4" customFormat="1" ht="15" x14ac:dyDescent="0.25">
      <c r="A4" s="8">
        <v>43252</v>
      </c>
      <c r="B4" s="9"/>
      <c r="C4" s="9"/>
      <c r="D4" s="10">
        <v>77</v>
      </c>
      <c r="E4" s="10">
        <v>71.634</v>
      </c>
      <c r="F4" s="10">
        <v>72.623000000000005</v>
      </c>
      <c r="G4" s="10">
        <v>82.867000000000004</v>
      </c>
      <c r="H4" s="10">
        <v>110.877</v>
      </c>
      <c r="I4" s="10">
        <v>76.86</v>
      </c>
      <c r="J4" s="10">
        <v>78.602999999999994</v>
      </c>
      <c r="K4" s="10">
        <v>84.04</v>
      </c>
      <c r="L4" s="10">
        <v>75.984999999999999</v>
      </c>
      <c r="M4" s="10">
        <v>75.885000000000005</v>
      </c>
      <c r="N4" s="10">
        <v>75.507999999999996</v>
      </c>
      <c r="O4" s="10">
        <v>81.394999999999996</v>
      </c>
      <c r="P4" s="10">
        <v>77.712000000000003</v>
      </c>
      <c r="Q4" s="10">
        <v>82.183999999999997</v>
      </c>
      <c r="R4" s="10">
        <v>73.126999999999995</v>
      </c>
      <c r="S4" s="10">
        <v>78.858999999999995</v>
      </c>
      <c r="T4" s="10">
        <v>80.430000000000007</v>
      </c>
      <c r="U4" s="10">
        <v>97.424999999999997</v>
      </c>
      <c r="V4" s="10">
        <v>75.227000000000004</v>
      </c>
      <c r="W4" s="10">
        <v>79.111000000000004</v>
      </c>
      <c r="X4" s="10">
        <v>75.191000000000003</v>
      </c>
      <c r="Y4" s="10">
        <v>77.28</v>
      </c>
      <c r="Z4" s="10">
        <v>71.563000000000002</v>
      </c>
      <c r="AA4" s="10">
        <v>77.277000000000001</v>
      </c>
      <c r="AB4" s="10">
        <v>72.122</v>
      </c>
      <c r="AC4" s="10">
        <v>78.224999999999994</v>
      </c>
      <c r="AD4" s="10">
        <v>77</v>
      </c>
      <c r="AE4" s="10">
        <v>75.350999999999999</v>
      </c>
      <c r="AF4" s="10">
        <v>73.918000000000006</v>
      </c>
      <c r="AG4" s="10">
        <v>79.435000000000002</v>
      </c>
      <c r="AH4" s="10">
        <v>77.415000000000006</v>
      </c>
      <c r="AI4" s="4">
        <v>71.061999999999998</v>
      </c>
      <c r="AJ4" s="4">
        <v>70.835999999999999</v>
      </c>
      <c r="AK4" s="4">
        <v>73.055000000000007</v>
      </c>
      <c r="AL4" s="4">
        <v>75.051000000000002</v>
      </c>
      <c r="AM4" s="4">
        <v>93.608999999999995</v>
      </c>
    </row>
    <row r="5" spans="1:54" ht="15" x14ac:dyDescent="0.25">
      <c r="A5" s="1">
        <v>43282</v>
      </c>
      <c r="B5"/>
      <c r="C5"/>
      <c r="D5" s="11">
        <v>33</v>
      </c>
      <c r="E5" s="11">
        <v>37.502000000000002</v>
      </c>
      <c r="F5" s="11">
        <v>30.864999999999998</v>
      </c>
      <c r="G5" s="11">
        <v>37.171999999999997</v>
      </c>
      <c r="H5" s="11">
        <v>48.018999999999998</v>
      </c>
      <c r="I5" s="11">
        <v>31.481000000000002</v>
      </c>
      <c r="J5" s="11">
        <v>37.505000000000003</v>
      </c>
      <c r="K5" s="11">
        <v>33.56</v>
      </c>
      <c r="L5" s="11">
        <v>32.950000000000003</v>
      </c>
      <c r="M5" s="11">
        <v>32.305</v>
      </c>
      <c r="N5" s="11">
        <v>35.695999999999998</v>
      </c>
      <c r="O5" s="11">
        <v>36.689</v>
      </c>
      <c r="P5" s="11">
        <v>37.162999999999997</v>
      </c>
      <c r="Q5" s="11">
        <v>33</v>
      </c>
      <c r="R5" s="11">
        <v>30.321999999999999</v>
      </c>
      <c r="S5" s="11">
        <v>49.685000000000002</v>
      </c>
      <c r="T5" s="11">
        <v>35.215000000000003</v>
      </c>
      <c r="U5" s="11">
        <v>37.151000000000003</v>
      </c>
      <c r="V5" s="11">
        <v>31.838000000000001</v>
      </c>
      <c r="W5" s="11">
        <v>37.320999999999998</v>
      </c>
      <c r="X5" s="11">
        <v>33.037999999999997</v>
      </c>
      <c r="Y5" s="11">
        <v>31.736000000000001</v>
      </c>
      <c r="Z5" s="11">
        <v>30.82</v>
      </c>
      <c r="AA5" s="11">
        <v>30.934000000000001</v>
      </c>
      <c r="AB5" s="11">
        <v>31.606999999999999</v>
      </c>
      <c r="AC5" s="11">
        <v>32.947000000000003</v>
      </c>
      <c r="AD5" s="11">
        <v>38.643000000000001</v>
      </c>
      <c r="AE5" s="11">
        <v>32.353000000000002</v>
      </c>
      <c r="AF5" s="11">
        <v>30.228999999999999</v>
      </c>
      <c r="AG5" s="11">
        <v>34.087000000000003</v>
      </c>
      <c r="AH5" s="11">
        <v>32.567</v>
      </c>
      <c r="AI5" s="12">
        <v>30.486999999999998</v>
      </c>
      <c r="AJ5" s="12">
        <v>30.684000000000001</v>
      </c>
      <c r="AK5" s="12">
        <v>33.256</v>
      </c>
      <c r="AL5" s="12">
        <v>32.639000000000003</v>
      </c>
      <c r="AM5" s="12">
        <v>38.311</v>
      </c>
    </row>
    <row r="6" spans="1:54" ht="15" x14ac:dyDescent="0.25">
      <c r="A6" s="1">
        <v>43313</v>
      </c>
      <c r="B6"/>
      <c r="C6"/>
      <c r="D6" s="11">
        <v>28</v>
      </c>
      <c r="E6" s="11">
        <v>27.539000000000001</v>
      </c>
      <c r="F6" s="11">
        <v>37.991999999999997</v>
      </c>
      <c r="G6" s="11">
        <v>30.904</v>
      </c>
      <c r="H6" s="11">
        <v>39.027999999999999</v>
      </c>
      <c r="I6" s="11">
        <v>24.558</v>
      </c>
      <c r="J6" s="11">
        <v>27.08</v>
      </c>
      <c r="K6" s="11">
        <v>29.210999999999999</v>
      </c>
      <c r="L6" s="11">
        <v>28</v>
      </c>
      <c r="M6" s="11">
        <v>35.631999999999998</v>
      </c>
      <c r="N6" s="11">
        <v>27.477</v>
      </c>
      <c r="O6" s="11">
        <v>28.722000000000001</v>
      </c>
      <c r="P6" s="11">
        <v>38.468000000000004</v>
      </c>
      <c r="Q6" s="11">
        <v>24.001000000000001</v>
      </c>
      <c r="R6" s="11">
        <v>24.010999999999999</v>
      </c>
      <c r="S6" s="11">
        <v>27.09</v>
      </c>
      <c r="T6" s="11">
        <v>23.651</v>
      </c>
      <c r="U6" s="11">
        <v>30.49</v>
      </c>
      <c r="V6" s="11">
        <v>25.972000000000001</v>
      </c>
      <c r="W6" s="11">
        <v>31.571999999999999</v>
      </c>
      <c r="X6" s="11">
        <v>30.007999999999999</v>
      </c>
      <c r="Y6" s="11">
        <v>30.684999999999999</v>
      </c>
      <c r="Z6" s="11">
        <v>23.844000000000001</v>
      </c>
      <c r="AA6" s="11">
        <v>26.835000000000001</v>
      </c>
      <c r="AB6" s="11">
        <v>24.600999999999999</v>
      </c>
      <c r="AC6" s="11">
        <v>29.568999999999999</v>
      </c>
      <c r="AD6" s="11">
        <v>36.771000000000001</v>
      </c>
      <c r="AE6" s="11">
        <v>30.187999999999999</v>
      </c>
      <c r="AF6" s="11">
        <v>25.37</v>
      </c>
      <c r="AG6" s="11">
        <v>23.954000000000001</v>
      </c>
      <c r="AH6" s="11">
        <v>29.358000000000001</v>
      </c>
      <c r="AI6" s="12">
        <v>23.187999999999999</v>
      </c>
      <c r="AJ6" s="12">
        <v>25.475999999999999</v>
      </c>
      <c r="AK6" s="12">
        <v>31.832000000000001</v>
      </c>
      <c r="AL6" s="12">
        <v>28.271999999999998</v>
      </c>
      <c r="AM6" s="12">
        <v>25.096</v>
      </c>
    </row>
    <row r="7" spans="1:54" ht="15" x14ac:dyDescent="0.25">
      <c r="A7" s="1">
        <v>43344</v>
      </c>
      <c r="B7"/>
      <c r="C7"/>
      <c r="D7" s="11">
        <v>24</v>
      </c>
      <c r="E7" s="11">
        <v>23.231000000000002</v>
      </c>
      <c r="F7" s="11">
        <v>42.033000000000001</v>
      </c>
      <c r="G7" s="11">
        <v>20.960999999999999</v>
      </c>
      <c r="H7" s="11">
        <v>27.082999999999998</v>
      </c>
      <c r="I7" s="11">
        <v>29.49</v>
      </c>
      <c r="J7" s="11">
        <v>34.600999999999999</v>
      </c>
      <c r="K7" s="11">
        <v>25.35</v>
      </c>
      <c r="L7" s="11">
        <v>29.422999999999998</v>
      </c>
      <c r="M7" s="11">
        <v>23.783000000000001</v>
      </c>
      <c r="N7" s="11">
        <v>24.196999999999999</v>
      </c>
      <c r="O7" s="11">
        <v>21.2</v>
      </c>
      <c r="P7" s="11">
        <v>32.405000000000001</v>
      </c>
      <c r="Q7" s="11">
        <v>28.553999999999998</v>
      </c>
      <c r="R7" s="11">
        <v>23.061</v>
      </c>
      <c r="S7" s="11">
        <v>22.815999999999999</v>
      </c>
      <c r="T7" s="11">
        <v>21.119</v>
      </c>
      <c r="U7" s="11">
        <v>27.411000000000001</v>
      </c>
      <c r="V7" s="11">
        <v>19.914999999999999</v>
      </c>
      <c r="W7" s="11">
        <v>24.093</v>
      </c>
      <c r="X7" s="11">
        <v>24</v>
      </c>
      <c r="Y7" s="11">
        <v>21.042999999999999</v>
      </c>
      <c r="Z7" s="11">
        <v>23.100999999999999</v>
      </c>
      <c r="AA7" s="11">
        <v>42.561999999999998</v>
      </c>
      <c r="AB7" s="11">
        <v>24.573</v>
      </c>
      <c r="AC7" s="11">
        <v>21.821000000000002</v>
      </c>
      <c r="AD7" s="11">
        <v>27.762</v>
      </c>
      <c r="AE7" s="11">
        <v>30.43</v>
      </c>
      <c r="AF7" s="11">
        <v>19.776</v>
      </c>
      <c r="AG7" s="11">
        <v>19.712</v>
      </c>
      <c r="AH7" s="11">
        <v>20.013999999999999</v>
      </c>
      <c r="AI7" s="12">
        <v>18.905999999999999</v>
      </c>
      <c r="AJ7" s="12">
        <v>21.202999999999999</v>
      </c>
      <c r="AK7" s="12">
        <v>46.377000000000002</v>
      </c>
      <c r="AL7" s="12">
        <v>30.167000000000002</v>
      </c>
      <c r="AM7" s="12">
        <v>22.920999999999999</v>
      </c>
    </row>
    <row r="8" spans="1:54" ht="15" x14ac:dyDescent="0.25">
      <c r="A8" s="1">
        <v>43374</v>
      </c>
      <c r="B8"/>
      <c r="C8"/>
      <c r="D8" s="11">
        <v>24</v>
      </c>
      <c r="E8" s="11">
        <v>23.658999999999999</v>
      </c>
      <c r="F8" s="11">
        <v>29.402000000000001</v>
      </c>
      <c r="G8" s="11">
        <v>19.920999999999999</v>
      </c>
      <c r="H8" s="11">
        <v>26.663</v>
      </c>
      <c r="I8" s="11">
        <v>54.741</v>
      </c>
      <c r="J8" s="11">
        <v>44.386000000000003</v>
      </c>
      <c r="K8" s="11">
        <v>19.934999999999999</v>
      </c>
      <c r="L8" s="11">
        <v>23.254000000000001</v>
      </c>
      <c r="M8" s="11">
        <v>23.448</v>
      </c>
      <c r="N8" s="11">
        <v>39.049999999999997</v>
      </c>
      <c r="O8" s="11">
        <v>19.341999999999999</v>
      </c>
      <c r="P8" s="11">
        <v>22.052</v>
      </c>
      <c r="Q8" s="11">
        <v>26.632999999999999</v>
      </c>
      <c r="R8" s="11">
        <v>21.686</v>
      </c>
      <c r="S8" s="11">
        <v>27.117999999999999</v>
      </c>
      <c r="T8" s="11">
        <v>27.26</v>
      </c>
      <c r="U8" s="11">
        <v>32.122</v>
      </c>
      <c r="V8" s="11">
        <v>26.314</v>
      </c>
      <c r="W8" s="11">
        <v>21.911999999999999</v>
      </c>
      <c r="X8" s="11">
        <v>20.795999999999999</v>
      </c>
      <c r="Y8" s="11">
        <v>19.425000000000001</v>
      </c>
      <c r="Z8" s="11">
        <v>30.106999999999999</v>
      </c>
      <c r="AA8" s="11">
        <v>27.893000000000001</v>
      </c>
      <c r="AB8" s="11">
        <v>24</v>
      </c>
      <c r="AC8" s="11">
        <v>34.387999999999998</v>
      </c>
      <c r="AD8" s="11">
        <v>46.753999999999998</v>
      </c>
      <c r="AE8" s="11">
        <v>29.474</v>
      </c>
      <c r="AF8" s="11">
        <v>19.291</v>
      </c>
      <c r="AG8" s="11">
        <v>21.741</v>
      </c>
      <c r="AH8" s="11">
        <v>21.385999999999999</v>
      </c>
      <c r="AI8" s="12">
        <v>21.073</v>
      </c>
      <c r="AJ8" s="12">
        <v>19.876000000000001</v>
      </c>
      <c r="AK8" s="12">
        <v>43.298999999999999</v>
      </c>
      <c r="AL8" s="12">
        <v>39.103000000000002</v>
      </c>
      <c r="AM8" s="12">
        <v>20.359000000000002</v>
      </c>
    </row>
    <row r="9" spans="1:54" ht="15" x14ac:dyDescent="0.25">
      <c r="A9" s="1">
        <v>43405</v>
      </c>
      <c r="B9"/>
      <c r="C9"/>
      <c r="D9" s="11">
        <v>21</v>
      </c>
      <c r="E9" s="11">
        <v>22.417999999999999</v>
      </c>
      <c r="F9" s="11">
        <v>21.262</v>
      </c>
      <c r="G9" s="11">
        <v>18.132000000000001</v>
      </c>
      <c r="H9" s="11">
        <v>22.562999999999999</v>
      </c>
      <c r="I9" s="11">
        <v>31.603000000000002</v>
      </c>
      <c r="J9" s="11">
        <v>31.238</v>
      </c>
      <c r="K9" s="11">
        <v>20.248000000000001</v>
      </c>
      <c r="L9" s="11">
        <v>18.506</v>
      </c>
      <c r="M9" s="11">
        <v>19.321999999999999</v>
      </c>
      <c r="N9" s="11">
        <v>34.317999999999998</v>
      </c>
      <c r="O9" s="11">
        <v>19.125</v>
      </c>
      <c r="P9" s="11">
        <v>19.177</v>
      </c>
      <c r="Q9" s="11">
        <v>21</v>
      </c>
      <c r="R9" s="11">
        <v>20.981999999999999</v>
      </c>
      <c r="S9" s="11">
        <v>20.957999999999998</v>
      </c>
      <c r="T9" s="11">
        <v>21.786000000000001</v>
      </c>
      <c r="U9" s="11">
        <v>23.245000000000001</v>
      </c>
      <c r="V9" s="11">
        <v>22.834</v>
      </c>
      <c r="W9" s="11">
        <v>18.190999999999999</v>
      </c>
      <c r="X9" s="11">
        <v>18.806000000000001</v>
      </c>
      <c r="Y9" s="11">
        <v>20.673999999999999</v>
      </c>
      <c r="Z9" s="11">
        <v>20.245000000000001</v>
      </c>
      <c r="AA9" s="11">
        <v>20.052</v>
      </c>
      <c r="AB9" s="11">
        <v>21.149000000000001</v>
      </c>
      <c r="AC9" s="11">
        <v>27.298999999999999</v>
      </c>
      <c r="AD9" s="11">
        <v>32.231999999999999</v>
      </c>
      <c r="AE9" s="11">
        <v>23.116</v>
      </c>
      <c r="AF9" s="11">
        <v>17.815000000000001</v>
      </c>
      <c r="AG9" s="11">
        <v>21.640999999999998</v>
      </c>
      <c r="AH9" s="11">
        <v>22.619</v>
      </c>
      <c r="AI9" s="12">
        <v>18.484000000000002</v>
      </c>
      <c r="AJ9" s="12">
        <v>17.297999999999998</v>
      </c>
      <c r="AK9" s="12">
        <v>25.893000000000001</v>
      </c>
      <c r="AL9" s="12">
        <v>24.869</v>
      </c>
      <c r="AM9" s="12">
        <v>20.155000000000001</v>
      </c>
    </row>
    <row r="10" spans="1:54" ht="15" x14ac:dyDescent="0.25">
      <c r="A10" s="1">
        <v>43435</v>
      </c>
      <c r="B10"/>
      <c r="C10"/>
      <c r="D10" s="11">
        <v>18</v>
      </c>
      <c r="E10" s="11">
        <v>18.077999999999999</v>
      </c>
      <c r="F10" s="11">
        <v>18.256</v>
      </c>
      <c r="G10" s="11">
        <v>17.312000000000001</v>
      </c>
      <c r="H10" s="11">
        <v>18.899999999999999</v>
      </c>
      <c r="I10" s="11">
        <v>20.9</v>
      </c>
      <c r="J10" s="11">
        <v>22.504000000000001</v>
      </c>
      <c r="K10" s="11">
        <v>17.533000000000001</v>
      </c>
      <c r="L10" s="11">
        <v>16.573</v>
      </c>
      <c r="M10" s="11">
        <v>17.001000000000001</v>
      </c>
      <c r="N10" s="11">
        <v>23.913</v>
      </c>
      <c r="O10" s="11">
        <v>17.052</v>
      </c>
      <c r="P10" s="11">
        <v>17.344999999999999</v>
      </c>
      <c r="Q10" s="11">
        <v>17.364000000000001</v>
      </c>
      <c r="R10" s="11">
        <v>17.224</v>
      </c>
      <c r="S10" s="11">
        <v>18.629000000000001</v>
      </c>
      <c r="T10" s="11">
        <v>18.614999999999998</v>
      </c>
      <c r="U10" s="11">
        <v>18.584</v>
      </c>
      <c r="V10" s="11">
        <v>20.885999999999999</v>
      </c>
      <c r="W10" s="11">
        <v>16.315999999999999</v>
      </c>
      <c r="X10" s="11">
        <v>16.457999999999998</v>
      </c>
      <c r="Y10" s="11">
        <v>17.181999999999999</v>
      </c>
      <c r="Z10" s="11">
        <v>17.052</v>
      </c>
      <c r="AA10" s="11">
        <v>18.315999999999999</v>
      </c>
      <c r="AB10" s="11">
        <v>17.352</v>
      </c>
      <c r="AC10" s="11">
        <v>19.579000000000001</v>
      </c>
      <c r="AD10" s="11">
        <v>22.44</v>
      </c>
      <c r="AE10" s="11">
        <v>18</v>
      </c>
      <c r="AF10" s="11">
        <v>15.811</v>
      </c>
      <c r="AG10" s="11">
        <v>17.143000000000001</v>
      </c>
      <c r="AH10" s="11">
        <v>18.597999999999999</v>
      </c>
      <c r="AI10" s="12">
        <v>16.047999999999998</v>
      </c>
      <c r="AJ10" s="12">
        <v>15.753</v>
      </c>
      <c r="AK10" s="12">
        <v>20.175999999999998</v>
      </c>
      <c r="AL10" s="12">
        <v>18.931999999999999</v>
      </c>
      <c r="AM10" s="12">
        <v>18.657</v>
      </c>
    </row>
    <row r="11" spans="1:54" ht="15" x14ac:dyDescent="0.25">
      <c r="A11" s="1">
        <v>43466</v>
      </c>
      <c r="B11"/>
      <c r="C11"/>
      <c r="D11" s="11">
        <v>16</v>
      </c>
      <c r="E11" s="11">
        <v>15.718999999999999</v>
      </c>
      <c r="F11" s="11">
        <v>16.321000000000002</v>
      </c>
      <c r="G11" s="11">
        <v>17.478999999999999</v>
      </c>
      <c r="H11" s="11">
        <v>16.937999999999999</v>
      </c>
      <c r="I11" s="11">
        <v>17.869</v>
      </c>
      <c r="J11" s="11">
        <v>18.448</v>
      </c>
      <c r="K11" s="11">
        <v>15.427</v>
      </c>
      <c r="L11" s="11">
        <v>14.840999999999999</v>
      </c>
      <c r="M11" s="11">
        <v>15.215</v>
      </c>
      <c r="N11" s="11">
        <v>18.863</v>
      </c>
      <c r="O11" s="11">
        <v>14.792999999999999</v>
      </c>
      <c r="P11" s="11">
        <v>15.814</v>
      </c>
      <c r="Q11" s="11">
        <v>15.468999999999999</v>
      </c>
      <c r="R11" s="11">
        <v>15.238</v>
      </c>
      <c r="S11" s="11">
        <v>16</v>
      </c>
      <c r="T11" s="11">
        <v>15.645</v>
      </c>
      <c r="U11" s="11">
        <v>16.795999999999999</v>
      </c>
      <c r="V11" s="11">
        <v>17.789000000000001</v>
      </c>
      <c r="W11" s="11">
        <v>16.388999999999999</v>
      </c>
      <c r="X11" s="11">
        <v>14.695</v>
      </c>
      <c r="Y11" s="11">
        <v>15.109</v>
      </c>
      <c r="Z11" s="11">
        <v>15.318</v>
      </c>
      <c r="AA11" s="11">
        <v>16.231999999999999</v>
      </c>
      <c r="AB11" s="11">
        <v>18.527999999999999</v>
      </c>
      <c r="AC11" s="11">
        <v>16.821999999999999</v>
      </c>
      <c r="AD11" s="11">
        <v>20.259</v>
      </c>
      <c r="AE11" s="11">
        <v>15.565</v>
      </c>
      <c r="AF11" s="11">
        <v>14.228999999999999</v>
      </c>
      <c r="AG11" s="11">
        <v>14.916</v>
      </c>
      <c r="AH11" s="11">
        <v>16.507999999999999</v>
      </c>
      <c r="AI11" s="12">
        <v>14.57</v>
      </c>
      <c r="AJ11" s="12">
        <v>14.124000000000001</v>
      </c>
      <c r="AK11" s="12">
        <v>17.835999999999999</v>
      </c>
      <c r="AL11" s="12">
        <v>16.667000000000002</v>
      </c>
      <c r="AM11" s="12">
        <v>17.251000000000001</v>
      </c>
    </row>
    <row r="12" spans="1:54" ht="15" x14ac:dyDescent="0.25">
      <c r="A12" s="1">
        <v>43497</v>
      </c>
      <c r="B12"/>
      <c r="C12"/>
      <c r="D12" s="11">
        <v>14</v>
      </c>
      <c r="E12" s="11">
        <v>13.237</v>
      </c>
      <c r="F12" s="11">
        <v>14</v>
      </c>
      <c r="G12" s="11">
        <v>13.12</v>
      </c>
      <c r="H12" s="11">
        <v>14.519</v>
      </c>
      <c r="I12" s="11">
        <v>27.902999999999999</v>
      </c>
      <c r="J12" s="11">
        <v>18.004000000000001</v>
      </c>
      <c r="K12" s="11">
        <v>12.763</v>
      </c>
      <c r="L12" s="11">
        <v>12.332000000000001</v>
      </c>
      <c r="M12" s="11">
        <v>13.141</v>
      </c>
      <c r="N12" s="11">
        <v>16.559000000000001</v>
      </c>
      <c r="O12" s="11">
        <v>12.978999999999999</v>
      </c>
      <c r="P12" s="11">
        <v>15.048999999999999</v>
      </c>
      <c r="Q12" s="11">
        <v>12.792</v>
      </c>
      <c r="R12" s="11">
        <v>16.513000000000002</v>
      </c>
      <c r="S12" s="11">
        <v>15.526999999999999</v>
      </c>
      <c r="T12" s="11">
        <v>12.954000000000001</v>
      </c>
      <c r="U12" s="11">
        <v>15.211</v>
      </c>
      <c r="V12" s="11">
        <v>18.146000000000001</v>
      </c>
      <c r="W12" s="11">
        <v>18.006</v>
      </c>
      <c r="X12" s="11">
        <v>15.237</v>
      </c>
      <c r="Y12" s="11">
        <v>12.497999999999999</v>
      </c>
      <c r="Z12" s="11">
        <v>17.765999999999998</v>
      </c>
      <c r="AA12" s="11">
        <v>13.618</v>
      </c>
      <c r="AB12" s="11">
        <v>16.143000000000001</v>
      </c>
      <c r="AC12" s="11">
        <v>13.736000000000001</v>
      </c>
      <c r="AD12" s="11">
        <v>19.143000000000001</v>
      </c>
      <c r="AE12" s="11">
        <v>12.817</v>
      </c>
      <c r="AF12" s="11">
        <v>12.496</v>
      </c>
      <c r="AG12" s="11">
        <v>12.27</v>
      </c>
      <c r="AH12" s="11">
        <v>13.712999999999999</v>
      </c>
      <c r="AI12" s="12">
        <v>12.308</v>
      </c>
      <c r="AJ12" s="12">
        <v>11.792999999999999</v>
      </c>
      <c r="AK12" s="12">
        <v>17.085000000000001</v>
      </c>
      <c r="AL12" s="12">
        <v>16.678000000000001</v>
      </c>
      <c r="AM12" s="12">
        <v>14.542999999999999</v>
      </c>
    </row>
    <row r="13" spans="1:54" ht="15" x14ac:dyDescent="0.25">
      <c r="A13" s="1">
        <v>43525</v>
      </c>
      <c r="B13"/>
      <c r="C13"/>
      <c r="D13" s="11">
        <v>25</v>
      </c>
      <c r="E13" s="11">
        <v>23.439</v>
      </c>
      <c r="F13" s="11">
        <v>24.968</v>
      </c>
      <c r="G13" s="11">
        <v>13.577999999999999</v>
      </c>
      <c r="H13" s="11">
        <v>26.253</v>
      </c>
      <c r="I13" s="11">
        <v>55.63</v>
      </c>
      <c r="J13" s="11">
        <v>22.576000000000001</v>
      </c>
      <c r="K13" s="11">
        <v>20.58</v>
      </c>
      <c r="L13" s="11">
        <v>37.725000000000001</v>
      </c>
      <c r="M13" s="11">
        <v>22.564</v>
      </c>
      <c r="N13" s="11">
        <v>25</v>
      </c>
      <c r="O13" s="11">
        <v>22.582999999999998</v>
      </c>
      <c r="P13" s="11">
        <v>28.771999999999998</v>
      </c>
      <c r="Q13" s="11">
        <v>28.864999999999998</v>
      </c>
      <c r="R13" s="11">
        <v>41.505000000000003</v>
      </c>
      <c r="S13" s="11">
        <v>24.728999999999999</v>
      </c>
      <c r="T13" s="11">
        <v>28.582999999999998</v>
      </c>
      <c r="U13" s="11">
        <v>26.683</v>
      </c>
      <c r="V13" s="11">
        <v>26.132000000000001</v>
      </c>
      <c r="W13" s="11">
        <v>21.132000000000001</v>
      </c>
      <c r="X13" s="11">
        <v>25.234999999999999</v>
      </c>
      <c r="Y13" s="11">
        <v>16.056000000000001</v>
      </c>
      <c r="Z13" s="11">
        <v>27.202000000000002</v>
      </c>
      <c r="AA13" s="11">
        <v>39.838000000000001</v>
      </c>
      <c r="AB13" s="11">
        <v>19.202999999999999</v>
      </c>
      <c r="AC13" s="11">
        <v>20.763000000000002</v>
      </c>
      <c r="AD13" s="11">
        <v>49.268999999999998</v>
      </c>
      <c r="AE13" s="11">
        <v>13.215</v>
      </c>
      <c r="AF13" s="11">
        <v>30.07</v>
      </c>
      <c r="AG13" s="11">
        <v>15.599</v>
      </c>
      <c r="AH13" s="11">
        <v>26.664999999999999</v>
      </c>
      <c r="AI13" s="12">
        <v>27.692</v>
      </c>
      <c r="AJ13" s="12">
        <v>18.553000000000001</v>
      </c>
      <c r="AK13" s="12">
        <v>19.111999999999998</v>
      </c>
      <c r="AL13" s="12">
        <v>31.518999999999998</v>
      </c>
      <c r="AM13" s="12">
        <v>16.408999999999999</v>
      </c>
    </row>
    <row r="14" spans="1:54" ht="15" x14ac:dyDescent="0.25">
      <c r="A14" s="1">
        <v>43556</v>
      </c>
      <c r="B14"/>
      <c r="C14"/>
      <c r="D14" s="11">
        <v>55</v>
      </c>
      <c r="E14" s="11">
        <v>42.488999999999997</v>
      </c>
      <c r="F14" s="11">
        <v>32.633000000000003</v>
      </c>
      <c r="G14" s="11">
        <v>37.332000000000001</v>
      </c>
      <c r="H14" s="11">
        <v>73.649000000000001</v>
      </c>
      <c r="I14" s="11">
        <v>101.309</v>
      </c>
      <c r="J14" s="11">
        <v>68.289000000000001</v>
      </c>
      <c r="K14" s="11">
        <v>55.831000000000003</v>
      </c>
      <c r="L14" s="11">
        <v>98.361000000000004</v>
      </c>
      <c r="M14" s="11">
        <v>53.265999999999998</v>
      </c>
      <c r="N14" s="11">
        <v>50.633000000000003</v>
      </c>
      <c r="O14" s="11">
        <v>63.58</v>
      </c>
      <c r="P14" s="11">
        <v>90.861000000000004</v>
      </c>
      <c r="Q14" s="11">
        <v>62.33</v>
      </c>
      <c r="R14" s="11">
        <v>54.878</v>
      </c>
      <c r="S14" s="11">
        <v>68.194999999999993</v>
      </c>
      <c r="T14" s="11">
        <v>67.988</v>
      </c>
      <c r="U14" s="11">
        <v>44.908000000000001</v>
      </c>
      <c r="V14" s="11">
        <v>37.637999999999998</v>
      </c>
      <c r="W14" s="11">
        <v>60.381999999999998</v>
      </c>
      <c r="X14" s="11">
        <v>52.801000000000002</v>
      </c>
      <c r="Y14" s="11">
        <v>46.968000000000004</v>
      </c>
      <c r="Z14" s="11">
        <v>53.085999999999999</v>
      </c>
      <c r="AA14" s="11">
        <v>85.668000000000006</v>
      </c>
      <c r="AB14" s="11">
        <v>55</v>
      </c>
      <c r="AC14" s="11">
        <v>72.760000000000005</v>
      </c>
      <c r="AD14" s="11">
        <v>70.323999999999998</v>
      </c>
      <c r="AE14" s="11">
        <v>47.152000000000001</v>
      </c>
      <c r="AF14" s="11">
        <v>54.423000000000002</v>
      </c>
      <c r="AG14" s="11">
        <v>46.521000000000001</v>
      </c>
      <c r="AH14" s="11">
        <v>65.004000000000005</v>
      </c>
      <c r="AI14" s="12">
        <v>66.358000000000004</v>
      </c>
      <c r="AJ14" s="12">
        <v>41.59</v>
      </c>
      <c r="AK14" s="12">
        <v>49.186999999999998</v>
      </c>
      <c r="AL14" s="12">
        <v>64.191999999999993</v>
      </c>
      <c r="AM14" s="12">
        <v>40.893999999999998</v>
      </c>
    </row>
    <row r="15" spans="1:54" ht="15" x14ac:dyDescent="0.25">
      <c r="A15" s="1">
        <v>43586</v>
      </c>
      <c r="B15"/>
      <c r="C15"/>
      <c r="D15" s="11">
        <v>175</v>
      </c>
      <c r="E15" s="11">
        <v>143.41800000000001</v>
      </c>
      <c r="F15" s="11">
        <v>114.033</v>
      </c>
      <c r="G15" s="11">
        <v>372.29</v>
      </c>
      <c r="H15" s="11">
        <v>304.33</v>
      </c>
      <c r="I15" s="11">
        <v>283.05</v>
      </c>
      <c r="J15" s="11">
        <v>250.64500000000001</v>
      </c>
      <c r="K15" s="11">
        <v>122.294</v>
      </c>
      <c r="L15" s="11">
        <v>169.25</v>
      </c>
      <c r="M15" s="11">
        <v>103.82</v>
      </c>
      <c r="N15" s="11">
        <v>147.93600000000001</v>
      </c>
      <c r="O15" s="11">
        <v>175.14500000000001</v>
      </c>
      <c r="P15" s="11">
        <v>254.63</v>
      </c>
      <c r="Q15" s="11">
        <v>175</v>
      </c>
      <c r="R15" s="11">
        <v>170.51</v>
      </c>
      <c r="S15" s="11">
        <v>270.58100000000002</v>
      </c>
      <c r="T15" s="11">
        <v>272.10199999999998</v>
      </c>
      <c r="U15" s="11">
        <v>152.51900000000001</v>
      </c>
      <c r="V15" s="11">
        <v>166.77199999999999</v>
      </c>
      <c r="W15" s="11">
        <v>184.328</v>
      </c>
      <c r="X15" s="11">
        <v>222.53399999999999</v>
      </c>
      <c r="Y15" s="11">
        <v>65.435000000000002</v>
      </c>
      <c r="Z15" s="11">
        <v>150.06800000000001</v>
      </c>
      <c r="AA15" s="11">
        <v>194.46899999999999</v>
      </c>
      <c r="AB15" s="11">
        <v>229.19</v>
      </c>
      <c r="AC15" s="11">
        <v>182.52600000000001</v>
      </c>
      <c r="AD15" s="11">
        <v>199.185</v>
      </c>
      <c r="AE15" s="11">
        <v>222.85</v>
      </c>
      <c r="AF15" s="11">
        <v>226.33699999999999</v>
      </c>
      <c r="AG15" s="11">
        <v>91.137</v>
      </c>
      <c r="AH15" s="11">
        <v>130.81800000000001</v>
      </c>
      <c r="AI15" s="12">
        <v>98.856999999999999</v>
      </c>
      <c r="AJ15" s="12">
        <v>104.04</v>
      </c>
      <c r="AK15" s="12">
        <v>210.63399999999999</v>
      </c>
      <c r="AL15" s="12">
        <v>158.886</v>
      </c>
      <c r="AM15" s="12">
        <v>93.12</v>
      </c>
    </row>
    <row r="16" spans="1:54" ht="15" x14ac:dyDescent="0.25">
      <c r="A16" s="1">
        <v>43617</v>
      </c>
      <c r="B16"/>
      <c r="C16"/>
      <c r="D16" s="11">
        <v>250</v>
      </c>
      <c r="E16" s="11">
        <v>284.96199999999999</v>
      </c>
      <c r="F16" s="11">
        <v>332.53500000000003</v>
      </c>
      <c r="G16" s="11">
        <v>636.71799999999996</v>
      </c>
      <c r="H16" s="11">
        <v>362.399</v>
      </c>
      <c r="I16" s="11">
        <v>378.77300000000002</v>
      </c>
      <c r="J16" s="11">
        <v>257.01299999999998</v>
      </c>
      <c r="K16" s="11">
        <v>160.77000000000001</v>
      </c>
      <c r="L16" s="11">
        <v>144.36600000000001</v>
      </c>
      <c r="M16" s="11">
        <v>165.23</v>
      </c>
      <c r="N16" s="11">
        <v>264.85399999999998</v>
      </c>
      <c r="O16" s="11">
        <v>160.84</v>
      </c>
      <c r="P16" s="11">
        <v>396.471</v>
      </c>
      <c r="Q16" s="11">
        <v>202.23400000000001</v>
      </c>
      <c r="R16" s="11">
        <v>508.49200000000002</v>
      </c>
      <c r="S16" s="11">
        <v>281.166</v>
      </c>
      <c r="T16" s="11">
        <v>480.55500000000001</v>
      </c>
      <c r="U16" s="11">
        <v>176.12100000000001</v>
      </c>
      <c r="V16" s="11">
        <v>314.00700000000001</v>
      </c>
      <c r="W16" s="11">
        <v>146.79900000000001</v>
      </c>
      <c r="X16" s="11">
        <v>189.03899999999999</v>
      </c>
      <c r="Y16" s="11">
        <v>50.412999999999997</v>
      </c>
      <c r="Z16" s="11">
        <v>224.316</v>
      </c>
      <c r="AA16" s="11">
        <v>137.08099999999999</v>
      </c>
      <c r="AB16" s="11">
        <v>273.52</v>
      </c>
      <c r="AC16" s="11">
        <v>185.767</v>
      </c>
      <c r="AD16" s="11">
        <v>167.173</v>
      </c>
      <c r="AE16" s="11">
        <v>461.73399999999998</v>
      </c>
      <c r="AF16" s="11">
        <v>250</v>
      </c>
      <c r="AG16" s="11">
        <v>228.84100000000001</v>
      </c>
      <c r="AH16" s="11">
        <v>404.06400000000002</v>
      </c>
      <c r="AI16" s="12">
        <v>42.444000000000003</v>
      </c>
      <c r="AJ16" s="12">
        <v>144.76900000000001</v>
      </c>
      <c r="AK16" s="12">
        <v>324.12900000000002</v>
      </c>
      <c r="AL16" s="12">
        <v>303.73</v>
      </c>
      <c r="AM16" s="12">
        <v>106.003</v>
      </c>
    </row>
    <row r="17" spans="1:1005" ht="15" x14ac:dyDescent="0.25">
      <c r="A17" s="1">
        <v>43647</v>
      </c>
      <c r="B17"/>
      <c r="C17"/>
      <c r="D17" s="11">
        <v>90</v>
      </c>
      <c r="E17" s="11">
        <v>170.34299999999999</v>
      </c>
      <c r="F17" s="11">
        <v>206.89</v>
      </c>
      <c r="G17" s="11">
        <v>322.27199999999999</v>
      </c>
      <c r="H17" s="11">
        <v>117.511</v>
      </c>
      <c r="I17" s="11">
        <v>161.34700000000001</v>
      </c>
      <c r="J17" s="11">
        <v>89.745999999999995</v>
      </c>
      <c r="K17" s="11">
        <v>66.653999999999996</v>
      </c>
      <c r="L17" s="11">
        <v>62.456000000000003</v>
      </c>
      <c r="M17" s="11">
        <v>69.087999999999994</v>
      </c>
      <c r="N17" s="11">
        <v>129.59399999999999</v>
      </c>
      <c r="O17" s="11">
        <v>64.105999999999995</v>
      </c>
      <c r="P17" s="11">
        <v>192.94200000000001</v>
      </c>
      <c r="Q17" s="11">
        <v>64.77</v>
      </c>
      <c r="R17" s="11">
        <v>487.80599999999998</v>
      </c>
      <c r="S17" s="11">
        <v>116.292</v>
      </c>
      <c r="T17" s="11">
        <v>181.422</v>
      </c>
      <c r="U17" s="11">
        <v>90</v>
      </c>
      <c r="V17" s="11">
        <v>207.30699999999999</v>
      </c>
      <c r="W17" s="11">
        <v>45.805</v>
      </c>
      <c r="X17" s="11">
        <v>55.741</v>
      </c>
      <c r="Y17" s="11">
        <v>19.949000000000002</v>
      </c>
      <c r="Z17" s="11">
        <v>66.024000000000001</v>
      </c>
      <c r="AA17" s="11">
        <v>51.698999999999998</v>
      </c>
      <c r="AB17" s="11">
        <v>113.514</v>
      </c>
      <c r="AC17" s="11">
        <v>71.236000000000004</v>
      </c>
      <c r="AD17" s="11">
        <v>61.667000000000002</v>
      </c>
      <c r="AE17" s="11">
        <v>215.34100000000001</v>
      </c>
      <c r="AF17" s="11">
        <v>135.81700000000001</v>
      </c>
      <c r="AG17" s="11">
        <v>70.751000000000005</v>
      </c>
      <c r="AH17" s="11">
        <v>211.74299999999999</v>
      </c>
      <c r="AI17" s="12">
        <v>19.978000000000002</v>
      </c>
      <c r="AJ17" s="12">
        <v>51.62</v>
      </c>
      <c r="AK17" s="12">
        <v>104.483</v>
      </c>
      <c r="AL17" s="12">
        <v>95.935000000000002</v>
      </c>
      <c r="AM17" s="12">
        <v>40.863999999999997</v>
      </c>
    </row>
    <row r="18" spans="1:1005" ht="15" x14ac:dyDescent="0.25">
      <c r="A18" s="1">
        <v>43678</v>
      </c>
      <c r="B18"/>
      <c r="C18"/>
      <c r="D18" s="11">
        <v>48</v>
      </c>
      <c r="E18" s="11">
        <v>87.144999999999996</v>
      </c>
      <c r="F18" s="11">
        <v>78.561000000000007</v>
      </c>
      <c r="G18" s="11">
        <v>118.84</v>
      </c>
      <c r="H18" s="11">
        <v>51.764000000000003</v>
      </c>
      <c r="I18" s="11">
        <v>60.014000000000003</v>
      </c>
      <c r="J18" s="11">
        <v>48.615000000000002</v>
      </c>
      <c r="K18" s="11">
        <v>36.725000000000001</v>
      </c>
      <c r="L18" s="11">
        <v>46.42</v>
      </c>
      <c r="M18" s="11">
        <v>35.476999999999997</v>
      </c>
      <c r="N18" s="11">
        <v>54.616999999999997</v>
      </c>
      <c r="O18" s="11">
        <v>48</v>
      </c>
      <c r="P18" s="11">
        <v>64.394000000000005</v>
      </c>
      <c r="Q18" s="11">
        <v>36.006</v>
      </c>
      <c r="R18" s="11">
        <v>131.99700000000001</v>
      </c>
      <c r="S18" s="11">
        <v>46.357999999999997</v>
      </c>
      <c r="T18" s="11">
        <v>75.730999999999995</v>
      </c>
      <c r="U18" s="11">
        <v>40.701000000000001</v>
      </c>
      <c r="V18" s="11">
        <v>79.233000000000004</v>
      </c>
      <c r="W18" s="11">
        <v>36.119</v>
      </c>
      <c r="X18" s="11">
        <v>42.402999999999999</v>
      </c>
      <c r="Y18" s="11">
        <v>15.446</v>
      </c>
      <c r="Z18" s="11">
        <v>38.347999999999999</v>
      </c>
      <c r="AA18" s="11">
        <v>32.119</v>
      </c>
      <c r="AB18" s="11">
        <v>52.223999999999997</v>
      </c>
      <c r="AC18" s="11">
        <v>48.44</v>
      </c>
      <c r="AD18" s="11">
        <v>42.25</v>
      </c>
      <c r="AE18" s="11">
        <v>74.165999999999997</v>
      </c>
      <c r="AF18" s="11">
        <v>49.052</v>
      </c>
      <c r="AG18" s="11">
        <v>40.14</v>
      </c>
      <c r="AH18" s="11">
        <v>63.436</v>
      </c>
      <c r="AI18" s="12">
        <v>18.951000000000001</v>
      </c>
      <c r="AJ18" s="12">
        <v>35.831000000000003</v>
      </c>
      <c r="AK18" s="12">
        <v>50.844999999999999</v>
      </c>
      <c r="AL18" s="12">
        <v>39.844000000000001</v>
      </c>
      <c r="AM18" s="12">
        <v>25.966999999999999</v>
      </c>
    </row>
    <row r="19" spans="1:1005" ht="15" x14ac:dyDescent="0.25">
      <c r="A19" s="1">
        <v>43709</v>
      </c>
      <c r="B19"/>
      <c r="C19"/>
      <c r="D19" s="11">
        <v>34</v>
      </c>
      <c r="E19" s="11">
        <v>67.968000000000004</v>
      </c>
      <c r="F19" s="11">
        <v>36.856999999999999</v>
      </c>
      <c r="G19" s="11">
        <v>63.091999999999999</v>
      </c>
      <c r="H19" s="11">
        <v>47.758000000000003</v>
      </c>
      <c r="I19" s="11">
        <v>55.168999999999997</v>
      </c>
      <c r="J19" s="11">
        <v>35.947000000000003</v>
      </c>
      <c r="K19" s="11">
        <v>33.960999999999999</v>
      </c>
      <c r="L19" s="11">
        <v>29.663</v>
      </c>
      <c r="M19" s="11">
        <v>27.84</v>
      </c>
      <c r="N19" s="11">
        <v>32.271999999999998</v>
      </c>
      <c r="O19" s="11">
        <v>38.301000000000002</v>
      </c>
      <c r="P19" s="11">
        <v>51.375999999999998</v>
      </c>
      <c r="Q19" s="11">
        <v>30.709</v>
      </c>
      <c r="R19" s="11">
        <v>58.421999999999997</v>
      </c>
      <c r="S19" s="11">
        <v>33.460999999999999</v>
      </c>
      <c r="T19" s="11">
        <v>50.64</v>
      </c>
      <c r="U19" s="11">
        <v>26.370999999999999</v>
      </c>
      <c r="V19" s="11">
        <v>40.649000000000001</v>
      </c>
      <c r="W19" s="11">
        <v>28.515999999999998</v>
      </c>
      <c r="X19" s="11">
        <v>27.481999999999999</v>
      </c>
      <c r="Y19" s="11">
        <v>16.196999999999999</v>
      </c>
      <c r="Z19" s="11">
        <v>50.893999999999998</v>
      </c>
      <c r="AA19" s="11">
        <v>29.779</v>
      </c>
      <c r="AB19" s="11">
        <v>32.640999999999998</v>
      </c>
      <c r="AC19" s="11">
        <v>34</v>
      </c>
      <c r="AD19" s="11">
        <v>37.292999999999999</v>
      </c>
      <c r="AE19" s="11">
        <v>41.631999999999998</v>
      </c>
      <c r="AF19" s="11">
        <v>32.052</v>
      </c>
      <c r="AG19" s="11">
        <v>24.446999999999999</v>
      </c>
      <c r="AH19" s="11">
        <v>35.694000000000003</v>
      </c>
      <c r="AI19" s="12">
        <v>16.483000000000001</v>
      </c>
      <c r="AJ19" s="12">
        <v>50.122999999999998</v>
      </c>
      <c r="AK19" s="12">
        <v>42.895000000000003</v>
      </c>
      <c r="AL19" s="12">
        <v>30.634</v>
      </c>
      <c r="AM19" s="12">
        <v>21.059000000000001</v>
      </c>
    </row>
    <row r="20" spans="1:1005" ht="15" x14ac:dyDescent="0.25">
      <c r="A20" s="1">
        <v>43739</v>
      </c>
      <c r="B20"/>
      <c r="C20"/>
      <c r="D20" s="11">
        <v>35.54</v>
      </c>
      <c r="E20" s="11">
        <v>45.493000000000002</v>
      </c>
      <c r="F20" s="11">
        <v>32.479999999999997</v>
      </c>
      <c r="G20" s="11">
        <v>56.158000000000001</v>
      </c>
      <c r="H20" s="11">
        <v>80.031000000000006</v>
      </c>
      <c r="I20" s="11">
        <v>65.016999999999996</v>
      </c>
      <c r="J20" s="11">
        <v>29.908999999999999</v>
      </c>
      <c r="K20" s="11">
        <v>27.966000000000001</v>
      </c>
      <c r="L20" s="11">
        <v>29.556000000000001</v>
      </c>
      <c r="M20" s="11">
        <v>45.4</v>
      </c>
      <c r="N20" s="11">
        <v>28.785</v>
      </c>
      <c r="O20" s="11">
        <v>27.091000000000001</v>
      </c>
      <c r="P20" s="11">
        <v>46.622</v>
      </c>
      <c r="Q20" s="11">
        <v>29.260999999999999</v>
      </c>
      <c r="R20" s="11">
        <v>55.374000000000002</v>
      </c>
      <c r="S20" s="11">
        <v>40.58</v>
      </c>
      <c r="T20" s="11">
        <v>55.860999999999997</v>
      </c>
      <c r="U20" s="11">
        <v>33.43</v>
      </c>
      <c r="V20" s="11">
        <v>34.588000000000001</v>
      </c>
      <c r="W20" s="11">
        <v>25.536000000000001</v>
      </c>
      <c r="X20" s="11">
        <v>25.837</v>
      </c>
      <c r="Y20" s="11">
        <v>24.562999999999999</v>
      </c>
      <c r="Z20" s="11">
        <v>35.097999999999999</v>
      </c>
      <c r="AA20" s="11">
        <v>30.518000000000001</v>
      </c>
      <c r="AB20" s="11">
        <v>47.292000000000002</v>
      </c>
      <c r="AC20" s="11">
        <v>56.53</v>
      </c>
      <c r="AD20" s="11">
        <v>36.712000000000003</v>
      </c>
      <c r="AE20" s="11">
        <v>38.384</v>
      </c>
      <c r="AF20" s="11">
        <v>33.539000000000001</v>
      </c>
      <c r="AG20" s="11">
        <v>26.201000000000001</v>
      </c>
      <c r="AH20" s="11">
        <v>36.283000000000001</v>
      </c>
      <c r="AI20" s="12">
        <v>16.416</v>
      </c>
      <c r="AJ20" s="12">
        <v>47.892000000000003</v>
      </c>
      <c r="AK20" s="12">
        <v>56.582000000000001</v>
      </c>
      <c r="AL20" s="12">
        <v>27.594999999999999</v>
      </c>
      <c r="AM20" s="12">
        <v>22.306000000000001</v>
      </c>
    </row>
    <row r="21" spans="1:1005" ht="15" x14ac:dyDescent="0.25">
      <c r="A21" s="1">
        <v>43770</v>
      </c>
      <c r="B21"/>
      <c r="C21"/>
      <c r="D21" s="11">
        <v>30.02</v>
      </c>
      <c r="E21" s="11">
        <v>31.26</v>
      </c>
      <c r="F21" s="11">
        <v>27.748999999999999</v>
      </c>
      <c r="G21" s="11">
        <v>45.274000000000001</v>
      </c>
      <c r="H21" s="11">
        <v>45.786999999999999</v>
      </c>
      <c r="I21" s="11">
        <v>44.378999999999998</v>
      </c>
      <c r="J21" s="11">
        <v>28.280999999999999</v>
      </c>
      <c r="K21" s="11">
        <v>21.408000000000001</v>
      </c>
      <c r="L21" s="11">
        <v>23.797999999999998</v>
      </c>
      <c r="M21" s="11">
        <v>38.094000000000001</v>
      </c>
      <c r="N21" s="11">
        <v>26.431000000000001</v>
      </c>
      <c r="O21" s="11">
        <v>22.637</v>
      </c>
      <c r="P21" s="11">
        <v>36.067</v>
      </c>
      <c r="Q21" s="11">
        <v>26.731000000000002</v>
      </c>
      <c r="R21" s="11">
        <v>41.962000000000003</v>
      </c>
      <c r="S21" s="11">
        <v>31.417999999999999</v>
      </c>
      <c r="T21" s="11">
        <v>39.262</v>
      </c>
      <c r="U21" s="11">
        <v>27.481999999999999</v>
      </c>
      <c r="V21" s="11">
        <v>27.544</v>
      </c>
      <c r="W21" s="11">
        <v>22.196999999999999</v>
      </c>
      <c r="X21" s="11">
        <v>25.716999999999999</v>
      </c>
      <c r="Y21" s="11">
        <v>14.951000000000001</v>
      </c>
      <c r="Z21" s="11">
        <v>24.9</v>
      </c>
      <c r="AA21" s="11">
        <v>25.524999999999999</v>
      </c>
      <c r="AB21" s="11">
        <v>35.698999999999998</v>
      </c>
      <c r="AC21" s="11">
        <v>37.767000000000003</v>
      </c>
      <c r="AD21" s="11">
        <v>27.741</v>
      </c>
      <c r="AE21" s="11">
        <v>33.139000000000003</v>
      </c>
      <c r="AF21" s="11">
        <v>30.736999999999998</v>
      </c>
      <c r="AG21" s="11">
        <v>26.082999999999998</v>
      </c>
      <c r="AH21" s="11">
        <v>30.044</v>
      </c>
      <c r="AI21" s="12">
        <v>13.718999999999999</v>
      </c>
      <c r="AJ21" s="12">
        <v>27.83</v>
      </c>
      <c r="AK21" s="12">
        <v>34.945</v>
      </c>
      <c r="AL21" s="12">
        <v>25.873999999999999</v>
      </c>
      <c r="AM21" s="12">
        <v>20.783000000000001</v>
      </c>
    </row>
    <row r="22" spans="1:1005" ht="15" x14ac:dyDescent="0.25">
      <c r="A22" s="1">
        <v>43800</v>
      </c>
      <c r="B22"/>
      <c r="C22"/>
      <c r="D22" s="11">
        <v>25.64</v>
      </c>
      <c r="E22" s="11">
        <v>27.466000000000001</v>
      </c>
      <c r="F22" s="11">
        <v>26.411999999999999</v>
      </c>
      <c r="G22" s="11">
        <v>39.688000000000002</v>
      </c>
      <c r="H22" s="11">
        <v>32.237000000000002</v>
      </c>
      <c r="I22" s="11">
        <v>33.759</v>
      </c>
      <c r="J22" s="11">
        <v>25.300999999999998</v>
      </c>
      <c r="K22" s="11">
        <v>19.504999999999999</v>
      </c>
      <c r="L22" s="11">
        <v>21.443999999999999</v>
      </c>
      <c r="M22" s="11">
        <v>26.876999999999999</v>
      </c>
      <c r="N22" s="11">
        <v>24.120999999999999</v>
      </c>
      <c r="O22" s="11">
        <v>20.867999999999999</v>
      </c>
      <c r="P22" s="11">
        <v>31.248000000000001</v>
      </c>
      <c r="Q22" s="11">
        <v>22.773</v>
      </c>
      <c r="R22" s="11">
        <v>37.869999999999997</v>
      </c>
      <c r="S22" s="11">
        <v>28.039000000000001</v>
      </c>
      <c r="T22" s="11">
        <v>32.555999999999997</v>
      </c>
      <c r="U22" s="11">
        <v>25.498000000000001</v>
      </c>
      <c r="V22" s="11">
        <v>25.305</v>
      </c>
      <c r="W22" s="11">
        <v>19.821999999999999</v>
      </c>
      <c r="X22" s="11">
        <v>22.010999999999999</v>
      </c>
      <c r="Y22" s="11">
        <v>12.581</v>
      </c>
      <c r="Z22" s="11">
        <v>23.134</v>
      </c>
      <c r="AA22" s="11">
        <v>21.581</v>
      </c>
      <c r="AB22" s="11">
        <v>26.981999999999999</v>
      </c>
      <c r="AC22" s="11">
        <v>27.007999999999999</v>
      </c>
      <c r="AD22" s="11">
        <v>21.864000000000001</v>
      </c>
      <c r="AE22" s="11">
        <v>30.378</v>
      </c>
      <c r="AF22" s="11">
        <v>25.646000000000001</v>
      </c>
      <c r="AG22" s="11">
        <v>21.808</v>
      </c>
      <c r="AH22" s="11">
        <v>27.004000000000001</v>
      </c>
      <c r="AI22" s="12">
        <v>12.772</v>
      </c>
      <c r="AJ22" s="12">
        <v>22.050999999999998</v>
      </c>
      <c r="AK22" s="12">
        <v>27.295000000000002</v>
      </c>
      <c r="AL22" s="12">
        <v>24.251000000000001</v>
      </c>
      <c r="AM22" s="12">
        <v>16.814</v>
      </c>
    </row>
    <row r="23" spans="1:1005" ht="15" x14ac:dyDescent="0.25">
      <c r="A23" s="1">
        <v>43831</v>
      </c>
      <c r="B23"/>
      <c r="C23"/>
      <c r="D23" s="11">
        <v>24.31</v>
      </c>
      <c r="E23" s="11">
        <v>24.541</v>
      </c>
      <c r="F23" s="11">
        <v>25.646999999999998</v>
      </c>
      <c r="G23" s="11">
        <v>35.537999999999997</v>
      </c>
      <c r="H23" s="11">
        <v>27.724</v>
      </c>
      <c r="I23" s="11">
        <v>28.332000000000001</v>
      </c>
      <c r="J23" s="11">
        <v>22.411000000000001</v>
      </c>
      <c r="K23" s="11">
        <v>17.457000000000001</v>
      </c>
      <c r="L23" s="11">
        <v>19.21</v>
      </c>
      <c r="M23" s="11">
        <v>21.22</v>
      </c>
      <c r="N23" s="11">
        <v>21.123999999999999</v>
      </c>
      <c r="O23" s="11">
        <v>18.989999999999998</v>
      </c>
      <c r="P23" s="11">
        <v>27.954999999999998</v>
      </c>
      <c r="Q23" s="11">
        <v>20.204000000000001</v>
      </c>
      <c r="R23" s="11">
        <v>32.979999999999997</v>
      </c>
      <c r="S23" s="11">
        <v>23.876000000000001</v>
      </c>
      <c r="T23" s="11">
        <v>29.210999999999999</v>
      </c>
      <c r="U23" s="11">
        <v>21.863</v>
      </c>
      <c r="V23" s="11">
        <v>24.556999999999999</v>
      </c>
      <c r="W23" s="11">
        <v>17.706</v>
      </c>
      <c r="X23" s="11">
        <v>19.43</v>
      </c>
      <c r="Y23" s="11">
        <v>11.363</v>
      </c>
      <c r="Z23" s="11">
        <v>20.550999999999998</v>
      </c>
      <c r="AA23" s="11">
        <v>22.469000000000001</v>
      </c>
      <c r="AB23" s="11">
        <v>23.305</v>
      </c>
      <c r="AC23" s="11">
        <v>24.216999999999999</v>
      </c>
      <c r="AD23" s="11">
        <v>18.916</v>
      </c>
      <c r="AE23" s="11">
        <v>27.355</v>
      </c>
      <c r="AF23" s="11">
        <v>22.498000000000001</v>
      </c>
      <c r="AG23" s="11">
        <v>19.364000000000001</v>
      </c>
      <c r="AH23" s="11">
        <v>24.411999999999999</v>
      </c>
      <c r="AI23" s="12">
        <v>11.484999999999999</v>
      </c>
      <c r="AJ23" s="12">
        <v>19.41</v>
      </c>
      <c r="AK23" s="12">
        <v>24.012</v>
      </c>
      <c r="AL23" s="12">
        <v>22.268999999999998</v>
      </c>
      <c r="AM23" s="12">
        <v>14.528</v>
      </c>
    </row>
    <row r="24" spans="1:1005" ht="15" x14ac:dyDescent="0.25">
      <c r="A24" s="1">
        <v>43862</v>
      </c>
      <c r="B24"/>
      <c r="C24"/>
      <c r="D24" s="11">
        <v>22.39</v>
      </c>
      <c r="E24" s="11">
        <v>21.388999999999999</v>
      </c>
      <c r="F24" s="11">
        <v>20.271999999999998</v>
      </c>
      <c r="G24" s="11">
        <v>30.538</v>
      </c>
      <c r="H24" s="11">
        <v>38.692999999999998</v>
      </c>
      <c r="I24" s="11">
        <v>26.933</v>
      </c>
      <c r="J24" s="11">
        <v>18.994</v>
      </c>
      <c r="K24" s="11">
        <v>14.852</v>
      </c>
      <c r="L24" s="11">
        <v>16.957999999999998</v>
      </c>
      <c r="M24" s="11">
        <v>19.109000000000002</v>
      </c>
      <c r="N24" s="11">
        <v>18.728000000000002</v>
      </c>
      <c r="O24" s="11">
        <v>18.181999999999999</v>
      </c>
      <c r="P24" s="11">
        <v>23.594999999999999</v>
      </c>
      <c r="Q24" s="11">
        <v>21.504999999999999</v>
      </c>
      <c r="R24" s="11">
        <v>30.614999999999998</v>
      </c>
      <c r="S24" s="11">
        <v>20.138000000000002</v>
      </c>
      <c r="T24" s="11">
        <v>26.087</v>
      </c>
      <c r="U24" s="11">
        <v>22.305</v>
      </c>
      <c r="V24" s="11">
        <v>25.609000000000002</v>
      </c>
      <c r="W24" s="11">
        <v>18.263999999999999</v>
      </c>
      <c r="X24" s="11">
        <v>16.47</v>
      </c>
      <c r="Y24" s="11">
        <v>15.023</v>
      </c>
      <c r="Z24" s="11">
        <v>17.745000000000001</v>
      </c>
      <c r="AA24" s="11">
        <v>19.920000000000002</v>
      </c>
      <c r="AB24" s="11">
        <v>19.404</v>
      </c>
      <c r="AC24" s="11">
        <v>23.058</v>
      </c>
      <c r="AD24" s="11">
        <v>15.961</v>
      </c>
      <c r="AE24" s="11">
        <v>23.9</v>
      </c>
      <c r="AF24" s="11">
        <v>19.085000000000001</v>
      </c>
      <c r="AG24" s="11">
        <v>16.504999999999999</v>
      </c>
      <c r="AH24" s="11">
        <v>20.914999999999999</v>
      </c>
      <c r="AI24" s="12">
        <v>9.9090000000000007</v>
      </c>
      <c r="AJ24" s="12">
        <v>19.071999999999999</v>
      </c>
      <c r="AK24" s="12">
        <v>23.495999999999999</v>
      </c>
      <c r="AL24" s="12">
        <v>19.311</v>
      </c>
      <c r="AM24" s="12">
        <v>12.558999999999999</v>
      </c>
    </row>
    <row r="25" spans="1:1005" ht="15" x14ac:dyDescent="0.25">
      <c r="A25" s="1">
        <v>43891</v>
      </c>
      <c r="B25"/>
      <c r="C25"/>
      <c r="D25" s="11">
        <v>36.020000000000003</v>
      </c>
      <c r="E25" s="11">
        <v>32.543999999999997</v>
      </c>
      <c r="F25" s="11">
        <v>19.914999999999999</v>
      </c>
      <c r="G25" s="11">
        <v>43.395000000000003</v>
      </c>
      <c r="H25" s="11">
        <v>69.061999999999998</v>
      </c>
      <c r="I25" s="11">
        <v>30.649000000000001</v>
      </c>
      <c r="J25" s="11">
        <v>27.134</v>
      </c>
      <c r="K25" s="11">
        <v>40.531999999999996</v>
      </c>
      <c r="L25" s="11">
        <v>26.667999999999999</v>
      </c>
      <c r="M25" s="11">
        <v>26.984999999999999</v>
      </c>
      <c r="N25" s="11">
        <v>28.431000000000001</v>
      </c>
      <c r="O25" s="11">
        <v>31.774000000000001</v>
      </c>
      <c r="P25" s="11">
        <v>41.015999999999998</v>
      </c>
      <c r="Q25" s="11">
        <v>46.923000000000002</v>
      </c>
      <c r="R25" s="11">
        <v>39.512</v>
      </c>
      <c r="S25" s="11">
        <v>36.191000000000003</v>
      </c>
      <c r="T25" s="11">
        <v>38.866</v>
      </c>
      <c r="U25" s="11">
        <v>30.509</v>
      </c>
      <c r="V25" s="11">
        <v>28.242000000000001</v>
      </c>
      <c r="W25" s="11">
        <v>27.872</v>
      </c>
      <c r="X25" s="11">
        <v>19.905000000000001</v>
      </c>
      <c r="Y25" s="11">
        <v>24.173999999999999</v>
      </c>
      <c r="Z25" s="11">
        <v>46.173000000000002</v>
      </c>
      <c r="AA25" s="11">
        <v>22.201000000000001</v>
      </c>
      <c r="AB25" s="11">
        <v>26.257999999999999</v>
      </c>
      <c r="AC25" s="11">
        <v>55.506</v>
      </c>
      <c r="AD25" s="11">
        <v>15.919</v>
      </c>
      <c r="AE25" s="11">
        <v>42.609000000000002</v>
      </c>
      <c r="AF25" s="11">
        <v>22.167999999999999</v>
      </c>
      <c r="AG25" s="11">
        <v>29.486000000000001</v>
      </c>
      <c r="AH25" s="11">
        <v>38.411999999999999</v>
      </c>
      <c r="AI25" s="12">
        <v>16.315999999999999</v>
      </c>
      <c r="AJ25" s="12">
        <v>20.114000000000001</v>
      </c>
      <c r="AK25" s="12">
        <v>41.978000000000002</v>
      </c>
      <c r="AL25" s="12">
        <v>20.317</v>
      </c>
      <c r="AM25" s="12">
        <v>22.239000000000001</v>
      </c>
    </row>
    <row r="26" spans="1:1005" ht="15" x14ac:dyDescent="0.25">
      <c r="A26" s="1">
        <v>43922</v>
      </c>
      <c r="B26"/>
      <c r="C26"/>
      <c r="D26" s="11">
        <v>77.08</v>
      </c>
      <c r="E26" s="11">
        <v>40.149000000000001</v>
      </c>
      <c r="F26" s="11">
        <v>43.604999999999997</v>
      </c>
      <c r="G26" s="11">
        <v>95.825000000000003</v>
      </c>
      <c r="H26" s="11">
        <v>119.358</v>
      </c>
      <c r="I26" s="11">
        <v>88.82</v>
      </c>
      <c r="J26" s="11">
        <v>63.212000000000003</v>
      </c>
      <c r="K26" s="11">
        <v>101.339</v>
      </c>
      <c r="L26" s="11">
        <v>57.628999999999998</v>
      </c>
      <c r="M26" s="11">
        <v>51.594000000000001</v>
      </c>
      <c r="N26" s="11">
        <v>73.694999999999993</v>
      </c>
      <c r="O26" s="11">
        <v>92.146000000000001</v>
      </c>
      <c r="P26" s="11">
        <v>79.2</v>
      </c>
      <c r="Q26" s="11">
        <v>60.328000000000003</v>
      </c>
      <c r="R26" s="11">
        <v>88.286000000000001</v>
      </c>
      <c r="S26" s="11">
        <v>75.298000000000002</v>
      </c>
      <c r="T26" s="11">
        <v>57.401000000000003</v>
      </c>
      <c r="U26" s="11">
        <v>41.16</v>
      </c>
      <c r="V26" s="11">
        <v>73.025999999999996</v>
      </c>
      <c r="W26" s="11">
        <v>54.81</v>
      </c>
      <c r="X26" s="11">
        <v>51.258000000000003</v>
      </c>
      <c r="Y26" s="11">
        <v>49.637999999999998</v>
      </c>
      <c r="Z26" s="11">
        <v>91.850999999999999</v>
      </c>
      <c r="AA26" s="11">
        <v>57.107999999999997</v>
      </c>
      <c r="AB26" s="11">
        <v>82.619</v>
      </c>
      <c r="AC26" s="11">
        <v>79.715000000000003</v>
      </c>
      <c r="AD26" s="11">
        <v>51.353999999999999</v>
      </c>
      <c r="AE26" s="11">
        <v>67.563000000000002</v>
      </c>
      <c r="AF26" s="11">
        <v>54.271000000000001</v>
      </c>
      <c r="AG26" s="11">
        <v>66.631</v>
      </c>
      <c r="AH26" s="11">
        <v>80.087999999999994</v>
      </c>
      <c r="AI26" s="12">
        <v>38.084000000000003</v>
      </c>
      <c r="AJ26" s="12">
        <v>50.966000000000001</v>
      </c>
      <c r="AK26" s="12">
        <v>74.822999999999993</v>
      </c>
      <c r="AL26" s="12">
        <v>47.933</v>
      </c>
      <c r="AM26" s="12">
        <v>39.624000000000002</v>
      </c>
    </row>
    <row r="27" spans="1:1005" ht="15" x14ac:dyDescent="0.25">
      <c r="A27" s="1">
        <v>43952</v>
      </c>
      <c r="B27"/>
      <c r="C27"/>
      <c r="D27" s="11">
        <v>221.07</v>
      </c>
      <c r="E27" s="11">
        <v>145.74299999999999</v>
      </c>
      <c r="F27" s="11">
        <v>443.56700000000001</v>
      </c>
      <c r="G27" s="11">
        <v>378.84</v>
      </c>
      <c r="H27" s="11">
        <v>325.74900000000002</v>
      </c>
      <c r="I27" s="11">
        <v>287.34500000000003</v>
      </c>
      <c r="J27" s="11">
        <v>143.94200000000001</v>
      </c>
      <c r="K27" s="11">
        <v>178.863</v>
      </c>
      <c r="L27" s="11">
        <v>116.886</v>
      </c>
      <c r="M27" s="11">
        <v>165.41300000000001</v>
      </c>
      <c r="N27" s="11">
        <v>200.00200000000001</v>
      </c>
      <c r="O27" s="11">
        <v>271.09899999999999</v>
      </c>
      <c r="P27" s="11">
        <v>220.62299999999999</v>
      </c>
      <c r="Q27" s="11">
        <v>188.92</v>
      </c>
      <c r="R27" s="11">
        <v>351.56900000000002</v>
      </c>
      <c r="S27" s="11">
        <v>303.69600000000003</v>
      </c>
      <c r="T27" s="11">
        <v>194.82400000000001</v>
      </c>
      <c r="U27" s="11">
        <v>192.85400000000001</v>
      </c>
      <c r="V27" s="11">
        <v>222.62299999999999</v>
      </c>
      <c r="W27" s="11">
        <v>234.78700000000001</v>
      </c>
      <c r="X27" s="11">
        <v>74.334000000000003</v>
      </c>
      <c r="Y27" s="11">
        <v>155.23400000000001</v>
      </c>
      <c r="Z27" s="11">
        <v>212.155</v>
      </c>
      <c r="AA27" s="11">
        <v>242.834</v>
      </c>
      <c r="AB27" s="11">
        <v>209.64</v>
      </c>
      <c r="AC27" s="11">
        <v>214.31700000000001</v>
      </c>
      <c r="AD27" s="11">
        <v>246.386</v>
      </c>
      <c r="AE27" s="11">
        <v>272.95299999999997</v>
      </c>
      <c r="AF27" s="11">
        <v>111.996</v>
      </c>
      <c r="AG27" s="11">
        <v>145.971</v>
      </c>
      <c r="AH27" s="11">
        <v>119.626</v>
      </c>
      <c r="AI27" s="12">
        <v>100.76300000000001</v>
      </c>
      <c r="AJ27" s="12">
        <v>235.76</v>
      </c>
      <c r="AK27" s="12">
        <v>186.77699999999999</v>
      </c>
      <c r="AL27" s="12">
        <v>107.614</v>
      </c>
      <c r="AM27" s="12">
        <v>143.27699999999999</v>
      </c>
    </row>
    <row r="28" spans="1:1005" ht="15" x14ac:dyDescent="0.25">
      <c r="A28" s="1">
        <v>43983</v>
      </c>
      <c r="B28"/>
      <c r="C28"/>
      <c r="D28" s="11">
        <v>261.05</v>
      </c>
      <c r="E28" s="11">
        <v>366.73500000000001</v>
      </c>
      <c r="F28" s="11">
        <v>675.76099999999997</v>
      </c>
      <c r="G28" s="11">
        <v>397.41800000000001</v>
      </c>
      <c r="H28" s="11">
        <v>399.41800000000001</v>
      </c>
      <c r="I28" s="11">
        <v>276.91000000000003</v>
      </c>
      <c r="J28" s="11">
        <v>172.649</v>
      </c>
      <c r="K28" s="11">
        <v>148.89699999999999</v>
      </c>
      <c r="L28" s="11">
        <v>171.96</v>
      </c>
      <c r="M28" s="11">
        <v>274.08600000000001</v>
      </c>
      <c r="N28" s="11">
        <v>168.51</v>
      </c>
      <c r="O28" s="11">
        <v>411.68</v>
      </c>
      <c r="P28" s="11">
        <v>218.47900000000001</v>
      </c>
      <c r="Q28" s="11">
        <v>549.46600000000001</v>
      </c>
      <c r="R28" s="11">
        <v>312.76799999999997</v>
      </c>
      <c r="S28" s="11">
        <v>507.28</v>
      </c>
      <c r="T28" s="11">
        <v>193.57499999999999</v>
      </c>
      <c r="U28" s="11">
        <v>335.13799999999998</v>
      </c>
      <c r="V28" s="11">
        <v>154.81800000000001</v>
      </c>
      <c r="W28" s="11">
        <v>194.98599999999999</v>
      </c>
      <c r="X28" s="11">
        <v>51.786000000000001</v>
      </c>
      <c r="Y28" s="11">
        <v>212.524</v>
      </c>
      <c r="Z28" s="11">
        <v>140.434</v>
      </c>
      <c r="AA28" s="11">
        <v>282.58800000000002</v>
      </c>
      <c r="AB28" s="11">
        <v>194.101</v>
      </c>
      <c r="AC28" s="11">
        <v>170.37100000000001</v>
      </c>
      <c r="AD28" s="11">
        <v>480.005</v>
      </c>
      <c r="AE28" s="11">
        <v>275.95100000000002</v>
      </c>
      <c r="AF28" s="11">
        <v>244.60400000000001</v>
      </c>
      <c r="AG28" s="11">
        <v>426.75599999999997</v>
      </c>
      <c r="AH28" s="11">
        <v>47.725999999999999</v>
      </c>
      <c r="AI28" s="12">
        <v>142.43100000000001</v>
      </c>
      <c r="AJ28" s="12">
        <v>325.30099999999999</v>
      </c>
      <c r="AK28" s="12">
        <v>320.90300000000002</v>
      </c>
      <c r="AL28" s="12">
        <v>110.395</v>
      </c>
      <c r="AM28" s="12">
        <v>288.63900000000001</v>
      </c>
      <c r="ALQ28" s="12" t="e">
        <v>#N/A</v>
      </c>
    </row>
    <row r="29" spans="1:1005" ht="15" x14ac:dyDescent="0.25">
      <c r="A29" s="1">
        <v>44013</v>
      </c>
      <c r="B29"/>
      <c r="C29"/>
      <c r="D29" s="11">
        <v>116.85</v>
      </c>
      <c r="E29" s="11">
        <v>209.77199999999999</v>
      </c>
      <c r="F29" s="11">
        <v>321.73700000000002</v>
      </c>
      <c r="G29" s="11">
        <v>128.52000000000001</v>
      </c>
      <c r="H29" s="11">
        <v>162.39599999999999</v>
      </c>
      <c r="I29" s="11">
        <v>91.614000000000004</v>
      </c>
      <c r="J29" s="11">
        <v>67.66</v>
      </c>
      <c r="K29" s="11">
        <v>64.313999999999993</v>
      </c>
      <c r="L29" s="11">
        <v>70.864000000000004</v>
      </c>
      <c r="M29" s="11">
        <v>128.738</v>
      </c>
      <c r="N29" s="11">
        <v>66.58</v>
      </c>
      <c r="O29" s="11">
        <v>197.66200000000001</v>
      </c>
      <c r="P29" s="11">
        <v>69.816999999999993</v>
      </c>
      <c r="Q29" s="11">
        <v>488.48399999999998</v>
      </c>
      <c r="R29" s="11">
        <v>122.107</v>
      </c>
      <c r="S29" s="11">
        <v>188.041</v>
      </c>
      <c r="T29" s="11">
        <v>96.067999999999998</v>
      </c>
      <c r="U29" s="11">
        <v>207.55</v>
      </c>
      <c r="V29" s="11">
        <v>49.341000000000001</v>
      </c>
      <c r="W29" s="11">
        <v>57.720999999999997</v>
      </c>
      <c r="X29" s="11">
        <v>21.419</v>
      </c>
      <c r="Y29" s="11">
        <v>62.692999999999998</v>
      </c>
      <c r="Z29" s="11">
        <v>53.24</v>
      </c>
      <c r="AA29" s="11">
        <v>116.503</v>
      </c>
      <c r="AB29" s="11">
        <v>74.451999999999998</v>
      </c>
      <c r="AC29" s="11">
        <v>62.475999999999999</v>
      </c>
      <c r="AD29" s="11">
        <v>210.99299999999999</v>
      </c>
      <c r="AE29" s="11">
        <v>145.67599999999999</v>
      </c>
      <c r="AF29" s="11">
        <v>73.281000000000006</v>
      </c>
      <c r="AG29" s="11">
        <v>208.05799999999999</v>
      </c>
      <c r="AH29" s="11">
        <v>24.523</v>
      </c>
      <c r="AI29" s="12">
        <v>50.533000000000001</v>
      </c>
      <c r="AJ29" s="12">
        <v>103.768</v>
      </c>
      <c r="AK29" s="12">
        <v>97.519000000000005</v>
      </c>
      <c r="AL29" s="12">
        <v>42.988</v>
      </c>
      <c r="AM29" s="12">
        <v>171.9</v>
      </c>
      <c r="ALQ29" s="12" t="e">
        <v>#N/A</v>
      </c>
    </row>
    <row r="30" spans="1:1005" ht="15" x14ac:dyDescent="0.25">
      <c r="A30" s="1">
        <v>44044</v>
      </c>
      <c r="B30"/>
      <c r="C30"/>
      <c r="D30" s="11">
        <v>63.46</v>
      </c>
      <c r="E30" s="11">
        <v>80.882000000000005</v>
      </c>
      <c r="F30" s="11">
        <v>120.309</v>
      </c>
      <c r="G30" s="11">
        <v>58.84</v>
      </c>
      <c r="H30" s="11">
        <v>62.616999999999997</v>
      </c>
      <c r="I30" s="11">
        <v>52.500999999999998</v>
      </c>
      <c r="J30" s="11">
        <v>40.034999999999997</v>
      </c>
      <c r="K30" s="11">
        <v>47.929000000000002</v>
      </c>
      <c r="L30" s="11">
        <v>37.118000000000002</v>
      </c>
      <c r="M30" s="11">
        <v>54.926000000000002</v>
      </c>
      <c r="N30" s="11">
        <v>51.39</v>
      </c>
      <c r="O30" s="11">
        <v>66.497</v>
      </c>
      <c r="P30" s="11">
        <v>40.802999999999997</v>
      </c>
      <c r="Q30" s="11">
        <v>130.43600000000001</v>
      </c>
      <c r="R30" s="11">
        <v>51.683</v>
      </c>
      <c r="S30" s="11">
        <v>79.066000000000003</v>
      </c>
      <c r="T30" s="11">
        <v>45.628</v>
      </c>
      <c r="U30" s="11">
        <v>79.346000000000004</v>
      </c>
      <c r="V30" s="11">
        <v>39.927</v>
      </c>
      <c r="W30" s="11">
        <v>43.921999999999997</v>
      </c>
      <c r="X30" s="11">
        <v>17.033999999999999</v>
      </c>
      <c r="Y30" s="11">
        <v>37.049999999999997</v>
      </c>
      <c r="Z30" s="11">
        <v>33.545999999999999</v>
      </c>
      <c r="AA30" s="11">
        <v>54.115000000000002</v>
      </c>
      <c r="AB30" s="11">
        <v>51.088999999999999</v>
      </c>
      <c r="AC30" s="11">
        <v>43.4</v>
      </c>
      <c r="AD30" s="11">
        <v>74.247</v>
      </c>
      <c r="AE30" s="11">
        <v>54.371000000000002</v>
      </c>
      <c r="AF30" s="11">
        <v>43.225000000000001</v>
      </c>
      <c r="AG30" s="11">
        <v>63.433</v>
      </c>
      <c r="AH30" s="11">
        <v>23.425999999999998</v>
      </c>
      <c r="AI30" s="12">
        <v>35.01</v>
      </c>
      <c r="AJ30" s="12">
        <v>51.405999999999999</v>
      </c>
      <c r="AK30" s="12">
        <v>42</v>
      </c>
      <c r="AL30" s="12">
        <v>27.71</v>
      </c>
      <c r="AM30" s="12">
        <v>87.674000000000007</v>
      </c>
      <c r="ALQ30" s="12" t="e">
        <v>#N/A</v>
      </c>
    </row>
    <row r="31" spans="1:1005" ht="15" x14ac:dyDescent="0.25">
      <c r="A31" s="1">
        <v>44075</v>
      </c>
      <c r="B31"/>
      <c r="C31"/>
      <c r="D31" s="11">
        <v>38.04</v>
      </c>
      <c r="E31" s="11">
        <v>40.884999999999998</v>
      </c>
      <c r="F31" s="11">
        <v>67.697000000000003</v>
      </c>
      <c r="G31" s="11">
        <v>56.302999999999997</v>
      </c>
      <c r="H31" s="11">
        <v>62.043999999999997</v>
      </c>
      <c r="I31" s="11">
        <v>40.292999999999999</v>
      </c>
      <c r="J31" s="11">
        <v>38.497</v>
      </c>
      <c r="K31" s="11">
        <v>32.185000000000002</v>
      </c>
      <c r="L31" s="11">
        <v>31.51</v>
      </c>
      <c r="M31" s="11">
        <v>34.392000000000003</v>
      </c>
      <c r="N31" s="11">
        <v>41.415999999999997</v>
      </c>
      <c r="O31" s="11">
        <v>55.601999999999997</v>
      </c>
      <c r="P31" s="11">
        <v>36.539000000000001</v>
      </c>
      <c r="Q31" s="11">
        <v>62.369</v>
      </c>
      <c r="R31" s="11">
        <v>40.125</v>
      </c>
      <c r="S31" s="11">
        <v>55.600999999999999</v>
      </c>
      <c r="T31" s="11">
        <v>31.984999999999999</v>
      </c>
      <c r="U31" s="11">
        <v>43.688000000000002</v>
      </c>
      <c r="V31" s="11">
        <v>32.457999999999998</v>
      </c>
      <c r="W31" s="11">
        <v>29.875</v>
      </c>
      <c r="X31" s="11">
        <v>19.039000000000001</v>
      </c>
      <c r="Y31" s="11">
        <v>52.738999999999997</v>
      </c>
      <c r="Z31" s="11">
        <v>33.143000000000001</v>
      </c>
      <c r="AA31" s="11">
        <v>35.594000000000001</v>
      </c>
      <c r="AB31" s="11">
        <v>38.177</v>
      </c>
      <c r="AC31" s="11">
        <v>40.692</v>
      </c>
      <c r="AD31" s="11">
        <v>44.512999999999998</v>
      </c>
      <c r="AE31" s="11">
        <v>37.738999999999997</v>
      </c>
      <c r="AF31" s="11">
        <v>28.056999999999999</v>
      </c>
      <c r="AG31" s="11">
        <v>38.113999999999997</v>
      </c>
      <c r="AH31" s="11">
        <v>21.177</v>
      </c>
      <c r="AI31" s="12">
        <v>51.945</v>
      </c>
      <c r="AJ31" s="12">
        <v>46.115000000000002</v>
      </c>
      <c r="AK31" s="12">
        <v>34.076000000000001</v>
      </c>
      <c r="AL31" s="12">
        <v>23.686</v>
      </c>
      <c r="AM31" s="12">
        <v>71.548000000000002</v>
      </c>
      <c r="ALQ31" s="12" t="e">
        <v>#N/A</v>
      </c>
    </row>
    <row r="32" spans="1:1005" ht="15" x14ac:dyDescent="0.25">
      <c r="A32" s="1">
        <v>44105</v>
      </c>
      <c r="B32"/>
      <c r="C32"/>
      <c r="D32" s="11">
        <v>35.54</v>
      </c>
      <c r="E32" s="11">
        <v>34.156999999999996</v>
      </c>
      <c r="F32" s="11">
        <v>57.155000000000001</v>
      </c>
      <c r="G32" s="11">
        <v>85.813000000000002</v>
      </c>
      <c r="H32" s="11">
        <v>66.471999999999994</v>
      </c>
      <c r="I32" s="11">
        <v>31.99</v>
      </c>
      <c r="J32" s="11">
        <v>29.567</v>
      </c>
      <c r="K32" s="11">
        <v>30.07</v>
      </c>
      <c r="L32" s="11">
        <v>46.332999999999998</v>
      </c>
      <c r="M32" s="11">
        <v>28.914000000000001</v>
      </c>
      <c r="N32" s="11">
        <v>28.27</v>
      </c>
      <c r="O32" s="11">
        <v>47.356000000000002</v>
      </c>
      <c r="P32" s="11">
        <v>32.616999999999997</v>
      </c>
      <c r="Q32" s="11">
        <v>55.545999999999999</v>
      </c>
      <c r="R32" s="11">
        <v>44.813000000000002</v>
      </c>
      <c r="S32" s="11">
        <v>57.393000000000001</v>
      </c>
      <c r="T32" s="11">
        <v>37.44</v>
      </c>
      <c r="U32" s="11">
        <v>35.063000000000002</v>
      </c>
      <c r="V32" s="11">
        <v>27.492000000000001</v>
      </c>
      <c r="W32" s="11">
        <v>26.367000000000001</v>
      </c>
      <c r="X32" s="11">
        <v>25.873000000000001</v>
      </c>
      <c r="Y32" s="11">
        <v>33.124000000000002</v>
      </c>
      <c r="Z32" s="11">
        <v>30.945</v>
      </c>
      <c r="AA32" s="11">
        <v>48.12</v>
      </c>
      <c r="AB32" s="11">
        <v>57.619</v>
      </c>
      <c r="AC32" s="11">
        <v>36.942999999999998</v>
      </c>
      <c r="AD32" s="11">
        <v>38.718000000000004</v>
      </c>
      <c r="AE32" s="11">
        <v>36.948</v>
      </c>
      <c r="AF32" s="11">
        <v>28.228000000000002</v>
      </c>
      <c r="AG32" s="11">
        <v>36.531999999999996</v>
      </c>
      <c r="AH32" s="11">
        <v>19.565000000000001</v>
      </c>
      <c r="AI32" s="12">
        <v>46.674999999999997</v>
      </c>
      <c r="AJ32" s="12">
        <v>56.485999999999997</v>
      </c>
      <c r="AK32" s="12">
        <v>28.800999999999998</v>
      </c>
      <c r="AL32" s="12">
        <v>23.631</v>
      </c>
      <c r="AM32" s="12">
        <v>44.707000000000001</v>
      </c>
      <c r="ALQ32" s="12" t="e">
        <v>#N/A</v>
      </c>
    </row>
    <row r="33" spans="1:1005" ht="15" x14ac:dyDescent="0.25">
      <c r="A33" s="1">
        <v>44136</v>
      </c>
      <c r="B33" s="13"/>
      <c r="C33" s="13"/>
      <c r="D33" s="11">
        <v>30.02</v>
      </c>
      <c r="E33" s="11">
        <v>29.166</v>
      </c>
      <c r="F33" s="11">
        <v>46.133000000000003</v>
      </c>
      <c r="G33" s="11">
        <v>50.014000000000003</v>
      </c>
      <c r="H33" s="11">
        <v>45.377000000000002</v>
      </c>
      <c r="I33" s="11">
        <v>30.033000000000001</v>
      </c>
      <c r="J33" s="11">
        <v>22.995999999999999</v>
      </c>
      <c r="K33" s="11">
        <v>24.209</v>
      </c>
      <c r="L33" s="11">
        <v>38.265999999999998</v>
      </c>
      <c r="M33" s="11">
        <v>26.587</v>
      </c>
      <c r="N33" s="11">
        <v>23.776</v>
      </c>
      <c r="O33" s="11">
        <v>36.670999999999999</v>
      </c>
      <c r="P33" s="11">
        <v>29.59</v>
      </c>
      <c r="Q33" s="11">
        <v>42.356000000000002</v>
      </c>
      <c r="R33" s="11">
        <v>35.158000000000001</v>
      </c>
      <c r="S33" s="11">
        <v>40.539000000000001</v>
      </c>
      <c r="T33" s="11">
        <v>30.347999999999999</v>
      </c>
      <c r="U33" s="11">
        <v>28.074000000000002</v>
      </c>
      <c r="V33" s="11">
        <v>23.956</v>
      </c>
      <c r="W33" s="11">
        <v>26.161000000000001</v>
      </c>
      <c r="X33" s="11">
        <v>15.987</v>
      </c>
      <c r="Y33" s="11">
        <v>23.672999999999998</v>
      </c>
      <c r="Z33" s="11">
        <v>26.169</v>
      </c>
      <c r="AA33" s="11">
        <v>36.357999999999997</v>
      </c>
      <c r="AB33" s="11">
        <v>38.448999999999998</v>
      </c>
      <c r="AC33" s="11">
        <v>27.722999999999999</v>
      </c>
      <c r="AD33" s="11">
        <v>33.345999999999997</v>
      </c>
      <c r="AE33" s="11">
        <v>33.74</v>
      </c>
      <c r="AF33" s="11">
        <v>27.643000000000001</v>
      </c>
      <c r="AG33" s="11">
        <v>30.148</v>
      </c>
      <c r="AH33" s="11">
        <v>16.495000000000001</v>
      </c>
      <c r="AI33" s="12">
        <v>26.925000000000001</v>
      </c>
      <c r="AJ33" s="12">
        <v>34.472000000000001</v>
      </c>
      <c r="AK33" s="12">
        <v>26.988</v>
      </c>
      <c r="AL33" s="12">
        <v>21.748999999999999</v>
      </c>
      <c r="AM33" s="12">
        <v>30.64</v>
      </c>
      <c r="ALQ33" s="12" t="e">
        <v>#N/A</v>
      </c>
    </row>
    <row r="34" spans="1:1005" ht="15" x14ac:dyDescent="0.25">
      <c r="A34" s="1">
        <v>44166</v>
      </c>
      <c r="B34"/>
      <c r="C34"/>
      <c r="D34" s="11">
        <v>25.64</v>
      </c>
      <c r="E34" s="11">
        <v>27.992999999999999</v>
      </c>
      <c r="F34" s="11">
        <v>40.609000000000002</v>
      </c>
      <c r="G34" s="11">
        <v>36.031999999999996</v>
      </c>
      <c r="H34" s="11">
        <v>34.969000000000001</v>
      </c>
      <c r="I34" s="11">
        <v>27.001999999999999</v>
      </c>
      <c r="J34" s="11">
        <v>21.027999999999999</v>
      </c>
      <c r="K34" s="11">
        <v>21.809000000000001</v>
      </c>
      <c r="L34" s="11">
        <v>27.289000000000001</v>
      </c>
      <c r="M34" s="11">
        <v>24.152999999999999</v>
      </c>
      <c r="N34" s="11">
        <v>21.934999999999999</v>
      </c>
      <c r="O34" s="11">
        <v>31.805</v>
      </c>
      <c r="P34" s="11">
        <v>25.55</v>
      </c>
      <c r="Q34" s="11">
        <v>38.255000000000003</v>
      </c>
      <c r="R34" s="11">
        <v>31.388999999999999</v>
      </c>
      <c r="S34" s="11">
        <v>33.75</v>
      </c>
      <c r="T34" s="11">
        <v>28.395</v>
      </c>
      <c r="U34" s="11">
        <v>25.867000000000001</v>
      </c>
      <c r="V34" s="11">
        <v>21.529</v>
      </c>
      <c r="W34" s="11">
        <v>22.422999999999998</v>
      </c>
      <c r="X34" s="11">
        <v>13.617000000000001</v>
      </c>
      <c r="Y34" s="11">
        <v>21.988</v>
      </c>
      <c r="Z34" s="11">
        <v>22.187999999999999</v>
      </c>
      <c r="AA34" s="11">
        <v>27.574000000000002</v>
      </c>
      <c r="AB34" s="11">
        <v>27.901</v>
      </c>
      <c r="AC34" s="11">
        <v>22.228999999999999</v>
      </c>
      <c r="AD34" s="11">
        <v>30.651</v>
      </c>
      <c r="AE34" s="11">
        <v>28.42</v>
      </c>
      <c r="AF34" s="11">
        <v>23.379000000000001</v>
      </c>
      <c r="AG34" s="11">
        <v>27.164999999999999</v>
      </c>
      <c r="AH34" s="11">
        <v>15.378</v>
      </c>
      <c r="AI34" s="12">
        <v>21.184999999999999</v>
      </c>
      <c r="AJ34" s="12">
        <v>27.318999999999999</v>
      </c>
      <c r="AK34" s="12">
        <v>25.393000000000001</v>
      </c>
      <c r="AL34" s="12">
        <v>17.667999999999999</v>
      </c>
      <c r="AM34" s="12">
        <v>26.834</v>
      </c>
      <c r="ALQ34" s="12" t="e">
        <v>#N/A</v>
      </c>
    </row>
    <row r="35" spans="1:1005" ht="15" x14ac:dyDescent="0.25">
      <c r="A35" s="1">
        <v>44197</v>
      </c>
      <c r="B35"/>
      <c r="C35"/>
      <c r="D35" s="11">
        <v>24.31</v>
      </c>
      <c r="E35" s="11">
        <v>26.811</v>
      </c>
      <c r="F35" s="11">
        <v>36.36</v>
      </c>
      <c r="G35" s="11">
        <v>31.14</v>
      </c>
      <c r="H35" s="11">
        <v>29.666</v>
      </c>
      <c r="I35" s="11">
        <v>23.995999999999999</v>
      </c>
      <c r="J35" s="11">
        <v>18.850000000000001</v>
      </c>
      <c r="K35" s="11">
        <v>19.536999999999999</v>
      </c>
      <c r="L35" s="11">
        <v>21.808</v>
      </c>
      <c r="M35" s="11">
        <v>21.204000000000001</v>
      </c>
      <c r="N35" s="11">
        <v>19.98</v>
      </c>
      <c r="O35" s="11">
        <v>28.452999999999999</v>
      </c>
      <c r="P35" s="11">
        <v>22.79</v>
      </c>
      <c r="Q35" s="11">
        <v>33.415999999999997</v>
      </c>
      <c r="R35" s="11">
        <v>26.966000000000001</v>
      </c>
      <c r="S35" s="11">
        <v>30.297999999999998</v>
      </c>
      <c r="T35" s="11">
        <v>24.574000000000002</v>
      </c>
      <c r="U35" s="11">
        <v>25.221</v>
      </c>
      <c r="V35" s="11">
        <v>19.262</v>
      </c>
      <c r="W35" s="11">
        <v>19.797999999999998</v>
      </c>
      <c r="X35" s="11">
        <v>12.446</v>
      </c>
      <c r="Y35" s="11">
        <v>19.498999999999999</v>
      </c>
      <c r="Z35" s="11">
        <v>23.074999999999999</v>
      </c>
      <c r="AA35" s="11">
        <v>23.838000000000001</v>
      </c>
      <c r="AB35" s="11">
        <v>25.099</v>
      </c>
      <c r="AC35" s="11">
        <v>19.292000000000002</v>
      </c>
      <c r="AD35" s="11">
        <v>27.605</v>
      </c>
      <c r="AE35" s="11">
        <v>25.003</v>
      </c>
      <c r="AF35" s="11">
        <v>20.707000000000001</v>
      </c>
      <c r="AG35" s="11">
        <v>24.533000000000001</v>
      </c>
      <c r="AH35" s="11">
        <v>13.848000000000001</v>
      </c>
      <c r="AI35" s="12">
        <v>18.606999999999999</v>
      </c>
      <c r="AJ35" s="12">
        <v>24.114999999999998</v>
      </c>
      <c r="AK35" s="12">
        <v>23.151</v>
      </c>
      <c r="AL35" s="12">
        <v>15.334</v>
      </c>
      <c r="AM35" s="12">
        <v>23.939</v>
      </c>
      <c r="ALQ35" s="12" t="e">
        <v>#N/A</v>
      </c>
    </row>
    <row r="36" spans="1:1005" ht="15" x14ac:dyDescent="0.25">
      <c r="A36" s="1">
        <v>44228</v>
      </c>
      <c r="B36"/>
      <c r="C36"/>
      <c r="D36" s="14">
        <v>22.39</v>
      </c>
      <c r="E36" s="11">
        <v>20.66</v>
      </c>
      <c r="F36" s="11">
        <v>30.231999999999999</v>
      </c>
      <c r="G36" s="11">
        <v>39.936</v>
      </c>
      <c r="H36" s="11">
        <v>27.196999999999999</v>
      </c>
      <c r="I36" s="11">
        <v>19.661999999999999</v>
      </c>
      <c r="J36" s="11">
        <v>15.515000000000001</v>
      </c>
      <c r="K36" s="11">
        <v>16.57</v>
      </c>
      <c r="L36" s="11">
        <v>18.983000000000001</v>
      </c>
      <c r="M36" s="11">
        <v>18.195</v>
      </c>
      <c r="N36" s="11">
        <v>18.416</v>
      </c>
      <c r="O36" s="11">
        <v>23.183</v>
      </c>
      <c r="P36" s="11">
        <v>23.03</v>
      </c>
      <c r="Q36" s="11">
        <v>30.044</v>
      </c>
      <c r="R36" s="11">
        <v>22.018000000000001</v>
      </c>
      <c r="S36" s="11">
        <v>26.058</v>
      </c>
      <c r="T36" s="11">
        <v>23.85</v>
      </c>
      <c r="U36" s="11">
        <v>25.228999999999999</v>
      </c>
      <c r="V36" s="11">
        <v>18.991</v>
      </c>
      <c r="W36" s="11">
        <v>16.218</v>
      </c>
      <c r="X36" s="11">
        <v>15.3</v>
      </c>
      <c r="Y36" s="11">
        <v>16.309000000000001</v>
      </c>
      <c r="Z36" s="11">
        <v>19.765000000000001</v>
      </c>
      <c r="AA36" s="11">
        <v>19.213000000000001</v>
      </c>
      <c r="AB36" s="11">
        <v>23.062999999999999</v>
      </c>
      <c r="AC36" s="11">
        <v>15.741</v>
      </c>
      <c r="AD36" s="11">
        <v>23.334</v>
      </c>
      <c r="AE36" s="11">
        <v>20.425000000000001</v>
      </c>
      <c r="AF36" s="11">
        <v>17.134</v>
      </c>
      <c r="AG36" s="11">
        <v>20.338999999999999</v>
      </c>
      <c r="AH36" s="11">
        <v>11.51</v>
      </c>
      <c r="AI36" s="12">
        <v>17.696999999999999</v>
      </c>
      <c r="AJ36" s="12">
        <v>22.786000000000001</v>
      </c>
      <c r="AK36" s="12">
        <v>19.501000000000001</v>
      </c>
      <c r="AL36" s="12">
        <v>12.827</v>
      </c>
      <c r="AM36" s="12">
        <v>20.052</v>
      </c>
      <c r="ALQ36" s="12" t="e">
        <v>#N/A</v>
      </c>
    </row>
    <row r="37" spans="1:1005" ht="15" x14ac:dyDescent="0.25">
      <c r="A37" s="1">
        <v>44256</v>
      </c>
      <c r="B37"/>
      <c r="C37" s="15"/>
      <c r="D37" s="15">
        <v>36.020000000000003</v>
      </c>
      <c r="E37" s="11">
        <v>21.105</v>
      </c>
      <c r="F37" s="11">
        <v>44.161000000000001</v>
      </c>
      <c r="G37" s="11">
        <v>71.122</v>
      </c>
      <c r="H37" s="11">
        <v>31.908000000000001</v>
      </c>
      <c r="I37" s="11">
        <v>28.52</v>
      </c>
      <c r="J37" s="11">
        <v>41.914000000000001</v>
      </c>
      <c r="K37" s="11">
        <v>26.396999999999998</v>
      </c>
      <c r="L37" s="11">
        <v>27.587</v>
      </c>
      <c r="M37" s="11">
        <v>28.613</v>
      </c>
      <c r="N37" s="11">
        <v>32.662999999999997</v>
      </c>
      <c r="O37" s="11">
        <v>40.984000000000002</v>
      </c>
      <c r="P37" s="11">
        <v>49.814999999999998</v>
      </c>
      <c r="Q37" s="11">
        <v>40.057000000000002</v>
      </c>
      <c r="R37" s="11">
        <v>39.119999999999997</v>
      </c>
      <c r="S37" s="11">
        <v>39.061999999999998</v>
      </c>
      <c r="T37" s="11">
        <v>33.124000000000002</v>
      </c>
      <c r="U37" s="11">
        <v>28.824999999999999</v>
      </c>
      <c r="V37" s="11">
        <v>29.286999999999999</v>
      </c>
      <c r="W37" s="11">
        <v>19.809999999999999</v>
      </c>
      <c r="X37" s="11">
        <v>25.026</v>
      </c>
      <c r="Y37" s="11">
        <v>44.984000000000002</v>
      </c>
      <c r="Z37" s="11">
        <v>22.818000000000001</v>
      </c>
      <c r="AA37" s="11">
        <v>26.474</v>
      </c>
      <c r="AB37" s="11">
        <v>56.393000000000001</v>
      </c>
      <c r="AC37" s="11">
        <v>16.286000000000001</v>
      </c>
      <c r="AD37" s="11">
        <v>42.956000000000003</v>
      </c>
      <c r="AE37" s="11">
        <v>23.902999999999999</v>
      </c>
      <c r="AF37" s="11">
        <v>30.818000000000001</v>
      </c>
      <c r="AG37" s="16">
        <v>38.585999999999999</v>
      </c>
      <c r="AH37" s="16">
        <v>18.363</v>
      </c>
      <c r="AI37" s="12">
        <v>19.541</v>
      </c>
      <c r="AJ37" s="12">
        <v>41.843000000000004</v>
      </c>
      <c r="AK37" s="12">
        <v>21.231999999999999</v>
      </c>
      <c r="AL37" s="12">
        <v>22.864999999999998</v>
      </c>
      <c r="AM37" s="12">
        <v>31.658000000000001</v>
      </c>
      <c r="ALQ37" s="12" t="e">
        <v>#N/A</v>
      </c>
    </row>
    <row r="38" spans="1:1005" ht="15" x14ac:dyDescent="0.25">
      <c r="A38" s="1">
        <v>44287</v>
      </c>
      <c r="B38"/>
      <c r="C38" s="15"/>
      <c r="D38" s="15">
        <v>77.08</v>
      </c>
      <c r="E38" s="11">
        <v>44.965000000000003</v>
      </c>
      <c r="F38" s="11">
        <v>96.959000000000003</v>
      </c>
      <c r="G38" s="11">
        <v>122.068</v>
      </c>
      <c r="H38" s="11">
        <v>90.488</v>
      </c>
      <c r="I38" s="11">
        <v>65.090999999999994</v>
      </c>
      <c r="J38" s="11">
        <v>103.10299999999999</v>
      </c>
      <c r="K38" s="11">
        <v>57.098999999999997</v>
      </c>
      <c r="L38" s="11">
        <v>52.393999999999998</v>
      </c>
      <c r="M38" s="11">
        <v>74.02</v>
      </c>
      <c r="N38" s="11">
        <v>93.34</v>
      </c>
      <c r="O38" s="11">
        <v>78.102000000000004</v>
      </c>
      <c r="P38" s="11">
        <v>63.335999999999999</v>
      </c>
      <c r="Q38" s="11">
        <v>89.013999999999996</v>
      </c>
      <c r="R38" s="11">
        <v>79.027000000000001</v>
      </c>
      <c r="S38" s="11">
        <v>57.029000000000003</v>
      </c>
      <c r="T38" s="11">
        <v>43.802</v>
      </c>
      <c r="U38" s="11">
        <v>73.759</v>
      </c>
      <c r="V38" s="11">
        <v>56.707999999999998</v>
      </c>
      <c r="W38" s="11">
        <v>50.673000000000002</v>
      </c>
      <c r="X38" s="11">
        <v>50.584000000000003</v>
      </c>
      <c r="Y38" s="11">
        <v>90.421000000000006</v>
      </c>
      <c r="Z38" s="11">
        <v>57.823</v>
      </c>
      <c r="AA38" s="11">
        <v>81.108000000000004</v>
      </c>
      <c r="AB38" s="11">
        <v>80.614999999999995</v>
      </c>
      <c r="AC38" s="11">
        <v>51.823</v>
      </c>
      <c r="AD38" s="11">
        <v>68.066000000000003</v>
      </c>
      <c r="AE38" s="11">
        <v>55.734999999999999</v>
      </c>
      <c r="AF38" s="11">
        <v>68.311999999999998</v>
      </c>
      <c r="AG38" s="16">
        <v>80.287000000000006</v>
      </c>
      <c r="AH38" s="16">
        <v>40.356000000000002</v>
      </c>
      <c r="AI38" s="12">
        <v>48.722000000000001</v>
      </c>
      <c r="AJ38" s="12">
        <v>74.804000000000002</v>
      </c>
      <c r="AK38" s="12">
        <v>49.103999999999999</v>
      </c>
      <c r="AL38" s="12">
        <v>40.222999999999999</v>
      </c>
      <c r="AM38" s="12">
        <v>38.264000000000003</v>
      </c>
      <c r="ALQ38" s="12" t="e">
        <v>#N/A</v>
      </c>
    </row>
    <row r="39" spans="1:1005" ht="15" x14ac:dyDescent="0.25">
      <c r="A39" s="1">
        <v>44317</v>
      </c>
      <c r="B39" s="15"/>
      <c r="C39" s="15"/>
      <c r="D39" s="15">
        <v>221.07</v>
      </c>
      <c r="E39" s="11">
        <v>448.68</v>
      </c>
      <c r="F39" s="11">
        <v>379.87200000000001</v>
      </c>
      <c r="G39" s="11">
        <v>325.99099999999999</v>
      </c>
      <c r="H39" s="11">
        <v>289.73899999999998</v>
      </c>
      <c r="I39" s="11">
        <v>145.92599999999999</v>
      </c>
      <c r="J39" s="11">
        <v>180.87</v>
      </c>
      <c r="K39" s="11">
        <v>113.488</v>
      </c>
      <c r="L39" s="11">
        <v>166.249</v>
      </c>
      <c r="M39" s="11">
        <v>200.37</v>
      </c>
      <c r="N39" s="11">
        <v>273.673</v>
      </c>
      <c r="O39" s="11">
        <v>213.999</v>
      </c>
      <c r="P39" s="11">
        <v>193.98400000000001</v>
      </c>
      <c r="Q39" s="11">
        <v>351.56900000000002</v>
      </c>
      <c r="R39" s="11">
        <v>311.26900000000001</v>
      </c>
      <c r="S39" s="11">
        <v>189.25700000000001</v>
      </c>
      <c r="T39" s="11">
        <v>197.90799999999999</v>
      </c>
      <c r="U39" s="11">
        <v>222.864</v>
      </c>
      <c r="V39" s="11">
        <v>237.96100000000001</v>
      </c>
      <c r="W39" s="11">
        <v>72.412999999999997</v>
      </c>
      <c r="X39" s="11">
        <v>156.911</v>
      </c>
      <c r="Y39" s="11">
        <v>210.15199999999999</v>
      </c>
      <c r="Z39" s="11">
        <v>244.042</v>
      </c>
      <c r="AA39" s="11">
        <v>205.69300000000001</v>
      </c>
      <c r="AB39" s="11">
        <v>216.023</v>
      </c>
      <c r="AC39" s="11">
        <v>247.066</v>
      </c>
      <c r="AD39" s="11">
        <v>273.221</v>
      </c>
      <c r="AE39" s="11">
        <v>108.803</v>
      </c>
      <c r="AF39" s="11">
        <v>148.22300000000001</v>
      </c>
      <c r="AG39" s="11">
        <v>119.735</v>
      </c>
      <c r="AH39" s="11">
        <v>103.94799999999999</v>
      </c>
      <c r="AI39" s="12">
        <v>221.17</v>
      </c>
      <c r="AJ39" s="12">
        <v>186.57499999999999</v>
      </c>
      <c r="AK39" s="12">
        <v>108.691</v>
      </c>
      <c r="AL39" s="12">
        <v>144.98599999999999</v>
      </c>
      <c r="AM39" s="12">
        <v>133.607</v>
      </c>
      <c r="ALQ39" s="12" t="e">
        <v>#N/A</v>
      </c>
    </row>
    <row r="40" spans="1:1005" ht="15" x14ac:dyDescent="0.25">
      <c r="A40" s="1">
        <v>44348</v>
      </c>
      <c r="B40" s="15"/>
      <c r="C40" s="15"/>
      <c r="D40" s="15">
        <v>261.05</v>
      </c>
      <c r="E40" s="11">
        <v>679.14099999999996</v>
      </c>
      <c r="F40" s="11">
        <v>397.46600000000001</v>
      </c>
      <c r="G40" s="11">
        <v>402.57</v>
      </c>
      <c r="H40" s="11">
        <v>277.46499999999997</v>
      </c>
      <c r="I40" s="11">
        <v>173.809</v>
      </c>
      <c r="J40" s="11">
        <v>149.99100000000001</v>
      </c>
      <c r="K40" s="11">
        <v>173.87</v>
      </c>
      <c r="L40" s="11">
        <v>274.13200000000001</v>
      </c>
      <c r="M40" s="11">
        <v>168.529</v>
      </c>
      <c r="N40" s="11">
        <v>413.46499999999997</v>
      </c>
      <c r="O40" s="11">
        <v>223.70500000000001</v>
      </c>
      <c r="P40" s="11">
        <v>555.89800000000002</v>
      </c>
      <c r="Q40" s="11">
        <v>312.32799999999997</v>
      </c>
      <c r="R40" s="11">
        <v>512.17700000000002</v>
      </c>
      <c r="S40" s="11">
        <v>198.01300000000001</v>
      </c>
      <c r="T40" s="11">
        <v>338.584</v>
      </c>
      <c r="U40" s="11">
        <v>155.01300000000001</v>
      </c>
      <c r="V40" s="11">
        <v>196.43299999999999</v>
      </c>
      <c r="W40" s="11">
        <v>54.030999999999999</v>
      </c>
      <c r="X40" s="11">
        <v>213.68799999999999</v>
      </c>
      <c r="Y40" s="11">
        <v>139.40600000000001</v>
      </c>
      <c r="Z40" s="11">
        <v>283.12900000000002</v>
      </c>
      <c r="AA40" s="11">
        <v>197.113</v>
      </c>
      <c r="AB40" s="11">
        <v>170.60599999999999</v>
      </c>
      <c r="AC40" s="11">
        <v>480.49799999999999</v>
      </c>
      <c r="AD40" s="11">
        <v>275.88</v>
      </c>
      <c r="AE40" s="11">
        <v>249.876</v>
      </c>
      <c r="AF40" s="11">
        <v>429.13600000000002</v>
      </c>
      <c r="AG40" s="16">
        <v>47.691000000000003</v>
      </c>
      <c r="AH40" s="16">
        <v>144.96700000000001</v>
      </c>
      <c r="AI40" s="12">
        <v>331.52</v>
      </c>
      <c r="AJ40" s="12">
        <v>320.67399999999998</v>
      </c>
      <c r="AK40" s="12">
        <v>111.008</v>
      </c>
      <c r="AL40" s="12">
        <v>290.79700000000003</v>
      </c>
      <c r="AM40" s="12">
        <v>365.80799999999999</v>
      </c>
      <c r="ALQ40" s="12" t="e">
        <v>#N/A</v>
      </c>
    </row>
    <row r="41" spans="1:1005" ht="15" x14ac:dyDescent="0.25">
      <c r="A41" s="1">
        <v>44378</v>
      </c>
      <c r="B41" s="15"/>
      <c r="C41" s="15"/>
      <c r="D41" s="15">
        <v>116.85</v>
      </c>
      <c r="E41" s="11">
        <v>322.17500000000001</v>
      </c>
      <c r="F41" s="11">
        <v>128.375</v>
      </c>
      <c r="G41" s="11">
        <v>169.35599999999999</v>
      </c>
      <c r="H41" s="11">
        <v>91.688000000000002</v>
      </c>
      <c r="I41" s="11">
        <v>68.260000000000005</v>
      </c>
      <c r="J41" s="11">
        <v>64.692999999999998</v>
      </c>
      <c r="K41" s="11">
        <v>72.097999999999999</v>
      </c>
      <c r="L41" s="11">
        <v>128.13399999999999</v>
      </c>
      <c r="M41" s="11">
        <v>66.313999999999993</v>
      </c>
      <c r="N41" s="11">
        <v>197.88800000000001</v>
      </c>
      <c r="O41" s="11">
        <v>71.933000000000007</v>
      </c>
      <c r="P41" s="11">
        <v>490.47199999999998</v>
      </c>
      <c r="Q41" s="11">
        <v>121.846</v>
      </c>
      <c r="R41" s="11">
        <v>189.12799999999999</v>
      </c>
      <c r="S41" s="11">
        <v>98.846999999999994</v>
      </c>
      <c r="T41" s="11">
        <v>208.70599999999999</v>
      </c>
      <c r="U41" s="11">
        <v>49.281999999999996</v>
      </c>
      <c r="V41" s="11">
        <v>58.042999999999999</v>
      </c>
      <c r="W41" s="11">
        <v>21.582999999999998</v>
      </c>
      <c r="X41" s="11">
        <v>62.771999999999998</v>
      </c>
      <c r="Y41" s="11">
        <v>52.433999999999997</v>
      </c>
      <c r="Z41" s="11">
        <v>116.428</v>
      </c>
      <c r="AA41" s="11">
        <v>75.391000000000005</v>
      </c>
      <c r="AB41" s="11">
        <v>62.436999999999998</v>
      </c>
      <c r="AC41" s="11">
        <v>210.76499999999999</v>
      </c>
      <c r="AD41" s="11">
        <v>145.31200000000001</v>
      </c>
      <c r="AE41" s="11">
        <v>76.692999999999998</v>
      </c>
      <c r="AF41" s="11">
        <v>208.49700000000001</v>
      </c>
      <c r="AG41" s="16">
        <v>24.367000000000001</v>
      </c>
      <c r="AH41" s="16">
        <v>51.56</v>
      </c>
      <c r="AI41" s="12">
        <v>105.925</v>
      </c>
      <c r="AJ41" s="12">
        <v>97.094999999999999</v>
      </c>
      <c r="AK41" s="12">
        <v>43.228999999999999</v>
      </c>
      <c r="AL41" s="12">
        <v>172.042</v>
      </c>
      <c r="AM41" s="12">
        <v>216.35400000000001</v>
      </c>
      <c r="ALQ41" s="12" t="e">
        <v>#N/A</v>
      </c>
    </row>
    <row r="42" spans="1:1005" ht="15" x14ac:dyDescent="0.25">
      <c r="A42" s="1">
        <v>44409</v>
      </c>
      <c r="B42" s="15"/>
      <c r="C42" s="15"/>
      <c r="D42" s="15">
        <v>63.46</v>
      </c>
      <c r="E42" s="11">
        <v>120.496</v>
      </c>
      <c r="F42" s="11">
        <v>58.905999999999999</v>
      </c>
      <c r="G42" s="11">
        <v>64.748999999999995</v>
      </c>
      <c r="H42" s="11">
        <v>52.786000000000001</v>
      </c>
      <c r="I42" s="11">
        <v>40.597000000000001</v>
      </c>
      <c r="J42" s="11">
        <v>48.363</v>
      </c>
      <c r="K42" s="11">
        <v>37.439</v>
      </c>
      <c r="L42" s="11">
        <v>54.859000000000002</v>
      </c>
      <c r="M42" s="11">
        <v>51.235999999999997</v>
      </c>
      <c r="N42" s="11">
        <v>66.613</v>
      </c>
      <c r="O42" s="11">
        <v>41.145000000000003</v>
      </c>
      <c r="P42" s="11">
        <v>131.071</v>
      </c>
      <c r="Q42" s="11">
        <v>51.662999999999997</v>
      </c>
      <c r="R42" s="11">
        <v>79.867999999999995</v>
      </c>
      <c r="S42" s="11">
        <v>46.658000000000001</v>
      </c>
      <c r="T42" s="11">
        <v>80.185000000000002</v>
      </c>
      <c r="U42" s="11">
        <v>39.984999999999999</v>
      </c>
      <c r="V42" s="11">
        <v>44.322000000000003</v>
      </c>
      <c r="W42" s="11">
        <v>17.16</v>
      </c>
      <c r="X42" s="11">
        <v>37.216000000000001</v>
      </c>
      <c r="Y42" s="11">
        <v>32.927999999999997</v>
      </c>
      <c r="Z42" s="11">
        <v>54.134</v>
      </c>
      <c r="AA42" s="11">
        <v>51.433</v>
      </c>
      <c r="AB42" s="11">
        <v>43.533999999999999</v>
      </c>
      <c r="AC42" s="11">
        <v>74.146000000000001</v>
      </c>
      <c r="AD42" s="11">
        <v>54.277999999999999</v>
      </c>
      <c r="AE42" s="11">
        <v>44.670999999999999</v>
      </c>
      <c r="AF42" s="11">
        <v>63.74</v>
      </c>
      <c r="AG42" s="16">
        <v>23.311</v>
      </c>
      <c r="AH42" s="16">
        <v>35.884999999999998</v>
      </c>
      <c r="AI42" s="12">
        <v>51.625</v>
      </c>
      <c r="AJ42" s="12">
        <v>41.848999999999997</v>
      </c>
      <c r="AK42" s="12">
        <v>28.010999999999999</v>
      </c>
      <c r="AL42" s="12">
        <v>87.742999999999995</v>
      </c>
      <c r="AM42" s="12">
        <v>82.421999999999997</v>
      </c>
      <c r="ALQ42" s="12" t="e">
        <v>#N/A</v>
      </c>
    </row>
    <row r="43" spans="1:1005" ht="15" x14ac:dyDescent="0.25">
      <c r="A43" s="1">
        <v>44440</v>
      </c>
      <c r="B43" s="15"/>
      <c r="C43" s="15"/>
      <c r="D43" s="15">
        <v>38.04</v>
      </c>
      <c r="E43" s="11">
        <v>67.911000000000001</v>
      </c>
      <c r="F43" s="16">
        <v>56.463999999999999</v>
      </c>
      <c r="G43" s="16">
        <v>62.281999999999996</v>
      </c>
      <c r="H43" s="16">
        <v>40.649000000000001</v>
      </c>
      <c r="I43" s="16">
        <v>39.103000000000002</v>
      </c>
      <c r="J43" s="16">
        <v>32.645000000000003</v>
      </c>
      <c r="K43" s="16">
        <v>30.876999999999999</v>
      </c>
      <c r="L43" s="16">
        <v>34.481999999999999</v>
      </c>
      <c r="M43" s="16">
        <v>41.371000000000002</v>
      </c>
      <c r="N43" s="16">
        <v>55.792000000000002</v>
      </c>
      <c r="O43" s="16">
        <v>36.665999999999997</v>
      </c>
      <c r="P43" s="16">
        <v>62.929000000000002</v>
      </c>
      <c r="Q43" s="16">
        <v>40.21</v>
      </c>
      <c r="R43" s="16">
        <v>56.365000000000002</v>
      </c>
      <c r="S43" s="16">
        <v>32.500999999999998</v>
      </c>
      <c r="T43" s="16">
        <v>44.478999999999999</v>
      </c>
      <c r="U43" s="16">
        <v>32.588999999999999</v>
      </c>
      <c r="V43" s="16">
        <v>30.279</v>
      </c>
      <c r="W43" s="16">
        <v>18.962</v>
      </c>
      <c r="X43" s="16">
        <v>53.04</v>
      </c>
      <c r="Y43" s="16">
        <v>32.695</v>
      </c>
      <c r="Z43" s="16">
        <v>35.692</v>
      </c>
      <c r="AA43" s="16">
        <v>38.076000000000001</v>
      </c>
      <c r="AB43" s="16">
        <v>40.918999999999997</v>
      </c>
      <c r="AC43" s="16">
        <v>44.517000000000003</v>
      </c>
      <c r="AD43" s="16">
        <v>37.758000000000003</v>
      </c>
      <c r="AE43" s="16">
        <v>29.129000000000001</v>
      </c>
      <c r="AF43" s="16">
        <v>38.454999999999998</v>
      </c>
      <c r="AG43" s="16">
        <v>21.158000000000001</v>
      </c>
      <c r="AH43" s="16">
        <v>52.976999999999997</v>
      </c>
      <c r="AI43" s="12">
        <v>45.718000000000004</v>
      </c>
      <c r="AJ43" s="12">
        <v>34.046999999999997</v>
      </c>
      <c r="AK43" s="12">
        <v>24.045000000000002</v>
      </c>
      <c r="AL43" s="12">
        <v>71.697000000000003</v>
      </c>
      <c r="AM43" s="12">
        <v>41.055</v>
      </c>
      <c r="ALQ43" s="12" t="e">
        <v>#N/A</v>
      </c>
    </row>
    <row r="44" spans="1:1005" ht="15" x14ac:dyDescent="0.25">
      <c r="A44" s="1">
        <v>44470</v>
      </c>
      <c r="B44" s="15"/>
      <c r="C44" s="15"/>
      <c r="D44" s="15">
        <v>35.54</v>
      </c>
      <c r="E44" s="11">
        <v>57.398000000000003</v>
      </c>
      <c r="F44" s="16">
        <v>86.039000000000001</v>
      </c>
      <c r="G44" s="16">
        <v>68.373999999999995</v>
      </c>
      <c r="H44" s="16">
        <v>32.354999999999997</v>
      </c>
      <c r="I44" s="16">
        <v>30.097999999999999</v>
      </c>
      <c r="J44" s="16">
        <v>30.516999999999999</v>
      </c>
      <c r="K44" s="16">
        <v>46.712000000000003</v>
      </c>
      <c r="L44" s="16">
        <v>29.029</v>
      </c>
      <c r="M44" s="16">
        <v>28.265000000000001</v>
      </c>
      <c r="N44" s="16">
        <v>47.561999999999998</v>
      </c>
      <c r="O44" s="16">
        <v>32.875999999999998</v>
      </c>
      <c r="P44" s="16">
        <v>56.124000000000002</v>
      </c>
      <c r="Q44" s="16">
        <v>44.945</v>
      </c>
      <c r="R44" s="16">
        <v>58.155999999999999</v>
      </c>
      <c r="S44" s="16">
        <v>37.688000000000002</v>
      </c>
      <c r="T44" s="16">
        <v>35.850999999999999</v>
      </c>
      <c r="U44" s="16">
        <v>27.641999999999999</v>
      </c>
      <c r="V44" s="16">
        <v>26.786000000000001</v>
      </c>
      <c r="W44" s="16">
        <v>26.285</v>
      </c>
      <c r="X44" s="16">
        <v>33.39</v>
      </c>
      <c r="Y44" s="16">
        <v>30.567</v>
      </c>
      <c r="Z44" s="16">
        <v>48.277999999999999</v>
      </c>
      <c r="AA44" s="16">
        <v>58.503999999999998</v>
      </c>
      <c r="AB44" s="16">
        <v>37.173999999999999</v>
      </c>
      <c r="AC44" s="16">
        <v>38.767000000000003</v>
      </c>
      <c r="AD44" s="16">
        <v>37.017000000000003</v>
      </c>
      <c r="AE44" s="16">
        <v>29.09</v>
      </c>
      <c r="AF44" s="16">
        <v>36.890999999999998</v>
      </c>
      <c r="AG44" s="16">
        <v>19.582999999999998</v>
      </c>
      <c r="AH44" s="16">
        <v>47.573</v>
      </c>
      <c r="AI44" s="12">
        <v>56.652999999999999</v>
      </c>
      <c r="AJ44" s="12">
        <v>28.818999999999999</v>
      </c>
      <c r="AK44" s="12">
        <v>24.029</v>
      </c>
      <c r="AL44" s="12">
        <v>44.841000000000001</v>
      </c>
      <c r="AM44" s="12">
        <v>34.042000000000002</v>
      </c>
      <c r="ALQ44" s="12" t="e">
        <v>#N/A</v>
      </c>
    </row>
    <row r="45" spans="1:1005" ht="15" x14ac:dyDescent="0.25">
      <c r="A45" s="1">
        <v>44501</v>
      </c>
      <c r="B45" s="15"/>
      <c r="C45" s="15"/>
      <c r="D45" s="15">
        <v>30.02</v>
      </c>
      <c r="E45" s="11">
        <v>46.35</v>
      </c>
      <c r="F45" s="16">
        <v>50.177</v>
      </c>
      <c r="G45" s="16">
        <v>47.13</v>
      </c>
      <c r="H45" s="16">
        <v>30.359000000000002</v>
      </c>
      <c r="I45" s="16">
        <v>23.504999999999999</v>
      </c>
      <c r="J45" s="16">
        <v>24.606000000000002</v>
      </c>
      <c r="K45" s="16">
        <v>39.094999999999999</v>
      </c>
      <c r="L45" s="16">
        <v>26.707000000000001</v>
      </c>
      <c r="M45" s="16">
        <v>23.776</v>
      </c>
      <c r="N45" s="16">
        <v>36.847999999999999</v>
      </c>
      <c r="O45" s="16">
        <v>29.931000000000001</v>
      </c>
      <c r="P45" s="16">
        <v>42.844999999999999</v>
      </c>
      <c r="Q45" s="16">
        <v>35.279000000000003</v>
      </c>
      <c r="R45" s="16">
        <v>41.198999999999998</v>
      </c>
      <c r="S45" s="16">
        <v>30.907</v>
      </c>
      <c r="T45" s="16">
        <v>28.692</v>
      </c>
      <c r="U45" s="16">
        <v>24.103999999999999</v>
      </c>
      <c r="V45" s="16">
        <v>26.513999999999999</v>
      </c>
      <c r="W45" s="16">
        <v>16.297000000000001</v>
      </c>
      <c r="X45" s="16">
        <v>23.904</v>
      </c>
      <c r="Y45" s="16">
        <v>25.847999999999999</v>
      </c>
      <c r="Z45" s="16">
        <v>36.494</v>
      </c>
      <c r="AA45" s="16">
        <v>39.305</v>
      </c>
      <c r="AB45" s="16">
        <v>27.925999999999998</v>
      </c>
      <c r="AC45" s="16">
        <v>33.39</v>
      </c>
      <c r="AD45" s="16">
        <v>33.808</v>
      </c>
      <c r="AE45" s="16">
        <v>28.568000000000001</v>
      </c>
      <c r="AF45" s="16">
        <v>30.456</v>
      </c>
      <c r="AG45" s="16">
        <v>16.521999999999998</v>
      </c>
      <c r="AH45" s="16">
        <v>27.576000000000001</v>
      </c>
      <c r="AI45" s="12">
        <v>34.968000000000004</v>
      </c>
      <c r="AJ45" s="12">
        <v>27.021000000000001</v>
      </c>
      <c r="AK45" s="12">
        <v>22.117000000000001</v>
      </c>
      <c r="AL45" s="12">
        <v>30.753</v>
      </c>
      <c r="AM45" s="12">
        <v>29.026</v>
      </c>
      <c r="ALQ45" s="12" t="e">
        <v>#N/A</v>
      </c>
    </row>
    <row r="46" spans="1:1005" ht="15" x14ac:dyDescent="0.25">
      <c r="A46" s="1">
        <v>44531</v>
      </c>
      <c r="B46" s="15"/>
      <c r="C46" s="15"/>
      <c r="D46" s="15">
        <v>25.64</v>
      </c>
      <c r="E46" s="11">
        <v>40.802</v>
      </c>
      <c r="F46" s="16">
        <v>36.170999999999999</v>
      </c>
      <c r="G46" s="16">
        <v>36.212000000000003</v>
      </c>
      <c r="H46" s="16">
        <v>27.315000000000001</v>
      </c>
      <c r="I46" s="16">
        <v>21.513000000000002</v>
      </c>
      <c r="J46" s="16">
        <v>22.196000000000002</v>
      </c>
      <c r="K46" s="16">
        <v>27.74</v>
      </c>
      <c r="L46" s="16">
        <v>24.271999999999998</v>
      </c>
      <c r="M46" s="16">
        <v>21.934000000000001</v>
      </c>
      <c r="N46" s="16">
        <v>31.96</v>
      </c>
      <c r="O46" s="16">
        <v>25.806999999999999</v>
      </c>
      <c r="P46" s="16">
        <v>38.712000000000003</v>
      </c>
      <c r="Q46" s="16">
        <v>31.495000000000001</v>
      </c>
      <c r="R46" s="16">
        <v>34.363999999999997</v>
      </c>
      <c r="S46" s="16">
        <v>28.972999999999999</v>
      </c>
      <c r="T46" s="16">
        <v>26.518000000000001</v>
      </c>
      <c r="U46" s="16">
        <v>21.675000000000001</v>
      </c>
      <c r="V46" s="16">
        <v>22.795000000000002</v>
      </c>
      <c r="W46" s="16">
        <v>13.808</v>
      </c>
      <c r="X46" s="16">
        <v>22.202999999999999</v>
      </c>
      <c r="Y46" s="16">
        <v>21.872</v>
      </c>
      <c r="Z46" s="16">
        <v>27.693999999999999</v>
      </c>
      <c r="AA46" s="16">
        <v>28.314</v>
      </c>
      <c r="AB46" s="16">
        <v>22.451000000000001</v>
      </c>
      <c r="AC46" s="16">
        <v>30.686</v>
      </c>
      <c r="AD46" s="16">
        <v>28.48</v>
      </c>
      <c r="AE46" s="16">
        <v>24.236000000000001</v>
      </c>
      <c r="AF46" s="16">
        <v>27.478000000000002</v>
      </c>
      <c r="AG46" s="16">
        <v>15.401999999999999</v>
      </c>
      <c r="AH46" s="16">
        <v>21.808</v>
      </c>
      <c r="AI46" s="12">
        <v>27.300999999999998</v>
      </c>
      <c r="AJ46" s="12">
        <v>25.42</v>
      </c>
      <c r="AK46" s="12">
        <v>18.009</v>
      </c>
      <c r="AL46" s="12">
        <v>26.937000000000001</v>
      </c>
      <c r="AM46" s="12">
        <v>27.663</v>
      </c>
      <c r="ALQ46" s="12" t="e">
        <v>#N/A</v>
      </c>
    </row>
    <row r="47" spans="1:1005" ht="15" x14ac:dyDescent="0.25">
      <c r="A47" s="1">
        <v>44562</v>
      </c>
      <c r="B47" s="15"/>
      <c r="C47" s="15"/>
      <c r="D47" s="15">
        <v>24.31</v>
      </c>
      <c r="E47" s="11">
        <v>36.540999999999997</v>
      </c>
      <c r="F47" s="16">
        <v>31.266999999999999</v>
      </c>
      <c r="G47" s="16">
        <v>30.542999999999999</v>
      </c>
      <c r="H47" s="16">
        <v>24.288</v>
      </c>
      <c r="I47" s="16">
        <v>19.295000000000002</v>
      </c>
      <c r="J47" s="16">
        <v>19.893999999999998</v>
      </c>
      <c r="K47" s="16">
        <v>21.989000000000001</v>
      </c>
      <c r="L47" s="16">
        <v>21.32</v>
      </c>
      <c r="M47" s="16">
        <v>19.978000000000002</v>
      </c>
      <c r="N47" s="16">
        <v>28.6</v>
      </c>
      <c r="O47" s="16">
        <v>22.972999999999999</v>
      </c>
      <c r="P47" s="16">
        <v>33.838999999999999</v>
      </c>
      <c r="Q47" s="16">
        <v>27.068999999999999</v>
      </c>
      <c r="R47" s="16">
        <v>30.866</v>
      </c>
      <c r="S47" s="16">
        <v>24.966000000000001</v>
      </c>
      <c r="T47" s="16">
        <v>25.84</v>
      </c>
      <c r="U47" s="16">
        <v>19.396999999999998</v>
      </c>
      <c r="V47" s="16">
        <v>20.138000000000002</v>
      </c>
      <c r="W47" s="16">
        <v>12.47</v>
      </c>
      <c r="X47" s="16">
        <v>19.693999999999999</v>
      </c>
      <c r="Y47" s="16">
        <v>22.77</v>
      </c>
      <c r="Z47" s="16">
        <v>23.951000000000001</v>
      </c>
      <c r="AA47" s="16">
        <v>25.373000000000001</v>
      </c>
      <c r="AB47" s="16">
        <v>19.498000000000001</v>
      </c>
      <c r="AC47" s="16">
        <v>27.643000000000001</v>
      </c>
      <c r="AD47" s="16">
        <v>25.062000000000001</v>
      </c>
      <c r="AE47" s="16">
        <v>21.562000000000001</v>
      </c>
      <c r="AF47" s="16">
        <v>24.827999999999999</v>
      </c>
      <c r="AG47" s="16">
        <v>13.868</v>
      </c>
      <c r="AH47" s="16">
        <v>19.187000000000001</v>
      </c>
      <c r="AI47" s="12">
        <v>24.01</v>
      </c>
      <c r="AJ47" s="12">
        <v>23.172000000000001</v>
      </c>
      <c r="AK47" s="12">
        <v>15.646000000000001</v>
      </c>
      <c r="AL47" s="12">
        <v>24.035</v>
      </c>
      <c r="AM47" s="12">
        <v>26.791</v>
      </c>
      <c r="ALQ47" s="12" t="e">
        <v>#N/A</v>
      </c>
    </row>
    <row r="48" spans="1:1005" ht="15" x14ac:dyDescent="0.25">
      <c r="A48" s="1">
        <v>44593</v>
      </c>
      <c r="B48" s="15"/>
      <c r="C48" s="15"/>
      <c r="D48" s="15">
        <v>22.39</v>
      </c>
      <c r="E48" s="11">
        <v>30.382000000000001</v>
      </c>
      <c r="F48" s="16">
        <v>40.015999999999998</v>
      </c>
      <c r="G48" s="16">
        <v>27.9</v>
      </c>
      <c r="H48" s="16">
        <v>19.887</v>
      </c>
      <c r="I48" s="16">
        <v>15.885999999999999</v>
      </c>
      <c r="J48" s="16">
        <v>16.864999999999998</v>
      </c>
      <c r="K48" s="16">
        <v>19.006</v>
      </c>
      <c r="L48" s="16">
        <v>18.295000000000002</v>
      </c>
      <c r="M48" s="16">
        <v>18.414999999999999</v>
      </c>
      <c r="N48" s="16">
        <v>23.305</v>
      </c>
      <c r="O48" s="16">
        <v>22.841999999999999</v>
      </c>
      <c r="P48" s="16">
        <v>30.416</v>
      </c>
      <c r="Q48" s="16">
        <v>22.103999999999999</v>
      </c>
      <c r="R48" s="16">
        <v>26.535</v>
      </c>
      <c r="S48" s="16">
        <v>24.094999999999999</v>
      </c>
      <c r="T48" s="16">
        <v>25.763000000000002</v>
      </c>
      <c r="U48" s="16">
        <v>19.111999999999998</v>
      </c>
      <c r="V48" s="16">
        <v>16.501999999999999</v>
      </c>
      <c r="W48" s="16">
        <v>15.46</v>
      </c>
      <c r="X48" s="16">
        <v>16.472000000000001</v>
      </c>
      <c r="Y48" s="16">
        <v>19.521000000000001</v>
      </c>
      <c r="Z48" s="16">
        <v>19.303000000000001</v>
      </c>
      <c r="AA48" s="16">
        <v>23.187000000000001</v>
      </c>
      <c r="AB48" s="16">
        <v>15.913</v>
      </c>
      <c r="AC48" s="16">
        <v>23.364999999999998</v>
      </c>
      <c r="AD48" s="16">
        <v>20.475000000000001</v>
      </c>
      <c r="AE48" s="16">
        <v>17.739999999999998</v>
      </c>
      <c r="AF48" s="16">
        <v>20.562999999999999</v>
      </c>
      <c r="AG48" s="16">
        <v>11.526</v>
      </c>
      <c r="AH48" s="16">
        <v>18.164999999999999</v>
      </c>
      <c r="AI48" s="12">
        <v>22.702999999999999</v>
      </c>
      <c r="AJ48" s="12">
        <v>19.52</v>
      </c>
      <c r="AK48" s="12">
        <v>13.087999999999999</v>
      </c>
      <c r="AL48" s="12">
        <v>20.132999999999999</v>
      </c>
      <c r="AM48" s="12">
        <v>20.553999999999998</v>
      </c>
      <c r="ALQ48" s="12" t="e">
        <v>#N/A</v>
      </c>
    </row>
    <row r="49" spans="1:1005" ht="15" x14ac:dyDescent="0.25">
      <c r="A49" s="1">
        <v>44621</v>
      </c>
      <c r="B49" s="15"/>
      <c r="C49" s="15"/>
      <c r="D49" s="15">
        <v>36.020000000000003</v>
      </c>
      <c r="E49" s="11">
        <v>44.344999999999999</v>
      </c>
      <c r="F49" s="16">
        <v>71.242000000000004</v>
      </c>
      <c r="G49" s="16">
        <v>32.68</v>
      </c>
      <c r="H49" s="16">
        <v>28.763999999999999</v>
      </c>
      <c r="I49" s="16">
        <v>42.366</v>
      </c>
      <c r="J49" s="16">
        <v>26.731000000000002</v>
      </c>
      <c r="K49" s="16">
        <v>27.483000000000001</v>
      </c>
      <c r="L49" s="16">
        <v>28.739000000000001</v>
      </c>
      <c r="M49" s="16">
        <v>32.639000000000003</v>
      </c>
      <c r="N49" s="16">
        <v>41.119</v>
      </c>
      <c r="O49" s="16">
        <v>49.472000000000001</v>
      </c>
      <c r="P49" s="16">
        <v>40.5</v>
      </c>
      <c r="Q49" s="16">
        <v>39.216999999999999</v>
      </c>
      <c r="R49" s="16">
        <v>39.622</v>
      </c>
      <c r="S49" s="16">
        <v>32.737000000000002</v>
      </c>
      <c r="T49" s="16">
        <v>29.396999999999998</v>
      </c>
      <c r="U49" s="16">
        <v>29.43</v>
      </c>
      <c r="V49" s="16">
        <v>20.109000000000002</v>
      </c>
      <c r="W49" s="16">
        <v>24.74</v>
      </c>
      <c r="X49" s="16">
        <v>45.210999999999999</v>
      </c>
      <c r="Y49" s="16">
        <v>22.553000000000001</v>
      </c>
      <c r="Z49" s="16">
        <v>26.58</v>
      </c>
      <c r="AA49" s="16">
        <v>55.723999999999997</v>
      </c>
      <c r="AB49" s="16">
        <v>16.463000000000001</v>
      </c>
      <c r="AC49" s="16">
        <v>42.988</v>
      </c>
      <c r="AD49" s="16">
        <v>23.963999999999999</v>
      </c>
      <c r="AE49" s="16">
        <v>31.036000000000001</v>
      </c>
      <c r="AF49" s="16">
        <v>38.884999999999998</v>
      </c>
      <c r="AG49" s="16">
        <v>18.367999999999999</v>
      </c>
      <c r="AH49" s="16">
        <v>20.04</v>
      </c>
      <c r="AI49" s="12">
        <v>39.887</v>
      </c>
      <c r="AJ49" s="12">
        <v>21.251000000000001</v>
      </c>
      <c r="AK49" s="12">
        <v>23.123000000000001</v>
      </c>
      <c r="AL49" s="12">
        <v>31.733000000000001</v>
      </c>
      <c r="AM49" s="12">
        <v>20.946999999999999</v>
      </c>
      <c r="ALQ49" s="12" t="e">
        <v>#N/A</v>
      </c>
    </row>
    <row r="50" spans="1:1005" ht="15" x14ac:dyDescent="0.25">
      <c r="A50" s="1">
        <v>44652</v>
      </c>
      <c r="B50" s="15"/>
      <c r="C50" s="15"/>
      <c r="D50" s="15">
        <v>77.08</v>
      </c>
      <c r="E50" s="11">
        <v>97.212000000000003</v>
      </c>
      <c r="F50" s="16">
        <v>122.27500000000001</v>
      </c>
      <c r="G50" s="16">
        <v>84.218000000000004</v>
      </c>
      <c r="H50" s="16">
        <v>65.462000000000003</v>
      </c>
      <c r="I50" s="16">
        <v>103.751</v>
      </c>
      <c r="J50" s="16">
        <v>57.521000000000001</v>
      </c>
      <c r="K50" s="16">
        <v>51.695999999999998</v>
      </c>
      <c r="L50" s="16">
        <v>74.147000000000006</v>
      </c>
      <c r="M50" s="16">
        <v>93.245000000000005</v>
      </c>
      <c r="N50" s="16">
        <v>78.304000000000002</v>
      </c>
      <c r="O50" s="16">
        <v>60.942999999999998</v>
      </c>
      <c r="P50" s="16">
        <v>89.667000000000002</v>
      </c>
      <c r="Q50" s="16">
        <v>79.152000000000001</v>
      </c>
      <c r="R50" s="16">
        <v>57.686</v>
      </c>
      <c r="S50" s="16">
        <v>42.828000000000003</v>
      </c>
      <c r="T50" s="16">
        <v>74.581000000000003</v>
      </c>
      <c r="U50" s="16">
        <v>56.884</v>
      </c>
      <c r="V50" s="16">
        <v>51.048000000000002</v>
      </c>
      <c r="W50" s="16">
        <v>49.125</v>
      </c>
      <c r="X50" s="16">
        <v>90.707999999999998</v>
      </c>
      <c r="Y50" s="16">
        <v>57.478999999999999</v>
      </c>
      <c r="Z50" s="16">
        <v>81.254000000000005</v>
      </c>
      <c r="AA50" s="16">
        <v>77.301000000000002</v>
      </c>
      <c r="AB50" s="16">
        <v>52.033000000000001</v>
      </c>
      <c r="AC50" s="16">
        <v>68.116</v>
      </c>
      <c r="AD50" s="16">
        <v>55.802999999999997</v>
      </c>
      <c r="AE50" s="16">
        <v>68.061999999999998</v>
      </c>
      <c r="AF50" s="16">
        <v>80.619</v>
      </c>
      <c r="AG50" s="16">
        <v>40.353000000000002</v>
      </c>
      <c r="AH50" s="16">
        <v>49.365000000000002</v>
      </c>
      <c r="AI50" s="12">
        <v>74.599000000000004</v>
      </c>
      <c r="AJ50" s="12">
        <v>49.12</v>
      </c>
      <c r="AK50" s="12">
        <v>40.576999999999998</v>
      </c>
      <c r="AL50" s="12">
        <v>38.326999999999998</v>
      </c>
      <c r="AM50" s="12">
        <v>44.716000000000001</v>
      </c>
      <c r="ALQ50" s="12" t="e">
        <v>#N/A</v>
      </c>
    </row>
    <row r="51" spans="1:1005" ht="15" x14ac:dyDescent="0.25">
      <c r="A51" s="1">
        <v>44682</v>
      </c>
      <c r="B51" s="15"/>
      <c r="C51" s="15"/>
      <c r="D51" s="15">
        <v>221.07</v>
      </c>
      <c r="E51" s="11">
        <v>380.32600000000002</v>
      </c>
      <c r="F51" s="16">
        <v>326.27</v>
      </c>
      <c r="G51" s="16">
        <v>292.86599999999999</v>
      </c>
      <c r="H51" s="16">
        <v>146.31700000000001</v>
      </c>
      <c r="I51" s="16">
        <v>181.47399999999999</v>
      </c>
      <c r="J51" s="16">
        <v>114.005</v>
      </c>
      <c r="K51" s="16">
        <v>158.65700000000001</v>
      </c>
      <c r="L51" s="16">
        <v>200.47300000000001</v>
      </c>
      <c r="M51" s="16">
        <v>273.71699999999998</v>
      </c>
      <c r="N51" s="16">
        <v>214.31100000000001</v>
      </c>
      <c r="O51" s="16">
        <v>188.017</v>
      </c>
      <c r="P51" s="16">
        <v>352.34100000000001</v>
      </c>
      <c r="Q51" s="16">
        <v>311.54399999999998</v>
      </c>
      <c r="R51" s="16">
        <v>190.12899999999999</v>
      </c>
      <c r="S51" s="16">
        <v>190.018</v>
      </c>
      <c r="T51" s="16">
        <v>223.785</v>
      </c>
      <c r="U51" s="16">
        <v>238.24700000000001</v>
      </c>
      <c r="V51" s="16">
        <v>72.721999999999994</v>
      </c>
      <c r="W51" s="16">
        <v>147.035</v>
      </c>
      <c r="X51" s="16">
        <v>210.61199999999999</v>
      </c>
      <c r="Y51" s="16">
        <v>243.51300000000001</v>
      </c>
      <c r="Z51" s="16">
        <v>205.869</v>
      </c>
      <c r="AA51" s="16">
        <v>214.54</v>
      </c>
      <c r="AB51" s="16">
        <v>247.69900000000001</v>
      </c>
      <c r="AC51" s="16">
        <v>273.28500000000003</v>
      </c>
      <c r="AD51" s="16">
        <v>108.87</v>
      </c>
      <c r="AE51" s="16">
        <v>142.20500000000001</v>
      </c>
      <c r="AF51" s="16">
        <v>120.015</v>
      </c>
      <c r="AG51" s="16">
        <v>103.988</v>
      </c>
      <c r="AH51" s="16">
        <v>222.37799999999999</v>
      </c>
      <c r="AI51" s="12">
        <v>180.84200000000001</v>
      </c>
      <c r="AJ51" s="12">
        <v>108.706</v>
      </c>
      <c r="AK51" s="12">
        <v>145.59700000000001</v>
      </c>
      <c r="AL51" s="12">
        <v>133.935</v>
      </c>
      <c r="AM51" s="12">
        <v>446.42399999999998</v>
      </c>
      <c r="ALQ51" s="12" t="e">
        <v>#N/A</v>
      </c>
    </row>
    <row r="52" spans="1:1005" ht="15" x14ac:dyDescent="0.25">
      <c r="A52" s="1">
        <v>44713</v>
      </c>
      <c r="B52" s="15"/>
      <c r="C52" s="15"/>
      <c r="D52" s="15">
        <v>261.05</v>
      </c>
      <c r="E52" s="11">
        <v>397.62900000000002</v>
      </c>
      <c r="F52" s="16">
        <v>402.66500000000002</v>
      </c>
      <c r="G52" s="16">
        <v>277.411</v>
      </c>
      <c r="H52" s="16">
        <v>174.03</v>
      </c>
      <c r="I52" s="16">
        <v>150.33799999999999</v>
      </c>
      <c r="J52" s="16">
        <v>174.25299999999999</v>
      </c>
      <c r="K52" s="16">
        <v>275.65699999999998</v>
      </c>
      <c r="L52" s="16">
        <v>168.614</v>
      </c>
      <c r="M52" s="16">
        <v>413.52800000000002</v>
      </c>
      <c r="N52" s="16">
        <v>223.858</v>
      </c>
      <c r="O52" s="16">
        <v>543.77800000000002</v>
      </c>
      <c r="P52" s="16">
        <v>312.65499999999997</v>
      </c>
      <c r="Q52" s="16">
        <v>512.29899999999998</v>
      </c>
      <c r="R52" s="16">
        <v>198.44800000000001</v>
      </c>
      <c r="S52" s="16">
        <v>337.97300000000001</v>
      </c>
      <c r="T52" s="16">
        <v>155.47399999999999</v>
      </c>
      <c r="U52" s="16">
        <v>196.55799999999999</v>
      </c>
      <c r="V52" s="16">
        <v>54.225000000000001</v>
      </c>
      <c r="W52" s="16">
        <v>221.602</v>
      </c>
      <c r="X52" s="16">
        <v>139.59</v>
      </c>
      <c r="Y52" s="16">
        <v>282.815</v>
      </c>
      <c r="Z52" s="16">
        <v>197.22399999999999</v>
      </c>
      <c r="AA52" s="16">
        <v>173.64</v>
      </c>
      <c r="AB52" s="16">
        <v>480.964</v>
      </c>
      <c r="AC52" s="16">
        <v>275.91500000000002</v>
      </c>
      <c r="AD52" s="16">
        <v>249.93799999999999</v>
      </c>
      <c r="AE52" s="16">
        <v>426.07900000000001</v>
      </c>
      <c r="AF52" s="16">
        <v>47.790999999999997</v>
      </c>
      <c r="AG52" s="16">
        <v>145.00299999999999</v>
      </c>
      <c r="AH52" s="16">
        <v>332.50799999999998</v>
      </c>
      <c r="AI52" s="12">
        <v>321.94499999999999</v>
      </c>
      <c r="AJ52" s="12">
        <v>111.026</v>
      </c>
      <c r="AK52" s="12">
        <v>291.267</v>
      </c>
      <c r="AL52" s="12">
        <v>366.298</v>
      </c>
      <c r="AM52" s="12">
        <v>674.31200000000001</v>
      </c>
      <c r="ALQ52" s="12" t="e">
        <v>#N/A</v>
      </c>
    </row>
    <row r="53" spans="1:1005" ht="15" x14ac:dyDescent="0.25">
      <c r="A53" s="1">
        <v>44743</v>
      </c>
      <c r="B53" s="15"/>
      <c r="C53" s="15"/>
      <c r="D53" s="15">
        <v>116.85</v>
      </c>
      <c r="E53" s="11">
        <v>128.45699999999999</v>
      </c>
      <c r="F53" s="16">
        <v>169.41300000000001</v>
      </c>
      <c r="G53" s="16">
        <v>96.474000000000004</v>
      </c>
      <c r="H53" s="16">
        <v>68.426000000000002</v>
      </c>
      <c r="I53" s="16">
        <v>64.932000000000002</v>
      </c>
      <c r="J53" s="16">
        <v>72.322000000000003</v>
      </c>
      <c r="K53" s="16">
        <v>132.63800000000001</v>
      </c>
      <c r="L53" s="16">
        <v>66.381</v>
      </c>
      <c r="M53" s="16">
        <v>197.905</v>
      </c>
      <c r="N53" s="16">
        <v>72.004999999999995</v>
      </c>
      <c r="O53" s="16">
        <v>502.11399999999998</v>
      </c>
      <c r="P53" s="16">
        <v>122.056</v>
      </c>
      <c r="Q53" s="16">
        <v>189.17400000000001</v>
      </c>
      <c r="R53" s="16">
        <v>99.156999999999996</v>
      </c>
      <c r="S53" s="16">
        <v>215.334</v>
      </c>
      <c r="T53" s="16">
        <v>49.613</v>
      </c>
      <c r="U53" s="16">
        <v>58.116999999999997</v>
      </c>
      <c r="V53" s="16">
        <v>21.757999999999999</v>
      </c>
      <c r="W53" s="16">
        <v>64.876000000000005</v>
      </c>
      <c r="X53" s="16">
        <v>52.526000000000003</v>
      </c>
      <c r="Y53" s="16">
        <v>116.265</v>
      </c>
      <c r="Z53" s="16">
        <v>75.460999999999999</v>
      </c>
      <c r="AA53" s="16">
        <v>64.087999999999994</v>
      </c>
      <c r="AB53" s="16">
        <v>210.893</v>
      </c>
      <c r="AC53" s="16">
        <v>145.33199999999999</v>
      </c>
      <c r="AD53" s="16">
        <v>76.727999999999994</v>
      </c>
      <c r="AE53" s="16">
        <v>217.32400000000001</v>
      </c>
      <c r="AF53" s="16">
        <v>24.504999999999999</v>
      </c>
      <c r="AG53" s="16">
        <v>51.561999999999998</v>
      </c>
      <c r="AH53" s="16">
        <v>106.245</v>
      </c>
      <c r="AI53" s="12">
        <v>100.21899999999999</v>
      </c>
      <c r="AJ53" s="12">
        <v>43.24</v>
      </c>
      <c r="AK53" s="12">
        <v>172.25200000000001</v>
      </c>
      <c r="AL53" s="12">
        <v>216.441</v>
      </c>
      <c r="AM53" s="12">
        <v>319.84699999999998</v>
      </c>
      <c r="ALQ53" s="12" t="e">
        <v>#N/A</v>
      </c>
    </row>
    <row r="54" spans="1:1005" ht="15" x14ac:dyDescent="0.25">
      <c r="A54" s="1">
        <v>44774</v>
      </c>
      <c r="B54" s="15"/>
      <c r="C54" s="15"/>
      <c r="D54" s="15">
        <v>63.46</v>
      </c>
      <c r="E54" s="11">
        <v>58.968000000000004</v>
      </c>
      <c r="F54" s="16">
        <v>64.792000000000002</v>
      </c>
      <c r="G54" s="16">
        <v>53.308</v>
      </c>
      <c r="H54" s="16">
        <v>40.752000000000002</v>
      </c>
      <c r="I54" s="16">
        <v>48.584000000000003</v>
      </c>
      <c r="J54" s="16">
        <v>37.618000000000002</v>
      </c>
      <c r="K54" s="16">
        <v>56.011000000000003</v>
      </c>
      <c r="L54" s="16">
        <v>51.302999999999997</v>
      </c>
      <c r="M54" s="16">
        <v>66.616</v>
      </c>
      <c r="N54" s="16">
        <v>41.206000000000003</v>
      </c>
      <c r="O54" s="16">
        <v>136.071</v>
      </c>
      <c r="P54" s="16">
        <v>51.844999999999999</v>
      </c>
      <c r="Q54" s="16">
        <v>79.906999999999996</v>
      </c>
      <c r="R54" s="16">
        <v>46.936</v>
      </c>
      <c r="S54" s="16">
        <v>82.796000000000006</v>
      </c>
      <c r="T54" s="16">
        <v>40.296999999999997</v>
      </c>
      <c r="U54" s="16">
        <v>44.389000000000003</v>
      </c>
      <c r="V54" s="16">
        <v>17.335000000000001</v>
      </c>
      <c r="W54" s="16">
        <v>37.508000000000003</v>
      </c>
      <c r="X54" s="16">
        <v>33.009</v>
      </c>
      <c r="Y54" s="16">
        <v>53.997</v>
      </c>
      <c r="Z54" s="16">
        <v>51.494</v>
      </c>
      <c r="AA54" s="16">
        <v>44.207999999999998</v>
      </c>
      <c r="AB54" s="16">
        <v>74.22</v>
      </c>
      <c r="AC54" s="16">
        <v>54.292000000000002</v>
      </c>
      <c r="AD54" s="16">
        <v>44.706000000000003</v>
      </c>
      <c r="AE54" s="16">
        <v>65.664000000000001</v>
      </c>
      <c r="AF54" s="16">
        <v>23.469000000000001</v>
      </c>
      <c r="AG54" s="16">
        <v>35.884</v>
      </c>
      <c r="AH54" s="16">
        <v>51.847999999999999</v>
      </c>
      <c r="AI54" s="12">
        <v>42.244999999999997</v>
      </c>
      <c r="AJ54" s="12">
        <v>28.018000000000001</v>
      </c>
      <c r="AK54" s="12">
        <v>87.891000000000005</v>
      </c>
      <c r="AL54" s="12">
        <v>82.447999999999993</v>
      </c>
      <c r="AM54" s="12">
        <v>119.962</v>
      </c>
      <c r="ALQ54" s="12" t="e">
        <v>#N/A</v>
      </c>
    </row>
    <row r="55" spans="1:1005" ht="15" x14ac:dyDescent="0.25">
      <c r="A55" s="1">
        <v>44805</v>
      </c>
      <c r="B55" s="15"/>
      <c r="C55" s="15"/>
      <c r="D55" s="15">
        <v>38.04</v>
      </c>
      <c r="E55" s="11">
        <v>56.52</v>
      </c>
      <c r="F55" s="16">
        <v>62.322000000000003</v>
      </c>
      <c r="G55" s="16">
        <v>41.563000000000002</v>
      </c>
      <c r="H55" s="16">
        <v>39.241</v>
      </c>
      <c r="I55" s="16">
        <v>32.831000000000003</v>
      </c>
      <c r="J55" s="16">
        <v>31.041</v>
      </c>
      <c r="K55" s="16">
        <v>34.762</v>
      </c>
      <c r="L55" s="16">
        <v>41.43</v>
      </c>
      <c r="M55" s="16">
        <v>55.790999999999997</v>
      </c>
      <c r="N55" s="16">
        <v>36.716999999999999</v>
      </c>
      <c r="O55" s="16">
        <v>63.753</v>
      </c>
      <c r="P55" s="16">
        <v>40.378</v>
      </c>
      <c r="Q55" s="16">
        <v>56.4</v>
      </c>
      <c r="R55" s="16">
        <v>32.744</v>
      </c>
      <c r="S55" s="16">
        <v>45.127000000000002</v>
      </c>
      <c r="T55" s="16">
        <v>32.856000000000002</v>
      </c>
      <c r="U55" s="16">
        <v>30.335999999999999</v>
      </c>
      <c r="V55" s="16">
        <v>19.128</v>
      </c>
      <c r="W55" s="16">
        <v>52.798999999999999</v>
      </c>
      <c r="X55" s="16">
        <v>32.768000000000001</v>
      </c>
      <c r="Y55" s="16">
        <v>35.576999999999998</v>
      </c>
      <c r="Z55" s="16">
        <v>38.125999999999998</v>
      </c>
      <c r="AA55" s="16">
        <v>40.863</v>
      </c>
      <c r="AB55" s="16">
        <v>44.576999999999998</v>
      </c>
      <c r="AC55" s="16">
        <v>37.768999999999998</v>
      </c>
      <c r="AD55" s="16">
        <v>29.158000000000001</v>
      </c>
      <c r="AE55" s="16">
        <v>38.988</v>
      </c>
      <c r="AF55" s="16">
        <v>21.305</v>
      </c>
      <c r="AG55" s="16">
        <v>52.976999999999997</v>
      </c>
      <c r="AH55" s="16">
        <v>45.921999999999997</v>
      </c>
      <c r="AI55" s="12">
        <v>34.140999999999998</v>
      </c>
      <c r="AJ55" s="12">
        <v>24.05</v>
      </c>
      <c r="AK55" s="12">
        <v>71.826999999999998</v>
      </c>
      <c r="AL55" s="12">
        <v>41.067999999999998</v>
      </c>
      <c r="AM55" s="12">
        <v>67.731999999999999</v>
      </c>
      <c r="ALQ55" s="12" t="e">
        <v>#N/A</v>
      </c>
    </row>
    <row r="56" spans="1:1005" ht="15" x14ac:dyDescent="0.25">
      <c r="A56" s="1">
        <v>44835</v>
      </c>
      <c r="B56" s="15"/>
      <c r="C56" s="15"/>
      <c r="D56" s="15">
        <v>35.54</v>
      </c>
      <c r="E56" s="11">
        <v>86.100999999999999</v>
      </c>
      <c r="F56" s="16">
        <v>68.415999999999997</v>
      </c>
      <c r="G56" s="16">
        <v>32.753</v>
      </c>
      <c r="H56" s="16">
        <v>30.218</v>
      </c>
      <c r="I56" s="16">
        <v>30.670999999999999</v>
      </c>
      <c r="J56" s="16">
        <v>46.881999999999998</v>
      </c>
      <c r="K56" s="16">
        <v>29.167000000000002</v>
      </c>
      <c r="L56" s="16">
        <v>28.312999999999999</v>
      </c>
      <c r="M56" s="16">
        <v>47.56</v>
      </c>
      <c r="N56" s="16">
        <v>32.926000000000002</v>
      </c>
      <c r="O56" s="16">
        <v>56.777000000000001</v>
      </c>
      <c r="P56" s="16">
        <v>45.106999999999999</v>
      </c>
      <c r="Q56" s="16">
        <v>58.19</v>
      </c>
      <c r="R56" s="16">
        <v>37.929000000000002</v>
      </c>
      <c r="S56" s="16">
        <v>36.286999999999999</v>
      </c>
      <c r="T56" s="16">
        <v>27.867999999999999</v>
      </c>
      <c r="U56" s="16">
        <v>26.841000000000001</v>
      </c>
      <c r="V56" s="16">
        <v>26.443999999999999</v>
      </c>
      <c r="W56" s="16">
        <v>34.055999999999997</v>
      </c>
      <c r="X56" s="16">
        <v>30.638000000000002</v>
      </c>
      <c r="Y56" s="16">
        <v>48.161000000000001</v>
      </c>
      <c r="Z56" s="16">
        <v>58.56</v>
      </c>
      <c r="AA56" s="16">
        <v>37.692</v>
      </c>
      <c r="AB56" s="16">
        <v>38.822000000000003</v>
      </c>
      <c r="AC56" s="16">
        <v>37.027999999999999</v>
      </c>
      <c r="AD56" s="16">
        <v>29.123000000000001</v>
      </c>
      <c r="AE56" s="16">
        <v>37.192</v>
      </c>
      <c r="AF56" s="16">
        <v>19.722000000000001</v>
      </c>
      <c r="AG56" s="16">
        <v>47.572000000000003</v>
      </c>
      <c r="AH56" s="16">
        <v>56.853999999999999</v>
      </c>
      <c r="AI56" s="12">
        <v>28.869</v>
      </c>
      <c r="AJ56" s="12">
        <v>24.035</v>
      </c>
      <c r="AK56" s="12">
        <v>44.951000000000001</v>
      </c>
      <c r="AL56" s="12">
        <v>34.054000000000002</v>
      </c>
      <c r="AM56" s="12">
        <v>57.268999999999998</v>
      </c>
      <c r="ALQ56" s="12" t="e">
        <v>#N/A</v>
      </c>
    </row>
    <row r="57" spans="1:1005" ht="15" x14ac:dyDescent="0.25">
      <c r="A57" s="1">
        <v>44866</v>
      </c>
      <c r="B57" s="15"/>
      <c r="C57" s="15"/>
      <c r="D57" s="15">
        <v>30.02</v>
      </c>
      <c r="E57" s="11">
        <v>50.220999999999997</v>
      </c>
      <c r="F57" s="16">
        <v>47.158000000000001</v>
      </c>
      <c r="G57" s="16">
        <v>30.681000000000001</v>
      </c>
      <c r="H57" s="16">
        <v>23.611000000000001</v>
      </c>
      <c r="I57" s="16">
        <v>24.728999999999999</v>
      </c>
      <c r="J57" s="16">
        <v>39.234000000000002</v>
      </c>
      <c r="K57" s="16">
        <v>26.748999999999999</v>
      </c>
      <c r="L57" s="16">
        <v>23.821000000000002</v>
      </c>
      <c r="M57" s="16">
        <v>36.845999999999997</v>
      </c>
      <c r="N57" s="16">
        <v>29.977</v>
      </c>
      <c r="O57" s="16">
        <v>43.121000000000002</v>
      </c>
      <c r="P57" s="16">
        <v>35.423000000000002</v>
      </c>
      <c r="Q57" s="16">
        <v>41.226999999999997</v>
      </c>
      <c r="R57" s="16">
        <v>31.108000000000001</v>
      </c>
      <c r="S57" s="16">
        <v>28.896999999999998</v>
      </c>
      <c r="T57" s="16">
        <v>24.297999999999998</v>
      </c>
      <c r="U57" s="16">
        <v>26.56</v>
      </c>
      <c r="V57" s="16">
        <v>16.437000000000001</v>
      </c>
      <c r="W57" s="16">
        <v>24.059000000000001</v>
      </c>
      <c r="X57" s="16">
        <v>25.914999999999999</v>
      </c>
      <c r="Y57" s="16">
        <v>36.395000000000003</v>
      </c>
      <c r="Z57" s="16">
        <v>39.347999999999999</v>
      </c>
      <c r="AA57" s="16">
        <v>28.579000000000001</v>
      </c>
      <c r="AB57" s="16">
        <v>33.439</v>
      </c>
      <c r="AC57" s="16">
        <v>33.817</v>
      </c>
      <c r="AD57" s="16">
        <v>28.597000000000001</v>
      </c>
      <c r="AE57" s="16">
        <v>30.824999999999999</v>
      </c>
      <c r="AF57" s="16">
        <v>16.646000000000001</v>
      </c>
      <c r="AG57" s="16">
        <v>27.577999999999999</v>
      </c>
      <c r="AH57" s="16">
        <v>35.125999999999998</v>
      </c>
      <c r="AI57" s="12">
        <v>26.99</v>
      </c>
      <c r="AJ57" s="12">
        <v>22.122</v>
      </c>
      <c r="AK57" s="12">
        <v>30.818999999999999</v>
      </c>
      <c r="AL57" s="12">
        <v>29.039000000000001</v>
      </c>
      <c r="AM57" s="12">
        <v>46.238999999999997</v>
      </c>
      <c r="ALQ57" s="12" t="e">
        <v>#N/A</v>
      </c>
    </row>
    <row r="58" spans="1:1005" ht="15" x14ac:dyDescent="0.25">
      <c r="A58" s="1">
        <v>44896</v>
      </c>
      <c r="B58" s="15"/>
      <c r="C58" s="15"/>
      <c r="D58" s="15">
        <v>25.64</v>
      </c>
      <c r="E58" s="11">
        <v>36.210999999999999</v>
      </c>
      <c r="F58" s="16">
        <v>36.234999999999999</v>
      </c>
      <c r="G58" s="16">
        <v>27.664000000000001</v>
      </c>
      <c r="H58" s="16">
        <v>21.617000000000001</v>
      </c>
      <c r="I58" s="16">
        <v>22.34</v>
      </c>
      <c r="J58" s="16">
        <v>27.866</v>
      </c>
      <c r="K58" s="16">
        <v>24.41</v>
      </c>
      <c r="L58" s="16">
        <v>21.978000000000002</v>
      </c>
      <c r="M58" s="16">
        <v>31.957999999999998</v>
      </c>
      <c r="N58" s="16">
        <v>25.85</v>
      </c>
      <c r="O58" s="16">
        <v>38.957999999999998</v>
      </c>
      <c r="P58" s="16">
        <v>31.63</v>
      </c>
      <c r="Q58" s="16">
        <v>34.39</v>
      </c>
      <c r="R58" s="16">
        <v>29.177</v>
      </c>
      <c r="S58" s="16">
        <v>26.670999999999999</v>
      </c>
      <c r="T58" s="16">
        <v>21.888999999999999</v>
      </c>
      <c r="U58" s="16">
        <v>22.843</v>
      </c>
      <c r="V58" s="16">
        <v>13.939</v>
      </c>
      <c r="W58" s="16">
        <v>22.303000000000001</v>
      </c>
      <c r="X58" s="16">
        <v>21.931000000000001</v>
      </c>
      <c r="Y58" s="16">
        <v>27.600999999999999</v>
      </c>
      <c r="Z58" s="16">
        <v>28.353000000000002</v>
      </c>
      <c r="AA58" s="16">
        <v>22.669</v>
      </c>
      <c r="AB58" s="16">
        <v>30.734000000000002</v>
      </c>
      <c r="AC58" s="16">
        <v>28.488</v>
      </c>
      <c r="AD58" s="16">
        <v>24.262</v>
      </c>
      <c r="AE58" s="16">
        <v>27.754999999999999</v>
      </c>
      <c r="AF58" s="16">
        <v>15.521000000000001</v>
      </c>
      <c r="AG58" s="16">
        <v>21.806999999999999</v>
      </c>
      <c r="AH58" s="16">
        <v>27.448</v>
      </c>
      <c r="AI58" s="12">
        <v>25.388000000000002</v>
      </c>
      <c r="AJ58" s="12">
        <v>18.013000000000002</v>
      </c>
      <c r="AK58" s="12">
        <v>27.015999999999998</v>
      </c>
      <c r="AL58" s="12">
        <v>27.672000000000001</v>
      </c>
      <c r="AM58" s="12">
        <v>40.700000000000003</v>
      </c>
      <c r="ALQ58" s="12" t="e">
        <v>#N/A</v>
      </c>
    </row>
    <row r="59" spans="1:1005" ht="15" x14ac:dyDescent="0.25">
      <c r="A59" s="1">
        <v>44927</v>
      </c>
      <c r="B59" s="15"/>
      <c r="C59" s="15"/>
      <c r="D59" s="15">
        <v>24.31</v>
      </c>
      <c r="E59" s="11">
        <v>31.303000000000001</v>
      </c>
      <c r="F59" s="16">
        <v>30.565999999999999</v>
      </c>
      <c r="G59" s="16">
        <v>24.588999999999999</v>
      </c>
      <c r="H59" s="16">
        <v>19.390999999999998</v>
      </c>
      <c r="I59" s="16">
        <v>20.027000000000001</v>
      </c>
      <c r="J59" s="16">
        <v>22.103999999999999</v>
      </c>
      <c r="K59" s="16">
        <v>21.385999999999999</v>
      </c>
      <c r="L59" s="16">
        <v>20.018999999999998</v>
      </c>
      <c r="M59" s="16">
        <v>28.597999999999999</v>
      </c>
      <c r="N59" s="16">
        <v>23.012</v>
      </c>
      <c r="O59" s="16">
        <v>33.957000000000001</v>
      </c>
      <c r="P59" s="16">
        <v>27.19</v>
      </c>
      <c r="Q59" s="16">
        <v>30.89</v>
      </c>
      <c r="R59" s="16">
        <v>25.15</v>
      </c>
      <c r="S59" s="16">
        <v>25.838000000000001</v>
      </c>
      <c r="T59" s="16">
        <v>19.594999999999999</v>
      </c>
      <c r="U59" s="16">
        <v>20.183</v>
      </c>
      <c r="V59" s="16">
        <v>12.59</v>
      </c>
      <c r="W59" s="16">
        <v>19.780999999999999</v>
      </c>
      <c r="X59" s="16">
        <v>22.824000000000002</v>
      </c>
      <c r="Y59" s="16">
        <v>23.864999999999998</v>
      </c>
      <c r="Z59" s="16">
        <v>25.411000000000001</v>
      </c>
      <c r="AA59" s="16">
        <v>19.638999999999999</v>
      </c>
      <c r="AB59" s="16">
        <v>27.687000000000001</v>
      </c>
      <c r="AC59" s="16">
        <v>25.07</v>
      </c>
      <c r="AD59" s="16">
        <v>21.585999999999999</v>
      </c>
      <c r="AE59" s="16">
        <v>25.097000000000001</v>
      </c>
      <c r="AF59" s="16">
        <v>13.978999999999999</v>
      </c>
      <c r="AG59" s="16">
        <v>19.184000000000001</v>
      </c>
      <c r="AH59" s="16">
        <v>24.146000000000001</v>
      </c>
      <c r="AI59" s="12">
        <v>23.295999999999999</v>
      </c>
      <c r="AJ59" s="12">
        <v>15.648999999999999</v>
      </c>
      <c r="AK59" s="12">
        <v>24.117000000000001</v>
      </c>
      <c r="AL59" s="12">
        <v>26.795999999999999</v>
      </c>
      <c r="AM59" s="12">
        <v>36.448</v>
      </c>
      <c r="ALQ59" s="12" t="e">
        <v>#N/A</v>
      </c>
    </row>
    <row r="60" spans="1:1005" ht="15" x14ac:dyDescent="0.25">
      <c r="A60" s="1">
        <v>44958</v>
      </c>
      <c r="B60" s="15"/>
      <c r="C60" s="15"/>
      <c r="D60" s="15">
        <v>22.39</v>
      </c>
      <c r="E60" s="11">
        <v>40.048999999999999</v>
      </c>
      <c r="F60" s="16">
        <v>27.916</v>
      </c>
      <c r="G60" s="16">
        <v>20.105</v>
      </c>
      <c r="H60" s="16">
        <v>15.965999999999999</v>
      </c>
      <c r="I60" s="16">
        <v>16.966000000000001</v>
      </c>
      <c r="J60" s="16">
        <v>19.100000000000001</v>
      </c>
      <c r="K60" s="16">
        <v>18.268000000000001</v>
      </c>
      <c r="L60" s="16">
        <v>18.448</v>
      </c>
      <c r="M60" s="16">
        <v>23.303000000000001</v>
      </c>
      <c r="N60" s="16">
        <v>22.875</v>
      </c>
      <c r="O60" s="16">
        <v>30.227</v>
      </c>
      <c r="P60" s="16">
        <v>22.206</v>
      </c>
      <c r="Q60" s="16">
        <v>26.555</v>
      </c>
      <c r="R60" s="16">
        <v>24.254000000000001</v>
      </c>
      <c r="S60" s="16">
        <v>25.798999999999999</v>
      </c>
      <c r="T60" s="16">
        <v>19.283000000000001</v>
      </c>
      <c r="U60" s="16">
        <v>16.54</v>
      </c>
      <c r="V60" s="16">
        <v>15.568</v>
      </c>
      <c r="W60" s="16">
        <v>16.393000000000001</v>
      </c>
      <c r="X60" s="16">
        <v>19.568000000000001</v>
      </c>
      <c r="Y60" s="16">
        <v>19.234000000000002</v>
      </c>
      <c r="Z60" s="16">
        <v>23.221</v>
      </c>
      <c r="AA60" s="16">
        <v>16.03</v>
      </c>
      <c r="AB60" s="16">
        <v>23.402999999999999</v>
      </c>
      <c r="AC60" s="16">
        <v>20.481000000000002</v>
      </c>
      <c r="AD60" s="16">
        <v>17.760999999999999</v>
      </c>
      <c r="AE60" s="16">
        <v>20.712</v>
      </c>
      <c r="AF60" s="16">
        <v>11.619</v>
      </c>
      <c r="AG60" s="16">
        <v>18.161000000000001</v>
      </c>
      <c r="AH60" s="16">
        <v>22.821000000000002</v>
      </c>
      <c r="AI60" s="12">
        <v>19.373000000000001</v>
      </c>
      <c r="AJ60" s="12">
        <v>13.09</v>
      </c>
      <c r="AK60" s="12">
        <v>20.187999999999999</v>
      </c>
      <c r="AL60" s="12">
        <v>20.562000000000001</v>
      </c>
      <c r="AM60" s="12">
        <v>30.303000000000001</v>
      </c>
      <c r="ALQ60" s="12" t="e">
        <v>#N/A</v>
      </c>
    </row>
    <row r="61" spans="1:1005" ht="15" x14ac:dyDescent="0.25">
      <c r="A61" s="1">
        <v>44986</v>
      </c>
      <c r="B61" s="15"/>
      <c r="C61" s="15"/>
      <c r="D61" s="15">
        <v>36.020000000000003</v>
      </c>
      <c r="E61" s="11">
        <v>71.289000000000001</v>
      </c>
      <c r="F61" s="16">
        <v>32.69</v>
      </c>
      <c r="G61" s="16">
        <v>28.286999999999999</v>
      </c>
      <c r="H61" s="16">
        <v>42.448999999999998</v>
      </c>
      <c r="I61" s="16">
        <v>26.86</v>
      </c>
      <c r="J61" s="16">
        <v>27.591999999999999</v>
      </c>
      <c r="K61" s="16">
        <v>28.137</v>
      </c>
      <c r="L61" s="16">
        <v>32.689</v>
      </c>
      <c r="M61" s="16">
        <v>41.1</v>
      </c>
      <c r="N61" s="16">
        <v>49.509</v>
      </c>
      <c r="O61" s="16">
        <v>40.100999999999999</v>
      </c>
      <c r="P61" s="16">
        <v>39.362000000000002</v>
      </c>
      <c r="Q61" s="16">
        <v>39.643000000000001</v>
      </c>
      <c r="R61" s="16">
        <v>32.917000000000002</v>
      </c>
      <c r="S61" s="16">
        <v>29.129000000000001</v>
      </c>
      <c r="T61" s="16">
        <v>29.63</v>
      </c>
      <c r="U61" s="16">
        <v>20.152000000000001</v>
      </c>
      <c r="V61" s="16">
        <v>24.863</v>
      </c>
      <c r="W61" s="16">
        <v>43.872999999999998</v>
      </c>
      <c r="X61" s="16">
        <v>22.6</v>
      </c>
      <c r="Y61" s="16">
        <v>26.498000000000001</v>
      </c>
      <c r="Z61" s="16">
        <v>55.774000000000001</v>
      </c>
      <c r="AA61" s="16">
        <v>16.343</v>
      </c>
      <c r="AB61" s="16">
        <v>43.031999999999996</v>
      </c>
      <c r="AC61" s="16">
        <v>23.966999999999999</v>
      </c>
      <c r="AD61" s="16">
        <v>31.068000000000001</v>
      </c>
      <c r="AE61" s="16">
        <v>37.664999999999999</v>
      </c>
      <c r="AF61" s="16">
        <v>18.471</v>
      </c>
      <c r="AG61" s="16">
        <v>20.033000000000001</v>
      </c>
      <c r="AH61" s="16">
        <v>40.031999999999996</v>
      </c>
      <c r="AI61" s="12">
        <v>21.202000000000002</v>
      </c>
      <c r="AJ61" s="12">
        <v>23.123999999999999</v>
      </c>
      <c r="AK61" s="12">
        <v>31.818999999999999</v>
      </c>
      <c r="AL61" s="12">
        <v>20.952999999999999</v>
      </c>
      <c r="AM61" s="12">
        <v>43.677</v>
      </c>
      <c r="ALQ61" s="12" t="e">
        <v>#N/A</v>
      </c>
    </row>
    <row r="62" spans="1:1005" ht="15" x14ac:dyDescent="0.25">
      <c r="A62" s="1">
        <v>45017</v>
      </c>
      <c r="B62" s="15"/>
      <c r="C62" s="15"/>
      <c r="D62" s="15">
        <v>77.08</v>
      </c>
      <c r="E62" s="11">
        <v>122.331</v>
      </c>
      <c r="F62" s="16">
        <v>84.248000000000005</v>
      </c>
      <c r="G62" s="16">
        <v>64.248999999999995</v>
      </c>
      <c r="H62" s="16">
        <v>103.902</v>
      </c>
      <c r="I62" s="16">
        <v>57.679000000000002</v>
      </c>
      <c r="J62" s="16">
        <v>51.841999999999999</v>
      </c>
      <c r="K62" s="16">
        <v>70.462999999999994</v>
      </c>
      <c r="L62" s="16">
        <v>93.328999999999994</v>
      </c>
      <c r="M62" s="16">
        <v>78.302999999999997</v>
      </c>
      <c r="N62" s="16">
        <v>60.991999999999997</v>
      </c>
      <c r="O62" s="16">
        <v>87.968000000000004</v>
      </c>
      <c r="P62" s="16">
        <v>79.332999999999998</v>
      </c>
      <c r="Q62" s="16">
        <v>57.713999999999999</v>
      </c>
      <c r="R62" s="16">
        <v>43.005000000000003</v>
      </c>
      <c r="S62" s="16">
        <v>70.994</v>
      </c>
      <c r="T62" s="16">
        <v>57.128</v>
      </c>
      <c r="U62" s="16">
        <v>51.094999999999999</v>
      </c>
      <c r="V62" s="16">
        <v>49.261000000000003</v>
      </c>
      <c r="W62" s="16">
        <v>89.186000000000007</v>
      </c>
      <c r="X62" s="16">
        <v>57.54</v>
      </c>
      <c r="Y62" s="16">
        <v>81.117999999999995</v>
      </c>
      <c r="Z62" s="16">
        <v>77.340999999999994</v>
      </c>
      <c r="AA62" s="16">
        <v>49.658000000000001</v>
      </c>
      <c r="AB62" s="16">
        <v>68.191000000000003</v>
      </c>
      <c r="AC62" s="16">
        <v>55.811999999999998</v>
      </c>
      <c r="AD62" s="16">
        <v>68.09</v>
      </c>
      <c r="AE62" s="16">
        <v>80.194999999999993</v>
      </c>
      <c r="AF62" s="16">
        <v>40.473999999999997</v>
      </c>
      <c r="AG62" s="16">
        <v>49.354999999999997</v>
      </c>
      <c r="AH62" s="16">
        <v>74.757999999999996</v>
      </c>
      <c r="AI62" s="12">
        <v>46.508000000000003</v>
      </c>
      <c r="AJ62" s="12">
        <v>40.567999999999998</v>
      </c>
      <c r="AK62" s="12">
        <v>38.417000000000002</v>
      </c>
      <c r="AL62" s="12">
        <v>44.691000000000003</v>
      </c>
      <c r="AM62" s="12">
        <v>93.466999999999999</v>
      </c>
      <c r="ALQ62" s="12" t="e">
        <v>#N/A</v>
      </c>
    </row>
    <row r="63" spans="1:1005" ht="15" x14ac:dyDescent="0.25">
      <c r="A63" s="1">
        <v>45047</v>
      </c>
      <c r="B63" s="15"/>
      <c r="C63" s="15"/>
      <c r="D63" s="15">
        <v>221.07</v>
      </c>
      <c r="E63" s="11">
        <v>326.34899999999999</v>
      </c>
      <c r="F63" s="16">
        <v>292.94</v>
      </c>
      <c r="G63" s="16">
        <v>141.696</v>
      </c>
      <c r="H63" s="16">
        <v>181.59299999999999</v>
      </c>
      <c r="I63" s="16">
        <v>114.16200000000001</v>
      </c>
      <c r="J63" s="16">
        <v>158.89099999999999</v>
      </c>
      <c r="K63" s="16">
        <v>197.006</v>
      </c>
      <c r="L63" s="16">
        <v>273.774</v>
      </c>
      <c r="M63" s="16">
        <v>214.32499999999999</v>
      </c>
      <c r="N63" s="16">
        <v>188.113</v>
      </c>
      <c r="O63" s="16">
        <v>345.327</v>
      </c>
      <c r="P63" s="16">
        <v>311.79599999999999</v>
      </c>
      <c r="Q63" s="16">
        <v>190.18100000000001</v>
      </c>
      <c r="R63" s="16">
        <v>190.358</v>
      </c>
      <c r="S63" s="16">
        <v>219.626</v>
      </c>
      <c r="T63" s="16">
        <v>238.596</v>
      </c>
      <c r="U63" s="16">
        <v>72.753</v>
      </c>
      <c r="V63" s="16">
        <v>147.22999999999999</v>
      </c>
      <c r="W63" s="16">
        <v>208.10300000000001</v>
      </c>
      <c r="X63" s="16">
        <v>243.65199999999999</v>
      </c>
      <c r="Y63" s="16">
        <v>205.76499999999999</v>
      </c>
      <c r="Z63" s="16">
        <v>214.59200000000001</v>
      </c>
      <c r="AA63" s="16">
        <v>236.179</v>
      </c>
      <c r="AB63" s="16">
        <v>273.404</v>
      </c>
      <c r="AC63" s="16">
        <v>108.877</v>
      </c>
      <c r="AD63" s="16">
        <v>142.238</v>
      </c>
      <c r="AE63" s="16">
        <v>119.733</v>
      </c>
      <c r="AF63" s="16">
        <v>104.13</v>
      </c>
      <c r="AG63" s="16">
        <v>222.39099999999999</v>
      </c>
      <c r="AH63" s="16">
        <v>181.05600000000001</v>
      </c>
      <c r="AI63" s="12">
        <v>105.911</v>
      </c>
      <c r="AJ63" s="12">
        <v>145.59700000000001</v>
      </c>
      <c r="AK63" s="12">
        <v>134.13800000000001</v>
      </c>
      <c r="AL63" s="12">
        <v>446.54700000000003</v>
      </c>
      <c r="AM63" s="12">
        <v>368.17500000000001</v>
      </c>
      <c r="ALQ63" s="12" t="e">
        <v>#N/A</v>
      </c>
    </row>
    <row r="64" spans="1:1005" ht="15" x14ac:dyDescent="0.25">
      <c r="A64" s="1">
        <v>45078</v>
      </c>
      <c r="B64" s="15"/>
      <c r="C64" s="15"/>
      <c r="D64" s="15">
        <v>261.05</v>
      </c>
      <c r="E64" s="11">
        <v>402.66500000000002</v>
      </c>
      <c r="F64" s="16">
        <v>277.411</v>
      </c>
      <c r="G64" s="16">
        <v>174.03</v>
      </c>
      <c r="H64" s="16">
        <v>150.33799999999999</v>
      </c>
      <c r="I64" s="16">
        <v>174.25299999999999</v>
      </c>
      <c r="J64" s="16">
        <v>275.65699999999998</v>
      </c>
      <c r="K64" s="16">
        <v>168.614</v>
      </c>
      <c r="L64" s="16">
        <v>413.52800000000002</v>
      </c>
      <c r="M64" s="16">
        <v>223.858</v>
      </c>
      <c r="N64" s="16">
        <v>543.77800000000002</v>
      </c>
      <c r="O64" s="16">
        <v>312.65499999999997</v>
      </c>
      <c r="P64" s="16">
        <v>512.29899999999998</v>
      </c>
      <c r="Q64" s="16">
        <v>198.44800000000001</v>
      </c>
      <c r="R64" s="16">
        <v>337.97300000000001</v>
      </c>
      <c r="S64" s="16">
        <v>155.47399999999999</v>
      </c>
      <c r="T64" s="16">
        <v>196.55799999999999</v>
      </c>
      <c r="U64" s="16">
        <v>54.225000000000001</v>
      </c>
      <c r="V64" s="16">
        <v>221.602</v>
      </c>
      <c r="W64" s="16">
        <v>139.59</v>
      </c>
      <c r="X64" s="16">
        <v>282.815</v>
      </c>
      <c r="Y64" s="16">
        <v>197.22399999999999</v>
      </c>
      <c r="Z64" s="16">
        <v>173.64</v>
      </c>
      <c r="AA64" s="16">
        <v>480.964</v>
      </c>
      <c r="AB64" s="16">
        <v>275.91500000000002</v>
      </c>
      <c r="AC64" s="16">
        <v>249.93799999999999</v>
      </c>
      <c r="AD64" s="16">
        <v>426.07900000000001</v>
      </c>
      <c r="AE64" s="16">
        <v>47.790999999999997</v>
      </c>
      <c r="AF64" s="16">
        <v>145.00299999999999</v>
      </c>
      <c r="AG64" s="16">
        <v>332.50799999999998</v>
      </c>
      <c r="AH64" s="16">
        <v>321.94499999999999</v>
      </c>
      <c r="AI64" s="12">
        <v>111.026</v>
      </c>
      <c r="AJ64" s="12">
        <v>291.267</v>
      </c>
      <c r="AK64" s="12">
        <v>366.298</v>
      </c>
      <c r="AL64" s="12">
        <v>674.31200000000001</v>
      </c>
      <c r="AM64" s="12">
        <v>674.31200000000001</v>
      </c>
      <c r="ALQ64" s="12" t="e">
        <v>#N/A</v>
      </c>
    </row>
    <row r="65" spans="1:1005" ht="15" x14ac:dyDescent="0.25">
      <c r="A65" s="1">
        <v>45108</v>
      </c>
      <c r="B65" s="15"/>
      <c r="C65" s="15"/>
      <c r="D65" s="15">
        <v>116.85</v>
      </c>
      <c r="E65" s="11">
        <v>169.41300000000001</v>
      </c>
      <c r="F65" s="16">
        <v>96.474000000000004</v>
      </c>
      <c r="G65" s="16">
        <v>68.426000000000002</v>
      </c>
      <c r="H65" s="16">
        <v>64.932000000000002</v>
      </c>
      <c r="I65" s="16">
        <v>72.322000000000003</v>
      </c>
      <c r="J65" s="16">
        <v>132.63800000000001</v>
      </c>
      <c r="K65" s="16">
        <v>66.381</v>
      </c>
      <c r="L65" s="16">
        <v>197.905</v>
      </c>
      <c r="M65" s="16">
        <v>72.004999999999995</v>
      </c>
      <c r="N65" s="16">
        <v>502.11399999999998</v>
      </c>
      <c r="O65" s="16">
        <v>122.056</v>
      </c>
      <c r="P65" s="16">
        <v>189.17400000000001</v>
      </c>
      <c r="Q65" s="16">
        <v>99.156999999999996</v>
      </c>
      <c r="R65" s="16">
        <v>215.334</v>
      </c>
      <c r="S65" s="16">
        <v>49.613</v>
      </c>
      <c r="T65" s="16">
        <v>58.116999999999997</v>
      </c>
      <c r="U65" s="16">
        <v>21.757999999999999</v>
      </c>
      <c r="V65" s="16">
        <v>64.876000000000005</v>
      </c>
      <c r="W65" s="16">
        <v>52.526000000000003</v>
      </c>
      <c r="X65" s="16">
        <v>116.265</v>
      </c>
      <c r="Y65" s="16">
        <v>75.460999999999999</v>
      </c>
      <c r="Z65" s="16">
        <v>64.087999999999994</v>
      </c>
      <c r="AA65" s="16">
        <v>210.893</v>
      </c>
      <c r="AB65" s="16">
        <v>145.33199999999999</v>
      </c>
      <c r="AC65" s="16">
        <v>76.727999999999994</v>
      </c>
      <c r="AD65" s="16">
        <v>217.32400000000001</v>
      </c>
      <c r="AE65" s="16">
        <v>24.504999999999999</v>
      </c>
      <c r="AF65" s="16">
        <v>51.561999999999998</v>
      </c>
      <c r="AG65" s="16">
        <v>106.245</v>
      </c>
      <c r="AH65" s="16">
        <v>100.21899999999999</v>
      </c>
      <c r="AI65" s="12">
        <v>43.24</v>
      </c>
      <c r="AJ65" s="12">
        <v>172.25200000000001</v>
      </c>
      <c r="AK65" s="12">
        <v>216.441</v>
      </c>
      <c r="AL65" s="12">
        <v>319.84699999999998</v>
      </c>
      <c r="AM65" s="12">
        <v>319.84699999999998</v>
      </c>
      <c r="ALQ65" s="12" t="e">
        <v>#N/A</v>
      </c>
    </row>
    <row r="66" spans="1:1005" ht="15" x14ac:dyDescent="0.25">
      <c r="A66" s="1">
        <v>45139</v>
      </c>
      <c r="B66" s="15"/>
      <c r="C66" s="15"/>
      <c r="D66" s="15">
        <v>63.46</v>
      </c>
      <c r="E66" s="11">
        <v>64.792000000000002</v>
      </c>
      <c r="F66" s="16">
        <v>53.308</v>
      </c>
      <c r="G66" s="16">
        <v>40.752000000000002</v>
      </c>
      <c r="H66" s="16">
        <v>48.584000000000003</v>
      </c>
      <c r="I66" s="16">
        <v>37.618000000000002</v>
      </c>
      <c r="J66" s="16">
        <v>56.011000000000003</v>
      </c>
      <c r="K66" s="16">
        <v>51.302999999999997</v>
      </c>
      <c r="L66" s="16">
        <v>66.616</v>
      </c>
      <c r="M66" s="16">
        <v>41.206000000000003</v>
      </c>
      <c r="N66" s="16">
        <v>136.071</v>
      </c>
      <c r="O66" s="16">
        <v>51.844999999999999</v>
      </c>
      <c r="P66" s="16">
        <v>79.906999999999996</v>
      </c>
      <c r="Q66" s="16">
        <v>46.936</v>
      </c>
      <c r="R66" s="16">
        <v>82.796000000000006</v>
      </c>
      <c r="S66" s="16">
        <v>40.296999999999997</v>
      </c>
      <c r="T66" s="16">
        <v>44.389000000000003</v>
      </c>
      <c r="U66" s="16">
        <v>17.335000000000001</v>
      </c>
      <c r="V66" s="16">
        <v>37.508000000000003</v>
      </c>
      <c r="W66" s="16">
        <v>33.009</v>
      </c>
      <c r="X66" s="16">
        <v>53.997</v>
      </c>
      <c r="Y66" s="16">
        <v>51.494</v>
      </c>
      <c r="Z66" s="16">
        <v>44.207999999999998</v>
      </c>
      <c r="AA66" s="16">
        <v>74.22</v>
      </c>
      <c r="AB66" s="16">
        <v>54.292000000000002</v>
      </c>
      <c r="AC66" s="16">
        <v>44.706000000000003</v>
      </c>
      <c r="AD66" s="16">
        <v>65.664000000000001</v>
      </c>
      <c r="AE66" s="16">
        <v>23.469000000000001</v>
      </c>
      <c r="AF66" s="16">
        <v>35.884</v>
      </c>
      <c r="AG66" s="16">
        <v>51.847999999999999</v>
      </c>
      <c r="AH66" s="16">
        <v>42.244999999999997</v>
      </c>
      <c r="AI66" s="12">
        <v>28.018000000000001</v>
      </c>
      <c r="AJ66" s="12">
        <v>87.891000000000005</v>
      </c>
      <c r="AK66" s="12">
        <v>82.447999999999993</v>
      </c>
      <c r="AL66" s="12">
        <v>119.962</v>
      </c>
      <c r="AM66" s="12">
        <v>119.962</v>
      </c>
      <c r="ALQ66" s="12" t="e">
        <v>#N/A</v>
      </c>
    </row>
    <row r="67" spans="1:1005" ht="15" x14ac:dyDescent="0.25">
      <c r="A67" s="1">
        <v>45170</v>
      </c>
      <c r="B67" s="15"/>
      <c r="C67" s="15"/>
      <c r="D67" s="15">
        <v>38.04</v>
      </c>
      <c r="E67" s="11">
        <v>62.322000000000003</v>
      </c>
      <c r="F67" s="16">
        <v>41.563000000000002</v>
      </c>
      <c r="G67" s="16">
        <v>39.241</v>
      </c>
      <c r="H67" s="16">
        <v>32.831000000000003</v>
      </c>
      <c r="I67" s="16">
        <v>31.041</v>
      </c>
      <c r="J67" s="16">
        <v>34.762</v>
      </c>
      <c r="K67" s="16">
        <v>41.43</v>
      </c>
      <c r="L67" s="16">
        <v>55.790999999999997</v>
      </c>
      <c r="M67" s="16">
        <v>36.716999999999999</v>
      </c>
      <c r="N67" s="16">
        <v>63.753</v>
      </c>
      <c r="O67" s="16">
        <v>40.378</v>
      </c>
      <c r="P67" s="16">
        <v>56.4</v>
      </c>
      <c r="Q67" s="16">
        <v>32.744</v>
      </c>
      <c r="R67" s="16">
        <v>45.127000000000002</v>
      </c>
      <c r="S67" s="16">
        <v>32.856000000000002</v>
      </c>
      <c r="T67" s="16">
        <v>30.335999999999999</v>
      </c>
      <c r="U67" s="16">
        <v>19.128</v>
      </c>
      <c r="V67" s="16">
        <v>52.798999999999999</v>
      </c>
      <c r="W67" s="16">
        <v>32.768000000000001</v>
      </c>
      <c r="X67" s="16">
        <v>35.576999999999998</v>
      </c>
      <c r="Y67" s="16">
        <v>38.125999999999998</v>
      </c>
      <c r="Z67" s="16">
        <v>40.863</v>
      </c>
      <c r="AA67" s="16">
        <v>44.576999999999998</v>
      </c>
      <c r="AB67" s="16">
        <v>37.768999999999998</v>
      </c>
      <c r="AC67" s="16">
        <v>29.158000000000001</v>
      </c>
      <c r="AD67" s="16">
        <v>38.988</v>
      </c>
      <c r="AE67" s="16">
        <v>21.305</v>
      </c>
      <c r="AF67" s="16">
        <v>52.976999999999997</v>
      </c>
      <c r="AG67" s="16">
        <v>45.921999999999997</v>
      </c>
      <c r="AH67" s="16">
        <v>34.140999999999998</v>
      </c>
      <c r="AI67" s="12">
        <v>24.05</v>
      </c>
      <c r="AJ67" s="12">
        <v>71.826999999999998</v>
      </c>
      <c r="AK67" s="12">
        <v>41.067999999999998</v>
      </c>
      <c r="AL67" s="12">
        <v>67.731999999999999</v>
      </c>
      <c r="AM67" s="12">
        <v>67.731999999999999</v>
      </c>
      <c r="ALQ67" s="12" t="e">
        <v>#N/A</v>
      </c>
    </row>
    <row r="68" spans="1:1005" ht="15" x14ac:dyDescent="0.25">
      <c r="A68" s="1"/>
      <c r="B68" s="15"/>
      <c r="C68" s="15"/>
      <c r="D68" s="15"/>
      <c r="E68" s="11"/>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LQ68" s="12" t="e">
        <v>#N/A</v>
      </c>
    </row>
    <row r="69" spans="1:1005" ht="15" x14ac:dyDescent="0.25">
      <c r="A69" s="1"/>
      <c r="B69" s="15"/>
      <c r="C69" s="15"/>
      <c r="D69" s="15"/>
      <c r="E69" s="11"/>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LQ69" s="12" t="e">
        <v>#N/A</v>
      </c>
    </row>
    <row r="70" spans="1:1005" ht="15" x14ac:dyDescent="0.25">
      <c r="A70" s="1"/>
      <c r="B70" s="15"/>
      <c r="C70" s="15"/>
      <c r="D70" s="15"/>
      <c r="E70" s="11"/>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LQ70" s="12" t="e">
        <v>#N/A</v>
      </c>
    </row>
    <row r="71" spans="1:1005" ht="15" x14ac:dyDescent="0.25">
      <c r="A71" s="1"/>
      <c r="B71" s="15"/>
      <c r="C71" s="15"/>
      <c r="D71" s="15"/>
      <c r="E71" s="17"/>
      <c r="ALQ71" s="12" t="e">
        <v>#N/A</v>
      </c>
    </row>
    <row r="72" spans="1:1005" ht="15" x14ac:dyDescent="0.25">
      <c r="A72" s="1"/>
      <c r="B72" s="15"/>
      <c r="C72" s="15"/>
      <c r="D72" s="15"/>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LQ72" s="12" t="e">
        <v>#N/A</v>
      </c>
    </row>
    <row r="73" spans="1:1005" ht="15" x14ac:dyDescent="0.25">
      <c r="A73" s="1"/>
      <c r="B73" s="15"/>
      <c r="C73" s="15"/>
      <c r="D73" s="15"/>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row>
    <row r="74" spans="1:1005" ht="15" x14ac:dyDescent="0.25">
      <c r="A74" s="1"/>
      <c r="B74" s="15"/>
      <c r="C74" s="15"/>
      <c r="D74" s="15"/>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row>
    <row r="75" spans="1:1005" ht="15" x14ac:dyDescent="0.25">
      <c r="A75" s="1"/>
      <c r="B75" s="15"/>
      <c r="C75" s="15"/>
      <c r="D75" s="15"/>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row>
    <row r="76" spans="1:1005" ht="15" x14ac:dyDescent="0.25">
      <c r="A76" s="1"/>
      <c r="B76" s="15"/>
      <c r="C76" s="15"/>
      <c r="D76" s="15"/>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row>
    <row r="77" spans="1:1005" ht="15" x14ac:dyDescent="0.25">
      <c r="A77" s="1"/>
      <c r="B77" s="15"/>
      <c r="C77" s="15"/>
      <c r="D77" s="15"/>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row>
    <row r="78" spans="1:1005" ht="15" x14ac:dyDescent="0.25">
      <c r="A78" s="1"/>
      <c r="B78" s="15"/>
      <c r="C78" s="15"/>
      <c r="D78" s="15"/>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1:1005" ht="15" x14ac:dyDescent="0.25">
      <c r="A79" s="1"/>
      <c r="B79" s="15"/>
      <c r="C79" s="15"/>
      <c r="D79" s="15"/>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1:1005" ht="15" x14ac:dyDescent="0.25">
      <c r="A80" s="1"/>
      <c r="B80" s="15"/>
      <c r="C80" s="15"/>
      <c r="D80" s="15"/>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row>
  </sheetData>
  <mergeCells count="1">
    <mergeCell ref="B1:AH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B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33" customWidth="1"/>
    <col min="5" max="30" width="8" style="12" customWidth="1"/>
    <col min="31" max="31" width="8.28515625" style="32" customWidth="1"/>
    <col min="32" max="54" width="8.85546875" style="12" customWidth="1"/>
    <col min="55" max="16384" width="18.7109375" style="12"/>
  </cols>
  <sheetData>
    <row r="1" spans="1:54" s="4" customFormat="1" ht="15" x14ac:dyDescent="0.25">
      <c r="A1" s="20"/>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2"/>
      <c r="AJ1" s="22"/>
      <c r="AK1" s="22"/>
      <c r="AL1" s="22"/>
      <c r="AM1" s="22"/>
    </row>
    <row r="2" spans="1:54" s="5" customFormat="1" ht="15" x14ac:dyDescent="0.25">
      <c r="A2" s="20"/>
      <c r="B2" s="22" t="s">
        <v>0</v>
      </c>
      <c r="C2" s="22" t="s">
        <v>1</v>
      </c>
      <c r="D2" s="22" t="s">
        <v>2</v>
      </c>
      <c r="E2" s="22">
        <v>1981</v>
      </c>
      <c r="F2" s="22">
        <v>1982</v>
      </c>
      <c r="G2" s="22">
        <v>1983</v>
      </c>
      <c r="H2" s="22">
        <v>1984</v>
      </c>
      <c r="I2" s="22">
        <v>1985</v>
      </c>
      <c r="J2" s="22">
        <v>1986</v>
      </c>
      <c r="K2" s="22">
        <v>1987</v>
      </c>
      <c r="L2" s="22">
        <v>1988</v>
      </c>
      <c r="M2" s="22">
        <v>1989</v>
      </c>
      <c r="N2" s="22">
        <v>1990</v>
      </c>
      <c r="O2" s="22">
        <v>1991</v>
      </c>
      <c r="P2" s="22">
        <v>1992</v>
      </c>
      <c r="Q2" s="22">
        <v>1993</v>
      </c>
      <c r="R2" s="22">
        <v>1994</v>
      </c>
      <c r="S2" s="22">
        <v>1995</v>
      </c>
      <c r="T2" s="22">
        <v>1996</v>
      </c>
      <c r="U2" s="22">
        <v>1997</v>
      </c>
      <c r="V2" s="22">
        <v>1998</v>
      </c>
      <c r="W2" s="22">
        <v>1999</v>
      </c>
      <c r="X2" s="22">
        <v>2000</v>
      </c>
      <c r="Y2" s="22">
        <v>2001</v>
      </c>
      <c r="Z2" s="22">
        <v>2002</v>
      </c>
      <c r="AA2" s="22">
        <v>2003</v>
      </c>
      <c r="AB2" s="22">
        <v>2004</v>
      </c>
      <c r="AC2" s="22">
        <v>2005</v>
      </c>
      <c r="AD2" s="22">
        <v>2006</v>
      </c>
      <c r="AE2" s="23">
        <v>2007</v>
      </c>
      <c r="AF2" s="22">
        <v>2008</v>
      </c>
      <c r="AG2" s="22">
        <v>2009</v>
      </c>
      <c r="AH2" s="22">
        <v>2010</v>
      </c>
      <c r="AI2" s="22">
        <v>2011</v>
      </c>
      <c r="AJ2" s="22">
        <v>2012</v>
      </c>
      <c r="AK2" s="22">
        <v>2013</v>
      </c>
      <c r="AL2" s="22">
        <v>2014</v>
      </c>
      <c r="AM2" s="22">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24"/>
      <c r="B3" s="25" t="s">
        <v>3</v>
      </c>
      <c r="C3" s="25" t="s">
        <v>4</v>
      </c>
      <c r="D3" s="25" t="s">
        <v>5</v>
      </c>
      <c r="E3" s="25" t="s">
        <v>6</v>
      </c>
      <c r="F3" s="25" t="s">
        <v>7</v>
      </c>
      <c r="G3" s="25" t="s">
        <v>8</v>
      </c>
      <c r="H3" s="25" t="s">
        <v>9</v>
      </c>
      <c r="I3" s="25" t="s">
        <v>10</v>
      </c>
      <c r="J3" s="25" t="s">
        <v>11</v>
      </c>
      <c r="K3" s="25" t="s">
        <v>12</v>
      </c>
      <c r="L3" s="25" t="s">
        <v>13</v>
      </c>
      <c r="M3" s="25" t="s">
        <v>14</v>
      </c>
      <c r="N3" s="25" t="s">
        <v>15</v>
      </c>
      <c r="O3" s="25" t="s">
        <v>16</v>
      </c>
      <c r="P3" s="25" t="s">
        <v>17</v>
      </c>
      <c r="Q3" s="25" t="s">
        <v>18</v>
      </c>
      <c r="R3" s="25" t="s">
        <v>19</v>
      </c>
      <c r="S3" s="25" t="s">
        <v>20</v>
      </c>
      <c r="T3" s="25" t="s">
        <v>21</v>
      </c>
      <c r="U3" s="25" t="s">
        <v>22</v>
      </c>
      <c r="V3" s="25" t="s">
        <v>23</v>
      </c>
      <c r="W3" s="25" t="s">
        <v>24</v>
      </c>
      <c r="X3" s="25" t="s">
        <v>25</v>
      </c>
      <c r="Y3" s="25" t="s">
        <v>26</v>
      </c>
      <c r="Z3" s="25" t="s">
        <v>27</v>
      </c>
      <c r="AA3" s="25" t="s">
        <v>28</v>
      </c>
      <c r="AB3" s="25" t="s">
        <v>29</v>
      </c>
      <c r="AC3" s="25" t="s">
        <v>30</v>
      </c>
      <c r="AD3" s="25" t="s">
        <v>31</v>
      </c>
      <c r="AE3" s="25" t="s">
        <v>32</v>
      </c>
      <c r="AF3" s="25" t="s">
        <v>33</v>
      </c>
      <c r="AG3" s="25" t="s">
        <v>34</v>
      </c>
      <c r="AH3" s="25" t="s">
        <v>35</v>
      </c>
      <c r="AI3" s="25" t="s">
        <v>36</v>
      </c>
      <c r="AJ3" s="25" t="s">
        <v>37</v>
      </c>
      <c r="AK3" s="25" t="s">
        <v>38</v>
      </c>
      <c r="AL3" s="25" t="s">
        <v>39</v>
      </c>
      <c r="AM3" s="2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s="30" customFormat="1" ht="15" x14ac:dyDescent="0.25">
      <c r="A4" s="26">
        <v>43252</v>
      </c>
      <c r="B4" s="27"/>
      <c r="C4" s="27"/>
      <c r="D4" s="28">
        <v>86</v>
      </c>
      <c r="E4" s="28">
        <v>80.36</v>
      </c>
      <c r="F4" s="28">
        <v>82.094999999999999</v>
      </c>
      <c r="G4" s="28">
        <v>93.975999999999999</v>
      </c>
      <c r="H4" s="28">
        <v>124.721</v>
      </c>
      <c r="I4" s="28">
        <v>86.671000000000006</v>
      </c>
      <c r="J4" s="28">
        <v>88.096999999999994</v>
      </c>
      <c r="K4" s="28">
        <v>93.406999999999996</v>
      </c>
      <c r="L4" s="28">
        <v>84.620999999999995</v>
      </c>
      <c r="M4" s="28">
        <v>84.581000000000003</v>
      </c>
      <c r="N4" s="28">
        <v>84.341999999999999</v>
      </c>
      <c r="O4" s="28">
        <v>90.114000000000004</v>
      </c>
      <c r="P4" s="28">
        <v>87.274000000000001</v>
      </c>
      <c r="Q4" s="28">
        <v>91.837000000000003</v>
      </c>
      <c r="R4" s="28">
        <v>81.706999999999994</v>
      </c>
      <c r="S4" s="28">
        <v>89.376999999999995</v>
      </c>
      <c r="T4" s="28">
        <v>89.932000000000002</v>
      </c>
      <c r="U4" s="28">
        <v>110.102</v>
      </c>
      <c r="V4" s="28">
        <v>84.061000000000007</v>
      </c>
      <c r="W4" s="28">
        <v>89.787999999999997</v>
      </c>
      <c r="X4" s="28">
        <v>83.917000000000002</v>
      </c>
      <c r="Y4" s="28">
        <v>86.028000000000006</v>
      </c>
      <c r="Z4" s="28">
        <v>80.188999999999993</v>
      </c>
      <c r="AA4" s="28">
        <v>86</v>
      </c>
      <c r="AB4" s="28">
        <v>81.05</v>
      </c>
      <c r="AC4" s="28">
        <v>88.084000000000003</v>
      </c>
      <c r="AD4" s="28">
        <v>85.664000000000001</v>
      </c>
      <c r="AE4" s="28">
        <v>83.944999999999993</v>
      </c>
      <c r="AF4" s="28">
        <v>83.194999999999993</v>
      </c>
      <c r="AG4" s="28">
        <v>89.864999999999995</v>
      </c>
      <c r="AH4" s="29">
        <v>86.069000000000003</v>
      </c>
      <c r="AI4" s="30">
        <v>79.888999999999996</v>
      </c>
      <c r="AJ4" s="30">
        <v>79.429000000000002</v>
      </c>
      <c r="AK4" s="30">
        <v>81.677000000000007</v>
      </c>
      <c r="AL4" s="30">
        <v>83.957999999999998</v>
      </c>
      <c r="AM4" s="30">
        <v>105.777</v>
      </c>
    </row>
    <row r="5" spans="1:54" ht="15" x14ac:dyDescent="0.25">
      <c r="A5" s="26">
        <v>43282</v>
      </c>
      <c r="B5"/>
      <c r="C5"/>
      <c r="D5" s="11">
        <v>35</v>
      </c>
      <c r="E5" s="11">
        <v>42.557000000000002</v>
      </c>
      <c r="F5" s="11">
        <v>32.994</v>
      </c>
      <c r="G5" s="11">
        <v>41.362000000000002</v>
      </c>
      <c r="H5" s="11">
        <v>50.593000000000004</v>
      </c>
      <c r="I5" s="11">
        <v>33.651000000000003</v>
      </c>
      <c r="J5" s="11">
        <v>41.921999999999997</v>
      </c>
      <c r="K5" s="11">
        <v>35.950000000000003</v>
      </c>
      <c r="L5" s="11">
        <v>34.850999999999999</v>
      </c>
      <c r="M5" s="11">
        <v>34.155999999999999</v>
      </c>
      <c r="N5" s="11">
        <v>37.738</v>
      </c>
      <c r="O5" s="11">
        <v>39.104999999999997</v>
      </c>
      <c r="P5" s="11">
        <v>39.945</v>
      </c>
      <c r="Q5" s="11">
        <v>35.075000000000003</v>
      </c>
      <c r="R5" s="11">
        <v>32.161000000000001</v>
      </c>
      <c r="S5" s="11">
        <v>53.546999999999997</v>
      </c>
      <c r="T5" s="11">
        <v>37.526000000000003</v>
      </c>
      <c r="U5" s="11">
        <v>40.052</v>
      </c>
      <c r="V5" s="11">
        <v>33.720999999999997</v>
      </c>
      <c r="W5" s="11">
        <v>41.101999999999997</v>
      </c>
      <c r="X5" s="11">
        <v>34.747</v>
      </c>
      <c r="Y5" s="11">
        <v>33.53</v>
      </c>
      <c r="Z5" s="11">
        <v>33.700000000000003</v>
      </c>
      <c r="AA5" s="11">
        <v>32.604999999999997</v>
      </c>
      <c r="AB5" s="11">
        <v>34.113</v>
      </c>
      <c r="AC5" s="11">
        <v>34.904000000000003</v>
      </c>
      <c r="AD5" s="11">
        <v>41.161000000000001</v>
      </c>
      <c r="AE5" s="11">
        <v>34.18</v>
      </c>
      <c r="AF5" s="11">
        <v>32.49</v>
      </c>
      <c r="AG5" s="11">
        <v>37.216999999999999</v>
      </c>
      <c r="AH5" s="31">
        <v>34.743000000000002</v>
      </c>
      <c r="AI5" s="12">
        <v>32.869</v>
      </c>
      <c r="AJ5" s="12">
        <v>32.618000000000002</v>
      </c>
      <c r="AK5" s="12">
        <v>36.014000000000003</v>
      </c>
      <c r="AL5" s="12">
        <v>35</v>
      </c>
      <c r="AM5" s="12">
        <v>40.776000000000003</v>
      </c>
    </row>
    <row r="6" spans="1:54" ht="15" x14ac:dyDescent="0.25">
      <c r="A6" s="26">
        <v>43313</v>
      </c>
      <c r="B6"/>
      <c r="C6"/>
      <c r="D6" s="11">
        <v>33</v>
      </c>
      <c r="E6" s="11">
        <v>33</v>
      </c>
      <c r="F6" s="11">
        <v>47.137999999999998</v>
      </c>
      <c r="G6" s="11">
        <v>36.625999999999998</v>
      </c>
      <c r="H6" s="11">
        <v>47.177</v>
      </c>
      <c r="I6" s="11">
        <v>28.577999999999999</v>
      </c>
      <c r="J6" s="11">
        <v>32.073999999999998</v>
      </c>
      <c r="K6" s="11">
        <v>34.076000000000001</v>
      </c>
      <c r="L6" s="11">
        <v>33.027999999999999</v>
      </c>
      <c r="M6" s="11">
        <v>40.389000000000003</v>
      </c>
      <c r="N6" s="11">
        <v>31.923999999999999</v>
      </c>
      <c r="O6" s="11">
        <v>32.926000000000002</v>
      </c>
      <c r="P6" s="11">
        <v>45.834000000000003</v>
      </c>
      <c r="Q6" s="11">
        <v>28.126000000000001</v>
      </c>
      <c r="R6" s="11">
        <v>27.745999999999999</v>
      </c>
      <c r="S6" s="11">
        <v>31.99</v>
      </c>
      <c r="T6" s="11">
        <v>27.5</v>
      </c>
      <c r="U6" s="11">
        <v>36.057000000000002</v>
      </c>
      <c r="V6" s="11">
        <v>30.265999999999998</v>
      </c>
      <c r="W6" s="11">
        <v>38.597999999999999</v>
      </c>
      <c r="X6" s="11">
        <v>34.616</v>
      </c>
      <c r="Y6" s="11">
        <v>35.854999999999997</v>
      </c>
      <c r="Z6" s="11">
        <v>28.553999999999998</v>
      </c>
      <c r="AA6" s="11">
        <v>31.344999999999999</v>
      </c>
      <c r="AB6" s="11">
        <v>28.780999999999999</v>
      </c>
      <c r="AC6" s="11">
        <v>34.493000000000002</v>
      </c>
      <c r="AD6" s="11">
        <v>43.877000000000002</v>
      </c>
      <c r="AE6" s="11">
        <v>35.488</v>
      </c>
      <c r="AF6" s="11">
        <v>29.675999999999998</v>
      </c>
      <c r="AG6" s="11">
        <v>28.196999999999999</v>
      </c>
      <c r="AH6" s="31">
        <v>36.351999999999997</v>
      </c>
      <c r="AI6" s="12">
        <v>27.065999999999999</v>
      </c>
      <c r="AJ6" s="12">
        <v>30.896999999999998</v>
      </c>
      <c r="AK6" s="12">
        <v>37.944000000000003</v>
      </c>
      <c r="AL6" s="12">
        <v>35.229999999999997</v>
      </c>
      <c r="AM6" s="12">
        <v>29.087</v>
      </c>
    </row>
    <row r="7" spans="1:54" ht="15" x14ac:dyDescent="0.25">
      <c r="A7" s="26">
        <v>43344</v>
      </c>
      <c r="B7"/>
      <c r="C7"/>
      <c r="D7" s="11">
        <v>29</v>
      </c>
      <c r="E7" s="11">
        <v>28.280999999999999</v>
      </c>
      <c r="F7" s="11">
        <v>51.472999999999999</v>
      </c>
      <c r="G7" s="11">
        <v>25.433</v>
      </c>
      <c r="H7" s="11">
        <v>33.537999999999997</v>
      </c>
      <c r="I7" s="11">
        <v>38.499000000000002</v>
      </c>
      <c r="J7" s="11">
        <v>43.744</v>
      </c>
      <c r="K7" s="11">
        <v>30.02</v>
      </c>
      <c r="L7" s="11">
        <v>37.198</v>
      </c>
      <c r="M7" s="11">
        <v>28.545000000000002</v>
      </c>
      <c r="N7" s="11">
        <v>28.763999999999999</v>
      </c>
      <c r="O7" s="11">
        <v>25.658000000000001</v>
      </c>
      <c r="P7" s="11">
        <v>38.527000000000001</v>
      </c>
      <c r="Q7" s="11">
        <v>33.618000000000002</v>
      </c>
      <c r="R7" s="11">
        <v>29</v>
      </c>
      <c r="S7" s="11">
        <v>27.956</v>
      </c>
      <c r="T7" s="11">
        <v>26.475000000000001</v>
      </c>
      <c r="U7" s="11">
        <v>34.741999999999997</v>
      </c>
      <c r="V7" s="11">
        <v>24.263999999999999</v>
      </c>
      <c r="W7" s="11">
        <v>29.972000000000001</v>
      </c>
      <c r="X7" s="11">
        <v>28.774000000000001</v>
      </c>
      <c r="Y7" s="11">
        <v>25.715</v>
      </c>
      <c r="Z7" s="11">
        <v>29.015000000000001</v>
      </c>
      <c r="AA7" s="11">
        <v>52.768000000000001</v>
      </c>
      <c r="AB7" s="11">
        <v>33.78</v>
      </c>
      <c r="AC7" s="11">
        <v>26.045999999999999</v>
      </c>
      <c r="AD7" s="11">
        <v>33.598999999999997</v>
      </c>
      <c r="AE7" s="11">
        <v>39.408000000000001</v>
      </c>
      <c r="AF7" s="11">
        <v>24.242000000000001</v>
      </c>
      <c r="AG7" s="11">
        <v>24.047999999999998</v>
      </c>
      <c r="AH7" s="31">
        <v>24.507000000000001</v>
      </c>
      <c r="AI7" s="12">
        <v>23.222999999999999</v>
      </c>
      <c r="AJ7" s="12">
        <v>25.463999999999999</v>
      </c>
      <c r="AK7" s="12">
        <v>55.348999999999997</v>
      </c>
      <c r="AL7" s="12">
        <v>38.886000000000003</v>
      </c>
      <c r="AM7" s="12">
        <v>27.04</v>
      </c>
    </row>
    <row r="8" spans="1:54" ht="15" x14ac:dyDescent="0.25">
      <c r="A8" s="26">
        <v>43374</v>
      </c>
      <c r="B8"/>
      <c r="C8"/>
      <c r="D8" s="11">
        <v>28</v>
      </c>
      <c r="E8" s="11">
        <v>26.405999999999999</v>
      </c>
      <c r="F8" s="11">
        <v>31.312999999999999</v>
      </c>
      <c r="G8" s="11">
        <v>21.722999999999999</v>
      </c>
      <c r="H8" s="11">
        <v>31.094000000000001</v>
      </c>
      <c r="I8" s="11">
        <v>57.878</v>
      </c>
      <c r="J8" s="11">
        <v>47.220999999999997</v>
      </c>
      <c r="K8" s="11">
        <v>21.463999999999999</v>
      </c>
      <c r="L8" s="11">
        <v>25.716000000000001</v>
      </c>
      <c r="M8" s="11">
        <v>25.655999999999999</v>
      </c>
      <c r="N8" s="11">
        <v>41.960999999999999</v>
      </c>
      <c r="O8" s="11">
        <v>20.908000000000001</v>
      </c>
      <c r="P8" s="11">
        <v>23.707999999999998</v>
      </c>
      <c r="Q8" s="11">
        <v>28</v>
      </c>
      <c r="R8" s="11">
        <v>23.922999999999998</v>
      </c>
      <c r="S8" s="11">
        <v>29.949000000000002</v>
      </c>
      <c r="T8" s="11">
        <v>33.557000000000002</v>
      </c>
      <c r="U8" s="11">
        <v>38.319000000000003</v>
      </c>
      <c r="V8" s="11">
        <v>28.736000000000001</v>
      </c>
      <c r="W8" s="11">
        <v>23.495000000000001</v>
      </c>
      <c r="X8" s="11">
        <v>23.186</v>
      </c>
      <c r="Y8" s="11">
        <v>21.19</v>
      </c>
      <c r="Z8" s="11">
        <v>34.600999999999999</v>
      </c>
      <c r="AA8" s="11">
        <v>30.241</v>
      </c>
      <c r="AB8" s="11">
        <v>28.391999999999999</v>
      </c>
      <c r="AC8" s="11">
        <v>37.624000000000002</v>
      </c>
      <c r="AD8" s="11">
        <v>56.094999999999999</v>
      </c>
      <c r="AE8" s="11">
        <v>34.749000000000002</v>
      </c>
      <c r="AF8" s="11">
        <v>21.141999999999999</v>
      </c>
      <c r="AG8" s="11">
        <v>23.631</v>
      </c>
      <c r="AH8" s="31">
        <v>23.420999999999999</v>
      </c>
      <c r="AI8" s="12">
        <v>23.434999999999999</v>
      </c>
      <c r="AJ8" s="12">
        <v>21.36</v>
      </c>
      <c r="AK8" s="12">
        <v>47.201000000000001</v>
      </c>
      <c r="AL8" s="12">
        <v>44.554000000000002</v>
      </c>
      <c r="AM8" s="12">
        <v>21.812999999999999</v>
      </c>
    </row>
    <row r="9" spans="1:54" ht="15" x14ac:dyDescent="0.25">
      <c r="A9" s="26">
        <v>43405</v>
      </c>
      <c r="B9"/>
      <c r="C9"/>
      <c r="D9" s="11">
        <v>24</v>
      </c>
      <c r="E9" s="11">
        <v>26.859000000000002</v>
      </c>
      <c r="F9" s="11">
        <v>24</v>
      </c>
      <c r="G9" s="11">
        <v>20.591999999999999</v>
      </c>
      <c r="H9" s="11">
        <v>26.756</v>
      </c>
      <c r="I9" s="11">
        <v>34.875999999999998</v>
      </c>
      <c r="J9" s="11">
        <v>35.67</v>
      </c>
      <c r="K9" s="11">
        <v>23.318000000000001</v>
      </c>
      <c r="L9" s="11">
        <v>21.231999999999999</v>
      </c>
      <c r="M9" s="11">
        <v>22.021999999999998</v>
      </c>
      <c r="N9" s="11">
        <v>38.914000000000001</v>
      </c>
      <c r="O9" s="11">
        <v>21.61</v>
      </c>
      <c r="P9" s="11">
        <v>21.667999999999999</v>
      </c>
      <c r="Q9" s="11">
        <v>23.408999999999999</v>
      </c>
      <c r="R9" s="11">
        <v>24.016999999999999</v>
      </c>
      <c r="S9" s="11">
        <v>23.768000000000001</v>
      </c>
      <c r="T9" s="11">
        <v>26.120999999999999</v>
      </c>
      <c r="U9" s="11">
        <v>27.937999999999999</v>
      </c>
      <c r="V9" s="11">
        <v>27.12</v>
      </c>
      <c r="W9" s="11">
        <v>20.635000000000002</v>
      </c>
      <c r="X9" s="11">
        <v>21.725000000000001</v>
      </c>
      <c r="Y9" s="11">
        <v>23.045999999999999</v>
      </c>
      <c r="Z9" s="11">
        <v>23.876000000000001</v>
      </c>
      <c r="AA9" s="11">
        <v>22.975999999999999</v>
      </c>
      <c r="AB9" s="11">
        <v>27.190999999999999</v>
      </c>
      <c r="AC9" s="11">
        <v>30.472000000000001</v>
      </c>
      <c r="AD9" s="11">
        <v>38.216999999999999</v>
      </c>
      <c r="AE9" s="11">
        <v>27.742999999999999</v>
      </c>
      <c r="AF9" s="11">
        <v>20.593</v>
      </c>
      <c r="AG9" s="11">
        <v>24.887</v>
      </c>
      <c r="AH9" s="31">
        <v>25.966000000000001</v>
      </c>
      <c r="AI9" s="12">
        <v>21.498000000000001</v>
      </c>
      <c r="AJ9" s="12">
        <v>19.667999999999999</v>
      </c>
      <c r="AK9" s="12">
        <v>30.509</v>
      </c>
      <c r="AL9" s="12">
        <v>29.238</v>
      </c>
      <c r="AM9" s="12">
        <v>22.716999999999999</v>
      </c>
    </row>
    <row r="10" spans="1:54" ht="15" x14ac:dyDescent="0.25">
      <c r="A10" s="26">
        <v>43435</v>
      </c>
      <c r="B10"/>
      <c r="C10"/>
      <c r="D10" s="11">
        <v>21</v>
      </c>
      <c r="E10" s="11">
        <v>21.712</v>
      </c>
      <c r="F10" s="11">
        <v>20.978999999999999</v>
      </c>
      <c r="G10" s="11">
        <v>19.710999999999999</v>
      </c>
      <c r="H10" s="11">
        <v>21.908000000000001</v>
      </c>
      <c r="I10" s="11">
        <v>23.858000000000001</v>
      </c>
      <c r="J10" s="11">
        <v>26.113</v>
      </c>
      <c r="K10" s="11">
        <v>20.122</v>
      </c>
      <c r="L10" s="11">
        <v>19.134</v>
      </c>
      <c r="M10" s="11">
        <v>19.427</v>
      </c>
      <c r="N10" s="11">
        <v>27.183</v>
      </c>
      <c r="O10" s="11">
        <v>19.562000000000001</v>
      </c>
      <c r="P10" s="11">
        <v>19.803999999999998</v>
      </c>
      <c r="Q10" s="11">
        <v>19.701000000000001</v>
      </c>
      <c r="R10" s="11">
        <v>19.827000000000002</v>
      </c>
      <c r="S10" s="11">
        <v>21.48</v>
      </c>
      <c r="T10" s="11">
        <v>22.038</v>
      </c>
      <c r="U10" s="11">
        <v>21.81</v>
      </c>
      <c r="V10" s="11">
        <v>24.64</v>
      </c>
      <c r="W10" s="11">
        <v>18.722999999999999</v>
      </c>
      <c r="X10" s="11">
        <v>19.084</v>
      </c>
      <c r="Y10" s="11">
        <v>19.504000000000001</v>
      </c>
      <c r="Z10" s="11">
        <v>20.100000000000001</v>
      </c>
      <c r="AA10" s="11">
        <v>21.228000000000002</v>
      </c>
      <c r="AB10" s="11">
        <v>21</v>
      </c>
      <c r="AC10" s="11">
        <v>22.15</v>
      </c>
      <c r="AD10" s="11">
        <v>26.437999999999999</v>
      </c>
      <c r="AE10" s="11">
        <v>21.152000000000001</v>
      </c>
      <c r="AF10" s="11">
        <v>18.256</v>
      </c>
      <c r="AG10" s="11">
        <v>19.713999999999999</v>
      </c>
      <c r="AH10" s="31">
        <v>21.738</v>
      </c>
      <c r="AI10" s="12">
        <v>18.635000000000002</v>
      </c>
      <c r="AJ10" s="12">
        <v>18.084</v>
      </c>
      <c r="AK10" s="12">
        <v>23.492999999999999</v>
      </c>
      <c r="AL10" s="12">
        <v>22.259</v>
      </c>
      <c r="AM10" s="12">
        <v>21.382000000000001</v>
      </c>
    </row>
    <row r="11" spans="1:54" ht="15" x14ac:dyDescent="0.25">
      <c r="A11" s="26">
        <v>43466</v>
      </c>
      <c r="B11"/>
      <c r="C11"/>
      <c r="D11" s="11">
        <v>17</v>
      </c>
      <c r="E11" s="11">
        <v>16.899000000000001</v>
      </c>
      <c r="F11" s="11">
        <v>17.225999999999999</v>
      </c>
      <c r="G11" s="11">
        <v>17.974</v>
      </c>
      <c r="H11" s="11">
        <v>17.753</v>
      </c>
      <c r="I11" s="11">
        <v>18.677</v>
      </c>
      <c r="J11" s="11">
        <v>19.384</v>
      </c>
      <c r="K11" s="11">
        <v>16.106000000000002</v>
      </c>
      <c r="L11" s="11">
        <v>15.637</v>
      </c>
      <c r="M11" s="11">
        <v>15.814</v>
      </c>
      <c r="N11" s="11">
        <v>19.518999999999998</v>
      </c>
      <c r="O11" s="11">
        <v>15.467000000000001</v>
      </c>
      <c r="P11" s="11">
        <v>16.408999999999999</v>
      </c>
      <c r="Q11" s="11">
        <v>16.013999999999999</v>
      </c>
      <c r="R11" s="11">
        <v>16.024000000000001</v>
      </c>
      <c r="S11" s="11">
        <v>16.779</v>
      </c>
      <c r="T11" s="11">
        <v>17</v>
      </c>
      <c r="U11" s="11">
        <v>17.916</v>
      </c>
      <c r="V11" s="11">
        <v>19.207000000000001</v>
      </c>
      <c r="W11" s="11">
        <v>17.006</v>
      </c>
      <c r="X11" s="11">
        <v>15.486000000000001</v>
      </c>
      <c r="Y11" s="11">
        <v>15.676</v>
      </c>
      <c r="Z11" s="11">
        <v>16.359000000000002</v>
      </c>
      <c r="AA11" s="11">
        <v>17.067</v>
      </c>
      <c r="AB11" s="11">
        <v>19.925999999999998</v>
      </c>
      <c r="AC11" s="11">
        <v>17.358000000000001</v>
      </c>
      <c r="AD11" s="11">
        <v>21.584</v>
      </c>
      <c r="AE11" s="11">
        <v>16.678999999999998</v>
      </c>
      <c r="AF11" s="11">
        <v>15.02</v>
      </c>
      <c r="AG11" s="11">
        <v>15.608000000000001</v>
      </c>
      <c r="AH11" s="31">
        <v>17.538</v>
      </c>
      <c r="AI11" s="12">
        <v>15.577</v>
      </c>
      <c r="AJ11" s="12">
        <v>14.802</v>
      </c>
      <c r="AK11" s="12">
        <v>18.709</v>
      </c>
      <c r="AL11" s="12">
        <v>17.741</v>
      </c>
      <c r="AM11" s="12">
        <v>17.992999999999999</v>
      </c>
    </row>
    <row r="12" spans="1:54" ht="15" x14ac:dyDescent="0.25">
      <c r="A12" s="26">
        <v>43497</v>
      </c>
      <c r="B12"/>
      <c r="C12"/>
      <c r="D12" s="11">
        <v>16</v>
      </c>
      <c r="E12" s="11">
        <v>15.366</v>
      </c>
      <c r="F12" s="11">
        <v>16</v>
      </c>
      <c r="G12" s="11">
        <v>14.680999999999999</v>
      </c>
      <c r="H12" s="11">
        <v>16.347000000000001</v>
      </c>
      <c r="I12" s="11">
        <v>30.640999999999998</v>
      </c>
      <c r="J12" s="11">
        <v>20.573</v>
      </c>
      <c r="K12" s="11">
        <v>14.374000000000001</v>
      </c>
      <c r="L12" s="11">
        <v>14.036</v>
      </c>
      <c r="M12" s="11">
        <v>14.85</v>
      </c>
      <c r="N12" s="11">
        <v>18.539000000000001</v>
      </c>
      <c r="O12" s="11">
        <v>14.734999999999999</v>
      </c>
      <c r="P12" s="11">
        <v>16.587</v>
      </c>
      <c r="Q12" s="11">
        <v>14.262</v>
      </c>
      <c r="R12" s="11">
        <v>18.86</v>
      </c>
      <c r="S12" s="11">
        <v>17.637</v>
      </c>
      <c r="T12" s="11">
        <v>14.987</v>
      </c>
      <c r="U12" s="11">
        <v>17.309000000000001</v>
      </c>
      <c r="V12" s="11">
        <v>21.193999999999999</v>
      </c>
      <c r="W12" s="11">
        <v>19.86</v>
      </c>
      <c r="X12" s="11">
        <v>17.193999999999999</v>
      </c>
      <c r="Y12" s="11">
        <v>13.962999999999999</v>
      </c>
      <c r="Z12" s="11">
        <v>20.181999999999999</v>
      </c>
      <c r="AA12" s="11">
        <v>15.339</v>
      </c>
      <c r="AB12" s="11">
        <v>18.559999999999999</v>
      </c>
      <c r="AC12" s="11">
        <v>15.288</v>
      </c>
      <c r="AD12" s="11">
        <v>22.356999999999999</v>
      </c>
      <c r="AE12" s="11">
        <v>14.755000000000001</v>
      </c>
      <c r="AF12" s="11">
        <v>14.821999999999999</v>
      </c>
      <c r="AG12" s="11">
        <v>13.856</v>
      </c>
      <c r="AH12" s="31">
        <v>15.462</v>
      </c>
      <c r="AI12" s="12">
        <v>14.223000000000001</v>
      </c>
      <c r="AJ12" s="12">
        <v>13.292</v>
      </c>
      <c r="AK12" s="12">
        <v>20.373999999999999</v>
      </c>
      <c r="AL12" s="12">
        <v>20.413</v>
      </c>
      <c r="AM12" s="12">
        <v>16.594999999999999</v>
      </c>
    </row>
    <row r="13" spans="1:54" ht="15" x14ac:dyDescent="0.25">
      <c r="A13" s="26">
        <v>43525</v>
      </c>
      <c r="B13"/>
      <c r="C13"/>
      <c r="D13" s="11">
        <v>29</v>
      </c>
      <c r="E13" s="11">
        <v>27.277999999999999</v>
      </c>
      <c r="F13" s="11">
        <v>28.806000000000001</v>
      </c>
      <c r="G13" s="11">
        <v>15.411</v>
      </c>
      <c r="H13" s="11">
        <v>29.733000000000001</v>
      </c>
      <c r="I13" s="11">
        <v>63.84</v>
      </c>
      <c r="J13" s="11">
        <v>26.635999999999999</v>
      </c>
      <c r="K13" s="11">
        <v>23.974</v>
      </c>
      <c r="L13" s="11">
        <v>44.712000000000003</v>
      </c>
      <c r="M13" s="11">
        <v>25.983000000000001</v>
      </c>
      <c r="N13" s="11">
        <v>28.698</v>
      </c>
      <c r="O13" s="11">
        <v>28.632000000000001</v>
      </c>
      <c r="P13" s="11">
        <v>33.277999999999999</v>
      </c>
      <c r="Q13" s="11">
        <v>33.097999999999999</v>
      </c>
      <c r="R13" s="11">
        <v>48.713000000000001</v>
      </c>
      <c r="S13" s="11">
        <v>29.02</v>
      </c>
      <c r="T13" s="11">
        <v>37.564</v>
      </c>
      <c r="U13" s="11">
        <v>32.579000000000001</v>
      </c>
      <c r="V13" s="11">
        <v>31.727</v>
      </c>
      <c r="W13" s="11">
        <v>24.887</v>
      </c>
      <c r="X13" s="11">
        <v>29</v>
      </c>
      <c r="Y13" s="11">
        <v>18.585000000000001</v>
      </c>
      <c r="Z13" s="11">
        <v>32.387999999999998</v>
      </c>
      <c r="AA13" s="11">
        <v>49.029000000000003</v>
      </c>
      <c r="AB13" s="11">
        <v>23.300999999999998</v>
      </c>
      <c r="AC13" s="11">
        <v>24.274000000000001</v>
      </c>
      <c r="AD13" s="11">
        <v>64.552999999999997</v>
      </c>
      <c r="AE13" s="11">
        <v>16.329000000000001</v>
      </c>
      <c r="AF13" s="11">
        <v>37.799999999999997</v>
      </c>
      <c r="AG13" s="11">
        <v>18.359000000000002</v>
      </c>
      <c r="AH13" s="31">
        <v>32.1</v>
      </c>
      <c r="AI13" s="12">
        <v>34.069000000000003</v>
      </c>
      <c r="AJ13" s="12">
        <v>21.43</v>
      </c>
      <c r="AK13" s="12">
        <v>23.887</v>
      </c>
      <c r="AL13" s="12">
        <v>39.661999999999999</v>
      </c>
      <c r="AM13" s="12">
        <v>19.620999999999999</v>
      </c>
    </row>
    <row r="14" spans="1:54" ht="15" x14ac:dyDescent="0.25">
      <c r="A14" s="26">
        <v>43556</v>
      </c>
      <c r="B14"/>
      <c r="C14"/>
      <c r="D14" s="11">
        <v>65</v>
      </c>
      <c r="E14" s="11">
        <v>46.777999999999999</v>
      </c>
      <c r="F14" s="11">
        <v>35.308</v>
      </c>
      <c r="G14" s="11">
        <v>43.451999999999998</v>
      </c>
      <c r="H14" s="11">
        <v>80.875</v>
      </c>
      <c r="I14" s="11">
        <v>110.843</v>
      </c>
      <c r="J14" s="11">
        <v>87.727999999999994</v>
      </c>
      <c r="K14" s="11">
        <v>61.033000000000001</v>
      </c>
      <c r="L14" s="11">
        <v>112.276</v>
      </c>
      <c r="M14" s="11">
        <v>62.024999999999999</v>
      </c>
      <c r="N14" s="11">
        <v>55.676000000000002</v>
      </c>
      <c r="O14" s="11">
        <v>74.105999999999995</v>
      </c>
      <c r="P14" s="11">
        <v>100.288</v>
      </c>
      <c r="Q14" s="11">
        <v>68.822000000000003</v>
      </c>
      <c r="R14" s="11">
        <v>59.203000000000003</v>
      </c>
      <c r="S14" s="11">
        <v>77.248999999999995</v>
      </c>
      <c r="T14" s="11">
        <v>87.881</v>
      </c>
      <c r="U14" s="11">
        <v>57.176000000000002</v>
      </c>
      <c r="V14" s="11">
        <v>44.807000000000002</v>
      </c>
      <c r="W14" s="11">
        <v>68.978999999999999</v>
      </c>
      <c r="X14" s="11">
        <v>61.384999999999998</v>
      </c>
      <c r="Y14" s="11">
        <v>52.722999999999999</v>
      </c>
      <c r="Z14" s="11">
        <v>61.363999999999997</v>
      </c>
      <c r="AA14" s="11">
        <v>104.858</v>
      </c>
      <c r="AB14" s="11">
        <v>65</v>
      </c>
      <c r="AC14" s="11">
        <v>84.605999999999995</v>
      </c>
      <c r="AD14" s="11">
        <v>90.741</v>
      </c>
      <c r="AE14" s="11">
        <v>64.025000000000006</v>
      </c>
      <c r="AF14" s="11">
        <v>69.656000000000006</v>
      </c>
      <c r="AG14" s="11">
        <v>56.701000000000001</v>
      </c>
      <c r="AH14" s="31">
        <v>77.001999999999995</v>
      </c>
      <c r="AI14" s="12">
        <v>78.635000000000005</v>
      </c>
      <c r="AJ14" s="12">
        <v>47.877000000000002</v>
      </c>
      <c r="AK14" s="12">
        <v>56.19</v>
      </c>
      <c r="AL14" s="12">
        <v>71.974000000000004</v>
      </c>
      <c r="AM14" s="12">
        <v>47.981000000000002</v>
      </c>
    </row>
    <row r="15" spans="1:54" ht="15" x14ac:dyDescent="0.25">
      <c r="A15" s="26">
        <v>43586</v>
      </c>
      <c r="B15"/>
      <c r="C15"/>
      <c r="D15" s="11">
        <v>210</v>
      </c>
      <c r="E15" s="11">
        <v>173.738</v>
      </c>
      <c r="F15" s="11">
        <v>139.779</v>
      </c>
      <c r="G15" s="11">
        <v>458.75</v>
      </c>
      <c r="H15" s="11">
        <v>353.661</v>
      </c>
      <c r="I15" s="11">
        <v>318.71199999999999</v>
      </c>
      <c r="J15" s="11">
        <v>308.31200000000001</v>
      </c>
      <c r="K15" s="11">
        <v>139.554</v>
      </c>
      <c r="L15" s="11">
        <v>192.22399999999999</v>
      </c>
      <c r="M15" s="11">
        <v>122.24</v>
      </c>
      <c r="N15" s="11">
        <v>177.03800000000001</v>
      </c>
      <c r="O15" s="11">
        <v>200.56200000000001</v>
      </c>
      <c r="P15" s="11">
        <v>297.39999999999998</v>
      </c>
      <c r="Q15" s="11">
        <v>197.114</v>
      </c>
      <c r="R15" s="11">
        <v>210</v>
      </c>
      <c r="S15" s="11">
        <v>307.26600000000002</v>
      </c>
      <c r="T15" s="11">
        <v>341.20800000000003</v>
      </c>
      <c r="U15" s="11">
        <v>194.27</v>
      </c>
      <c r="V15" s="11">
        <v>218.68</v>
      </c>
      <c r="W15" s="11">
        <v>213.31800000000001</v>
      </c>
      <c r="X15" s="11">
        <v>262.25200000000001</v>
      </c>
      <c r="Y15" s="11">
        <v>69.966999999999999</v>
      </c>
      <c r="Z15" s="11">
        <v>174.184</v>
      </c>
      <c r="AA15" s="11">
        <v>229.06700000000001</v>
      </c>
      <c r="AB15" s="11">
        <v>269.23</v>
      </c>
      <c r="AC15" s="11">
        <v>210.64400000000001</v>
      </c>
      <c r="AD15" s="11">
        <v>258.63299999999998</v>
      </c>
      <c r="AE15" s="11">
        <v>287.7</v>
      </c>
      <c r="AF15" s="11">
        <v>258.24299999999999</v>
      </c>
      <c r="AG15" s="11">
        <v>113.657</v>
      </c>
      <c r="AH15" s="31">
        <v>180.57900000000001</v>
      </c>
      <c r="AI15" s="12">
        <v>114.154</v>
      </c>
      <c r="AJ15" s="12">
        <v>116.449</v>
      </c>
      <c r="AK15" s="12">
        <v>244.684</v>
      </c>
      <c r="AL15" s="12">
        <v>187.684</v>
      </c>
      <c r="AM15" s="12">
        <v>101.083</v>
      </c>
    </row>
    <row r="16" spans="1:54" ht="15" x14ac:dyDescent="0.25">
      <c r="A16" s="26">
        <v>43617</v>
      </c>
      <c r="B16"/>
      <c r="C16"/>
      <c r="D16" s="11">
        <v>290</v>
      </c>
      <c r="E16" s="11">
        <v>343.19</v>
      </c>
      <c r="F16" s="11">
        <v>413.904</v>
      </c>
      <c r="G16" s="11">
        <v>769.923</v>
      </c>
      <c r="H16" s="11">
        <v>430.31099999999998</v>
      </c>
      <c r="I16" s="11">
        <v>431.16</v>
      </c>
      <c r="J16" s="11">
        <v>313.51499999999999</v>
      </c>
      <c r="K16" s="11">
        <v>189.70400000000001</v>
      </c>
      <c r="L16" s="11">
        <v>165.31800000000001</v>
      </c>
      <c r="M16" s="11">
        <v>196.92699999999999</v>
      </c>
      <c r="N16" s="11">
        <v>313.637</v>
      </c>
      <c r="O16" s="11">
        <v>197.46700000000001</v>
      </c>
      <c r="P16" s="11">
        <v>448.84100000000001</v>
      </c>
      <c r="Q16" s="11">
        <v>231.64500000000001</v>
      </c>
      <c r="R16" s="11">
        <v>598.447</v>
      </c>
      <c r="S16" s="11">
        <v>316.14800000000002</v>
      </c>
      <c r="T16" s="11">
        <v>572.01599999999996</v>
      </c>
      <c r="U16" s="11">
        <v>221.03800000000001</v>
      </c>
      <c r="V16" s="11">
        <v>392.70400000000001</v>
      </c>
      <c r="W16" s="11">
        <v>171.26</v>
      </c>
      <c r="X16" s="11">
        <v>222.791</v>
      </c>
      <c r="Y16" s="11">
        <v>57.095999999999997</v>
      </c>
      <c r="Z16" s="11">
        <v>256.16899999999998</v>
      </c>
      <c r="AA16" s="11">
        <v>166.065</v>
      </c>
      <c r="AB16" s="11">
        <v>323.79300000000001</v>
      </c>
      <c r="AC16" s="11">
        <v>217.10499999999999</v>
      </c>
      <c r="AD16" s="11">
        <v>224.255</v>
      </c>
      <c r="AE16" s="11">
        <v>561.75400000000002</v>
      </c>
      <c r="AF16" s="11">
        <v>290</v>
      </c>
      <c r="AG16" s="11">
        <v>277.53899999999999</v>
      </c>
      <c r="AH16" s="31">
        <v>492.46199999999999</v>
      </c>
      <c r="AI16" s="12">
        <v>54.033999999999999</v>
      </c>
      <c r="AJ16" s="12">
        <v>163.31200000000001</v>
      </c>
      <c r="AK16" s="12">
        <v>379.80399999999997</v>
      </c>
      <c r="AL16" s="12">
        <v>359.78800000000001</v>
      </c>
      <c r="AM16" s="12">
        <v>124.82599999999999</v>
      </c>
    </row>
    <row r="17" spans="1:1005" ht="15" x14ac:dyDescent="0.25">
      <c r="A17" s="26">
        <v>43647</v>
      </c>
      <c r="B17"/>
      <c r="C17"/>
      <c r="D17" s="11">
        <v>100</v>
      </c>
      <c r="E17" s="11">
        <v>187.101</v>
      </c>
      <c r="F17" s="11">
        <v>229.47200000000001</v>
      </c>
      <c r="G17" s="11">
        <v>343.21100000000001</v>
      </c>
      <c r="H17" s="11">
        <v>124.779</v>
      </c>
      <c r="I17" s="11">
        <v>170.636</v>
      </c>
      <c r="J17" s="11">
        <v>99.8</v>
      </c>
      <c r="K17" s="11">
        <v>71.706999999999994</v>
      </c>
      <c r="L17" s="11">
        <v>65.075000000000003</v>
      </c>
      <c r="M17" s="11">
        <v>74.075999999999993</v>
      </c>
      <c r="N17" s="11">
        <v>138.952</v>
      </c>
      <c r="O17" s="11">
        <v>71.302999999999997</v>
      </c>
      <c r="P17" s="11">
        <v>199.804</v>
      </c>
      <c r="Q17" s="11">
        <v>68.13</v>
      </c>
      <c r="R17" s="11">
        <v>516.90700000000004</v>
      </c>
      <c r="S17" s="11">
        <v>120.32</v>
      </c>
      <c r="T17" s="11">
        <v>195.97300000000001</v>
      </c>
      <c r="U17" s="11">
        <v>100</v>
      </c>
      <c r="V17" s="11">
        <v>228.845</v>
      </c>
      <c r="W17" s="11">
        <v>48.643000000000001</v>
      </c>
      <c r="X17" s="11">
        <v>60.335000000000001</v>
      </c>
      <c r="Y17" s="11">
        <v>20.957000000000001</v>
      </c>
      <c r="Z17" s="11">
        <v>69.113</v>
      </c>
      <c r="AA17" s="11">
        <v>57.332999999999998</v>
      </c>
      <c r="AB17" s="11">
        <v>121.017</v>
      </c>
      <c r="AC17" s="11">
        <v>75.438999999999993</v>
      </c>
      <c r="AD17" s="11">
        <v>73.102999999999994</v>
      </c>
      <c r="AE17" s="11">
        <v>231.70400000000001</v>
      </c>
      <c r="AF17" s="11">
        <v>143.685</v>
      </c>
      <c r="AG17" s="11">
        <v>77.451999999999998</v>
      </c>
      <c r="AH17" s="31">
        <v>228.19200000000001</v>
      </c>
      <c r="AI17" s="12">
        <v>22.044</v>
      </c>
      <c r="AJ17" s="12">
        <v>54.511000000000003</v>
      </c>
      <c r="AK17" s="12">
        <v>111.02500000000001</v>
      </c>
      <c r="AL17" s="12">
        <v>104.676</v>
      </c>
      <c r="AM17" s="12">
        <v>46.298000000000002</v>
      </c>
    </row>
    <row r="18" spans="1:1005" ht="15" x14ac:dyDescent="0.25">
      <c r="A18" s="26">
        <v>43678</v>
      </c>
      <c r="B18"/>
      <c r="C18"/>
      <c r="D18" s="11">
        <v>55</v>
      </c>
      <c r="E18" s="11">
        <v>101.288</v>
      </c>
      <c r="F18" s="11">
        <v>88.954999999999998</v>
      </c>
      <c r="G18" s="11">
        <v>136.47999999999999</v>
      </c>
      <c r="H18" s="11">
        <v>57.962000000000003</v>
      </c>
      <c r="I18" s="11">
        <v>67.162999999999997</v>
      </c>
      <c r="J18" s="11">
        <v>56.758000000000003</v>
      </c>
      <c r="K18" s="11">
        <v>41.732999999999997</v>
      </c>
      <c r="L18" s="11">
        <v>50.726999999999997</v>
      </c>
      <c r="M18" s="11">
        <v>40.072000000000003</v>
      </c>
      <c r="N18" s="11">
        <v>60.494999999999997</v>
      </c>
      <c r="O18" s="11">
        <v>56.093000000000004</v>
      </c>
      <c r="P18" s="11">
        <v>71.878</v>
      </c>
      <c r="Q18" s="11">
        <v>39.673999999999999</v>
      </c>
      <c r="R18" s="11">
        <v>145.75399999999999</v>
      </c>
      <c r="S18" s="11">
        <v>51.219000000000001</v>
      </c>
      <c r="T18" s="11">
        <v>86.933999999999997</v>
      </c>
      <c r="U18" s="11">
        <v>47.588000000000001</v>
      </c>
      <c r="V18" s="11">
        <v>94.037000000000006</v>
      </c>
      <c r="W18" s="11">
        <v>40.276000000000003</v>
      </c>
      <c r="X18" s="11">
        <v>47.996000000000002</v>
      </c>
      <c r="Y18" s="11">
        <v>17.721</v>
      </c>
      <c r="Z18" s="11">
        <v>42.997</v>
      </c>
      <c r="AA18" s="11">
        <v>37.32</v>
      </c>
      <c r="AB18" s="11">
        <v>58.881</v>
      </c>
      <c r="AC18" s="11">
        <v>55.795000000000002</v>
      </c>
      <c r="AD18" s="11">
        <v>51.215000000000003</v>
      </c>
      <c r="AE18" s="11">
        <v>85.159000000000006</v>
      </c>
      <c r="AF18" s="11">
        <v>55</v>
      </c>
      <c r="AG18" s="11">
        <v>48.284999999999997</v>
      </c>
      <c r="AH18" s="31">
        <v>72.733000000000004</v>
      </c>
      <c r="AI18" s="12">
        <v>23.135000000000002</v>
      </c>
      <c r="AJ18" s="12">
        <v>40.597999999999999</v>
      </c>
      <c r="AK18" s="12">
        <v>60.543999999999997</v>
      </c>
      <c r="AL18" s="12">
        <v>45.573</v>
      </c>
      <c r="AM18" s="12">
        <v>29.984000000000002</v>
      </c>
    </row>
    <row r="19" spans="1:1005" ht="15" x14ac:dyDescent="0.25">
      <c r="A19" s="26">
        <v>43709</v>
      </c>
      <c r="B19"/>
      <c r="C19"/>
      <c r="D19" s="11">
        <v>40</v>
      </c>
      <c r="E19" s="11">
        <v>77.290000000000006</v>
      </c>
      <c r="F19" s="11">
        <v>41.292999999999999</v>
      </c>
      <c r="G19" s="11">
        <v>71.998999999999995</v>
      </c>
      <c r="H19" s="11">
        <v>56.911999999999999</v>
      </c>
      <c r="I19" s="11">
        <v>63.692</v>
      </c>
      <c r="J19" s="11">
        <v>40.948</v>
      </c>
      <c r="K19" s="11">
        <v>40</v>
      </c>
      <c r="L19" s="11">
        <v>33.146000000000001</v>
      </c>
      <c r="M19" s="11">
        <v>31.033999999999999</v>
      </c>
      <c r="N19" s="11">
        <v>36.072000000000003</v>
      </c>
      <c r="O19" s="11">
        <v>42.895000000000003</v>
      </c>
      <c r="P19" s="11">
        <v>56.072000000000003</v>
      </c>
      <c r="Q19" s="11">
        <v>35.234000000000002</v>
      </c>
      <c r="R19" s="11">
        <v>64.491</v>
      </c>
      <c r="S19" s="11">
        <v>38.018999999999998</v>
      </c>
      <c r="T19" s="11">
        <v>59.923000000000002</v>
      </c>
      <c r="U19" s="11">
        <v>30.978000000000002</v>
      </c>
      <c r="V19" s="11">
        <v>48.030999999999999</v>
      </c>
      <c r="W19" s="11">
        <v>31.914000000000001</v>
      </c>
      <c r="X19" s="11">
        <v>31.225999999999999</v>
      </c>
      <c r="Y19" s="11">
        <v>19.465</v>
      </c>
      <c r="Z19" s="11">
        <v>58.767000000000003</v>
      </c>
      <c r="AA19" s="11">
        <v>38.731000000000002</v>
      </c>
      <c r="AB19" s="11">
        <v>36.122</v>
      </c>
      <c r="AC19" s="11">
        <v>38.451999999999998</v>
      </c>
      <c r="AD19" s="11">
        <v>47.744999999999997</v>
      </c>
      <c r="AE19" s="11">
        <v>48.168999999999997</v>
      </c>
      <c r="AF19" s="11">
        <v>35.805999999999997</v>
      </c>
      <c r="AG19" s="11">
        <v>28.102</v>
      </c>
      <c r="AH19" s="31">
        <v>41.427999999999997</v>
      </c>
      <c r="AI19" s="12">
        <v>19.332999999999998</v>
      </c>
      <c r="AJ19" s="12">
        <v>55.695</v>
      </c>
      <c r="AK19" s="12">
        <v>51.073999999999998</v>
      </c>
      <c r="AL19" s="12">
        <v>34.148000000000003</v>
      </c>
      <c r="AM19" s="12">
        <v>24.134</v>
      </c>
    </row>
    <row r="20" spans="1:1005" ht="15" x14ac:dyDescent="0.25">
      <c r="A20" s="26">
        <v>43739</v>
      </c>
      <c r="B20"/>
      <c r="C20"/>
      <c r="D20" s="11">
        <v>42.34</v>
      </c>
      <c r="E20" s="11">
        <v>54.276000000000003</v>
      </c>
      <c r="F20" s="11">
        <v>39.274000000000001</v>
      </c>
      <c r="G20" s="11">
        <v>72.275000000000006</v>
      </c>
      <c r="H20" s="11">
        <v>94.17</v>
      </c>
      <c r="I20" s="11">
        <v>76.742999999999995</v>
      </c>
      <c r="J20" s="11">
        <v>37.040999999999997</v>
      </c>
      <c r="K20" s="11">
        <v>34.395000000000003</v>
      </c>
      <c r="L20" s="11">
        <v>36.069000000000003</v>
      </c>
      <c r="M20" s="11">
        <v>54.895000000000003</v>
      </c>
      <c r="N20" s="11">
        <v>34.405000000000001</v>
      </c>
      <c r="O20" s="11">
        <v>32.890999999999998</v>
      </c>
      <c r="P20" s="11">
        <v>54.600999999999999</v>
      </c>
      <c r="Q20" s="11">
        <v>35.340000000000003</v>
      </c>
      <c r="R20" s="11">
        <v>67.024000000000001</v>
      </c>
      <c r="S20" s="11">
        <v>53.862000000000002</v>
      </c>
      <c r="T20" s="11">
        <v>74.623999999999995</v>
      </c>
      <c r="U20" s="11">
        <v>42.335000000000001</v>
      </c>
      <c r="V20" s="11">
        <v>42.482999999999997</v>
      </c>
      <c r="W20" s="11">
        <v>31.719000000000001</v>
      </c>
      <c r="X20" s="11">
        <v>31.472000000000001</v>
      </c>
      <c r="Y20" s="11">
        <v>32.21</v>
      </c>
      <c r="Z20" s="11">
        <v>42.276000000000003</v>
      </c>
      <c r="AA20" s="11">
        <v>41.363</v>
      </c>
      <c r="AB20" s="11">
        <v>57.936999999999998</v>
      </c>
      <c r="AC20" s="11">
        <v>76.135999999999996</v>
      </c>
      <c r="AD20" s="11">
        <v>51.22</v>
      </c>
      <c r="AE20" s="11">
        <v>47.85</v>
      </c>
      <c r="AF20" s="11">
        <v>40.231000000000002</v>
      </c>
      <c r="AG20" s="11">
        <v>32.380000000000003</v>
      </c>
      <c r="AH20" s="31">
        <v>45.914999999999999</v>
      </c>
      <c r="AI20" s="12">
        <v>20.609000000000002</v>
      </c>
      <c r="AJ20" s="12">
        <v>58.473999999999997</v>
      </c>
      <c r="AK20" s="12">
        <v>71.984999999999999</v>
      </c>
      <c r="AL20" s="12">
        <v>33.375</v>
      </c>
      <c r="AM20" s="12">
        <v>28.08</v>
      </c>
    </row>
    <row r="21" spans="1:1005" ht="15" x14ac:dyDescent="0.25">
      <c r="A21" s="26">
        <v>43770</v>
      </c>
      <c r="B21"/>
      <c r="C21"/>
      <c r="D21" s="11">
        <v>36.24</v>
      </c>
      <c r="E21" s="11">
        <v>37.308</v>
      </c>
      <c r="F21" s="11">
        <v>33.392000000000003</v>
      </c>
      <c r="G21" s="11">
        <v>56.767000000000003</v>
      </c>
      <c r="H21" s="11">
        <v>53.841000000000001</v>
      </c>
      <c r="I21" s="11">
        <v>53.354999999999997</v>
      </c>
      <c r="J21" s="11">
        <v>35.668999999999997</v>
      </c>
      <c r="K21" s="11">
        <v>26.02</v>
      </c>
      <c r="L21" s="11">
        <v>28.780999999999999</v>
      </c>
      <c r="M21" s="11">
        <v>46.094000000000001</v>
      </c>
      <c r="N21" s="11">
        <v>31.584</v>
      </c>
      <c r="O21" s="11">
        <v>27.553999999999998</v>
      </c>
      <c r="P21" s="11">
        <v>42.578000000000003</v>
      </c>
      <c r="Q21" s="11">
        <v>32.012</v>
      </c>
      <c r="R21" s="11">
        <v>49.790999999999997</v>
      </c>
      <c r="S21" s="11">
        <v>39.067</v>
      </c>
      <c r="T21" s="11">
        <v>50.543999999999997</v>
      </c>
      <c r="U21" s="11">
        <v>35.786999999999999</v>
      </c>
      <c r="V21" s="11">
        <v>34.127000000000002</v>
      </c>
      <c r="W21" s="11">
        <v>27.295000000000002</v>
      </c>
      <c r="X21" s="11">
        <v>30.654</v>
      </c>
      <c r="Y21" s="11">
        <v>19.34</v>
      </c>
      <c r="Z21" s="11">
        <v>30.193000000000001</v>
      </c>
      <c r="AA21" s="11">
        <v>35.529000000000003</v>
      </c>
      <c r="AB21" s="11">
        <v>42.43</v>
      </c>
      <c r="AC21" s="11">
        <v>47.728999999999999</v>
      </c>
      <c r="AD21" s="11">
        <v>37.887999999999998</v>
      </c>
      <c r="AE21" s="11">
        <v>41.612000000000002</v>
      </c>
      <c r="AF21" s="11">
        <v>37.267000000000003</v>
      </c>
      <c r="AG21" s="11">
        <v>32.195999999999998</v>
      </c>
      <c r="AH21" s="31">
        <v>37.784999999999997</v>
      </c>
      <c r="AI21" s="12">
        <v>17.425000000000001</v>
      </c>
      <c r="AJ21" s="12">
        <v>34.685000000000002</v>
      </c>
      <c r="AK21" s="12">
        <v>43.363999999999997</v>
      </c>
      <c r="AL21" s="12">
        <v>31.414999999999999</v>
      </c>
      <c r="AM21" s="12">
        <v>26.817</v>
      </c>
    </row>
    <row r="22" spans="1:1005" ht="15" x14ac:dyDescent="0.25">
      <c r="A22" s="26">
        <v>43800</v>
      </c>
      <c r="B22"/>
      <c r="C22"/>
      <c r="D22" s="11">
        <v>32.43</v>
      </c>
      <c r="E22" s="11">
        <v>32.935000000000002</v>
      </c>
      <c r="F22" s="11">
        <v>31.754000000000001</v>
      </c>
      <c r="G22" s="11">
        <v>48.505000000000003</v>
      </c>
      <c r="H22" s="11">
        <v>38.511000000000003</v>
      </c>
      <c r="I22" s="11">
        <v>40.646000000000001</v>
      </c>
      <c r="J22" s="11">
        <v>31.603999999999999</v>
      </c>
      <c r="K22" s="11">
        <v>23.704000000000001</v>
      </c>
      <c r="L22" s="11">
        <v>25.838000000000001</v>
      </c>
      <c r="M22" s="11">
        <v>32.427</v>
      </c>
      <c r="N22" s="11">
        <v>29.024000000000001</v>
      </c>
      <c r="O22" s="11">
        <v>25.51</v>
      </c>
      <c r="P22" s="11">
        <v>37.174999999999997</v>
      </c>
      <c r="Q22" s="11">
        <v>27.196999999999999</v>
      </c>
      <c r="R22" s="11">
        <v>45.247999999999998</v>
      </c>
      <c r="S22" s="11">
        <v>34.213999999999999</v>
      </c>
      <c r="T22" s="11">
        <v>40.667000000000002</v>
      </c>
      <c r="U22" s="11">
        <v>32.753</v>
      </c>
      <c r="V22" s="11">
        <v>31.477</v>
      </c>
      <c r="W22" s="11">
        <v>24.286999999999999</v>
      </c>
      <c r="X22" s="11">
        <v>26.504000000000001</v>
      </c>
      <c r="Y22" s="11">
        <v>16.149999999999999</v>
      </c>
      <c r="Z22" s="11">
        <v>28.161000000000001</v>
      </c>
      <c r="AA22" s="11">
        <v>28.106000000000002</v>
      </c>
      <c r="AB22" s="11">
        <v>32.194000000000003</v>
      </c>
      <c r="AC22" s="11">
        <v>33.594999999999999</v>
      </c>
      <c r="AD22" s="11">
        <v>28.933</v>
      </c>
      <c r="AE22" s="11">
        <v>37.887</v>
      </c>
      <c r="AF22" s="11">
        <v>30.8</v>
      </c>
      <c r="AG22" s="11">
        <v>27.178000000000001</v>
      </c>
      <c r="AH22" s="31">
        <v>33.755000000000003</v>
      </c>
      <c r="AI22" s="12">
        <v>16.268999999999998</v>
      </c>
      <c r="AJ22" s="12">
        <v>26.957999999999998</v>
      </c>
      <c r="AK22" s="12">
        <v>33.509</v>
      </c>
      <c r="AL22" s="12">
        <v>29.675999999999998</v>
      </c>
      <c r="AM22" s="12">
        <v>21.664999999999999</v>
      </c>
    </row>
    <row r="23" spans="1:1005" ht="15" x14ac:dyDescent="0.25">
      <c r="A23" s="26">
        <v>43831</v>
      </c>
      <c r="B23"/>
      <c r="C23"/>
      <c r="D23" s="11">
        <v>31.25</v>
      </c>
      <c r="E23" s="11">
        <v>29.649000000000001</v>
      </c>
      <c r="F23" s="11">
        <v>30.751999999999999</v>
      </c>
      <c r="G23" s="11">
        <v>43.304000000000002</v>
      </c>
      <c r="H23" s="11">
        <v>33.268000000000001</v>
      </c>
      <c r="I23" s="11">
        <v>33.972000000000001</v>
      </c>
      <c r="J23" s="11">
        <v>28.027999999999999</v>
      </c>
      <c r="K23" s="11">
        <v>21.298999999999999</v>
      </c>
      <c r="L23" s="11">
        <v>23.167999999999999</v>
      </c>
      <c r="M23" s="11">
        <v>25.672999999999998</v>
      </c>
      <c r="N23" s="11">
        <v>25.478000000000002</v>
      </c>
      <c r="O23" s="11">
        <v>23.22</v>
      </c>
      <c r="P23" s="11">
        <v>33.357999999999997</v>
      </c>
      <c r="Q23" s="11">
        <v>24.233000000000001</v>
      </c>
      <c r="R23" s="11">
        <v>39.427</v>
      </c>
      <c r="S23" s="11">
        <v>29.306000000000001</v>
      </c>
      <c r="T23" s="11">
        <v>36.469000000000001</v>
      </c>
      <c r="U23" s="11">
        <v>28.311</v>
      </c>
      <c r="V23" s="11">
        <v>30.445</v>
      </c>
      <c r="W23" s="11">
        <v>21.7</v>
      </c>
      <c r="X23" s="11">
        <v>23.515999999999998</v>
      </c>
      <c r="Y23" s="11">
        <v>14.497</v>
      </c>
      <c r="Z23" s="11">
        <v>24.981000000000002</v>
      </c>
      <c r="AA23" s="11">
        <v>28.623999999999999</v>
      </c>
      <c r="AB23" s="11">
        <v>27.904</v>
      </c>
      <c r="AC23" s="11">
        <v>29.981999999999999</v>
      </c>
      <c r="AD23" s="11">
        <v>25.053999999999998</v>
      </c>
      <c r="AE23" s="11">
        <v>34.283000000000001</v>
      </c>
      <c r="AF23" s="11">
        <v>27.047000000000001</v>
      </c>
      <c r="AG23" s="11">
        <v>24.14</v>
      </c>
      <c r="AH23" s="31">
        <v>30.829000000000001</v>
      </c>
      <c r="AI23" s="12">
        <v>14.694000000000001</v>
      </c>
      <c r="AJ23" s="12">
        <v>23.533999999999999</v>
      </c>
      <c r="AK23" s="12">
        <v>29.367000000000001</v>
      </c>
      <c r="AL23" s="12">
        <v>27.305</v>
      </c>
      <c r="AM23" s="12">
        <v>18.417999999999999</v>
      </c>
    </row>
    <row r="24" spans="1:1005" ht="15" x14ac:dyDescent="0.25">
      <c r="A24" s="26">
        <v>43862</v>
      </c>
      <c r="B24"/>
      <c r="C24"/>
      <c r="D24" s="11">
        <v>28.83</v>
      </c>
      <c r="E24" s="11">
        <v>26.065999999999999</v>
      </c>
      <c r="F24" s="11">
        <v>24.553999999999998</v>
      </c>
      <c r="G24" s="11">
        <v>37.302999999999997</v>
      </c>
      <c r="H24" s="11">
        <v>46.137999999999998</v>
      </c>
      <c r="I24" s="11">
        <v>32.712000000000003</v>
      </c>
      <c r="J24" s="11">
        <v>23.873000000000001</v>
      </c>
      <c r="K24" s="11">
        <v>18.221</v>
      </c>
      <c r="L24" s="11">
        <v>20.709</v>
      </c>
      <c r="M24" s="11">
        <v>23.297000000000001</v>
      </c>
      <c r="N24" s="11">
        <v>22.841999999999999</v>
      </c>
      <c r="O24" s="11">
        <v>22.015999999999998</v>
      </c>
      <c r="P24" s="11">
        <v>28.245000000000001</v>
      </c>
      <c r="Q24" s="11">
        <v>26.273</v>
      </c>
      <c r="R24" s="11">
        <v>37.024000000000001</v>
      </c>
      <c r="S24" s="11">
        <v>24.582999999999998</v>
      </c>
      <c r="T24" s="11">
        <v>32.531999999999996</v>
      </c>
      <c r="U24" s="11">
        <v>29.079000000000001</v>
      </c>
      <c r="V24" s="11">
        <v>31.497</v>
      </c>
      <c r="W24" s="11">
        <v>22.349</v>
      </c>
      <c r="X24" s="11">
        <v>19.988</v>
      </c>
      <c r="Y24" s="11">
        <v>18.766999999999999</v>
      </c>
      <c r="Z24" s="11">
        <v>21.532</v>
      </c>
      <c r="AA24" s="11">
        <v>25.291</v>
      </c>
      <c r="AB24" s="11">
        <v>23.370999999999999</v>
      </c>
      <c r="AC24" s="11">
        <v>29.196000000000002</v>
      </c>
      <c r="AD24" s="11">
        <v>21.137</v>
      </c>
      <c r="AE24" s="11">
        <v>31.077000000000002</v>
      </c>
      <c r="AF24" s="11">
        <v>23.018999999999998</v>
      </c>
      <c r="AG24" s="11">
        <v>20.373000000000001</v>
      </c>
      <c r="AH24" s="31">
        <v>26.606999999999999</v>
      </c>
      <c r="AI24" s="12">
        <v>12.678000000000001</v>
      </c>
      <c r="AJ24" s="12">
        <v>24.553000000000001</v>
      </c>
      <c r="AK24" s="12">
        <v>30.541</v>
      </c>
      <c r="AL24" s="12">
        <v>24.126999999999999</v>
      </c>
      <c r="AM24" s="12">
        <v>16</v>
      </c>
    </row>
    <row r="25" spans="1:1005" ht="15" x14ac:dyDescent="0.25">
      <c r="A25" s="26">
        <v>43891</v>
      </c>
      <c r="B25"/>
      <c r="C25"/>
      <c r="D25" s="11">
        <v>46.35</v>
      </c>
      <c r="E25" s="11">
        <v>40.484000000000002</v>
      </c>
      <c r="F25" s="11">
        <v>24.495000000000001</v>
      </c>
      <c r="G25" s="11">
        <v>54.262</v>
      </c>
      <c r="H25" s="11">
        <v>87.24</v>
      </c>
      <c r="I25" s="11">
        <v>38.497</v>
      </c>
      <c r="J25" s="11">
        <v>35.247</v>
      </c>
      <c r="K25" s="11">
        <v>52.420999999999999</v>
      </c>
      <c r="L25" s="11">
        <v>33.381999999999998</v>
      </c>
      <c r="M25" s="11">
        <v>33.895000000000003</v>
      </c>
      <c r="N25" s="11">
        <v>38.561999999999998</v>
      </c>
      <c r="O25" s="11">
        <v>40.505000000000003</v>
      </c>
      <c r="P25" s="11">
        <v>51.14</v>
      </c>
      <c r="Q25" s="11">
        <v>59.555</v>
      </c>
      <c r="R25" s="11">
        <v>49.753999999999998</v>
      </c>
      <c r="S25" s="11">
        <v>50.79</v>
      </c>
      <c r="T25" s="11">
        <v>52.195</v>
      </c>
      <c r="U25" s="11">
        <v>41.58</v>
      </c>
      <c r="V25" s="11">
        <v>37.043999999999997</v>
      </c>
      <c r="W25" s="11">
        <v>34.978000000000002</v>
      </c>
      <c r="X25" s="11">
        <v>25.170999999999999</v>
      </c>
      <c r="Y25" s="11">
        <v>32.003999999999998</v>
      </c>
      <c r="Z25" s="11">
        <v>61.944000000000003</v>
      </c>
      <c r="AA25" s="11">
        <v>29.808</v>
      </c>
      <c r="AB25" s="11">
        <v>33.234999999999999</v>
      </c>
      <c r="AC25" s="11">
        <v>79.649000000000001</v>
      </c>
      <c r="AD25" s="11">
        <v>23.082000000000001</v>
      </c>
      <c r="AE25" s="11">
        <v>59.527999999999999</v>
      </c>
      <c r="AF25" s="11">
        <v>28.236000000000001</v>
      </c>
      <c r="AG25" s="11">
        <v>39.008000000000003</v>
      </c>
      <c r="AH25" s="31">
        <v>52.792999999999999</v>
      </c>
      <c r="AI25" s="12">
        <v>21.234999999999999</v>
      </c>
      <c r="AJ25" s="12">
        <v>27.224</v>
      </c>
      <c r="AK25" s="12">
        <v>56.942999999999998</v>
      </c>
      <c r="AL25" s="12">
        <v>26.548999999999999</v>
      </c>
      <c r="AM25" s="12">
        <v>28.472000000000001</v>
      </c>
    </row>
    <row r="26" spans="1:1005" ht="15" x14ac:dyDescent="0.25">
      <c r="A26" s="26">
        <v>43922</v>
      </c>
      <c r="B26"/>
      <c r="C26"/>
      <c r="D26" s="11">
        <v>100.63</v>
      </c>
      <c r="E26" s="11">
        <v>50.375999999999998</v>
      </c>
      <c r="F26" s="11">
        <v>58.256999999999998</v>
      </c>
      <c r="G26" s="11">
        <v>124.367</v>
      </c>
      <c r="H26" s="11">
        <v>152.22800000000001</v>
      </c>
      <c r="I26" s="11">
        <v>129.685</v>
      </c>
      <c r="J26" s="11">
        <v>81.558999999999997</v>
      </c>
      <c r="K26" s="11">
        <v>134.82900000000001</v>
      </c>
      <c r="L26" s="11">
        <v>77.388000000000005</v>
      </c>
      <c r="M26" s="11">
        <v>66.016000000000005</v>
      </c>
      <c r="N26" s="11">
        <v>100.33799999999999</v>
      </c>
      <c r="O26" s="11">
        <v>118.88200000000001</v>
      </c>
      <c r="P26" s="11">
        <v>100.34</v>
      </c>
      <c r="Q26" s="11">
        <v>75.900000000000006</v>
      </c>
      <c r="R26" s="11">
        <v>116.134</v>
      </c>
      <c r="S26" s="11">
        <v>111.054</v>
      </c>
      <c r="T26" s="11">
        <v>85.067999999999998</v>
      </c>
      <c r="U26" s="11">
        <v>58.552</v>
      </c>
      <c r="V26" s="11">
        <v>99.212999999999994</v>
      </c>
      <c r="W26" s="11">
        <v>73.875</v>
      </c>
      <c r="X26" s="11">
        <v>66.721000000000004</v>
      </c>
      <c r="Y26" s="11">
        <v>66.346000000000004</v>
      </c>
      <c r="Z26" s="11">
        <v>130.21899999999999</v>
      </c>
      <c r="AA26" s="11">
        <v>79.474999999999994</v>
      </c>
      <c r="AB26" s="11">
        <v>111.47799999999999</v>
      </c>
      <c r="AC26" s="11">
        <v>119.694</v>
      </c>
      <c r="AD26" s="11">
        <v>82.855000000000004</v>
      </c>
      <c r="AE26" s="11">
        <v>100.67400000000001</v>
      </c>
      <c r="AF26" s="11">
        <v>75.614000000000004</v>
      </c>
      <c r="AG26" s="11">
        <v>92.656999999999996</v>
      </c>
      <c r="AH26" s="31">
        <v>111.45399999999999</v>
      </c>
      <c r="AI26" s="12">
        <v>51.561999999999998</v>
      </c>
      <c r="AJ26" s="12">
        <v>67.066999999999993</v>
      </c>
      <c r="AK26" s="12">
        <v>96.847999999999999</v>
      </c>
      <c r="AL26" s="12">
        <v>65.397999999999996</v>
      </c>
      <c r="AM26" s="12">
        <v>50.835000000000001</v>
      </c>
    </row>
    <row r="27" spans="1:1005" ht="15" x14ac:dyDescent="0.25">
      <c r="A27" s="26">
        <v>43952</v>
      </c>
      <c r="B27"/>
      <c r="C27"/>
      <c r="D27" s="11">
        <v>281.23</v>
      </c>
      <c r="E27" s="11">
        <v>194.215</v>
      </c>
      <c r="F27" s="11">
        <v>594.82399999999996</v>
      </c>
      <c r="G27" s="11">
        <v>479.346</v>
      </c>
      <c r="H27" s="11">
        <v>398.48599999999999</v>
      </c>
      <c r="I27" s="11">
        <v>383.01499999999999</v>
      </c>
      <c r="J27" s="11">
        <v>179.977</v>
      </c>
      <c r="K27" s="11">
        <v>220.38200000000001</v>
      </c>
      <c r="L27" s="11">
        <v>148.41900000000001</v>
      </c>
      <c r="M27" s="11">
        <v>215.41499999999999</v>
      </c>
      <c r="N27" s="11">
        <v>250.101</v>
      </c>
      <c r="O27" s="11">
        <v>346.01600000000002</v>
      </c>
      <c r="P27" s="11">
        <v>268.53500000000003</v>
      </c>
      <c r="Q27" s="11">
        <v>250.72900000000001</v>
      </c>
      <c r="R27" s="11">
        <v>430.81700000000001</v>
      </c>
      <c r="S27" s="11">
        <v>409.71600000000001</v>
      </c>
      <c r="T27" s="11">
        <v>268.47199999999998</v>
      </c>
      <c r="U27" s="11">
        <v>276.78199999999998</v>
      </c>
      <c r="V27" s="11">
        <v>277.64400000000001</v>
      </c>
      <c r="W27" s="11">
        <v>300.11799999999999</v>
      </c>
      <c r="X27" s="11">
        <v>86.605000000000004</v>
      </c>
      <c r="Y27" s="11">
        <v>193.30199999999999</v>
      </c>
      <c r="Z27" s="11">
        <v>270.166</v>
      </c>
      <c r="AA27" s="11">
        <v>311.58600000000001</v>
      </c>
      <c r="AB27" s="11">
        <v>262.30099999999999</v>
      </c>
      <c r="AC27" s="11">
        <v>301.74700000000001</v>
      </c>
      <c r="AD27" s="11">
        <v>351.93700000000001</v>
      </c>
      <c r="AE27" s="11">
        <v>340.41199999999998</v>
      </c>
      <c r="AF27" s="11">
        <v>149.30199999999999</v>
      </c>
      <c r="AG27" s="11">
        <v>220.37100000000001</v>
      </c>
      <c r="AH27" s="31">
        <v>151.15700000000001</v>
      </c>
      <c r="AI27" s="12">
        <v>122.85599999999999</v>
      </c>
      <c r="AJ27" s="12">
        <v>295.37099999999998</v>
      </c>
      <c r="AK27" s="12">
        <v>240.613</v>
      </c>
      <c r="AL27" s="12">
        <v>127.169</v>
      </c>
      <c r="AM27" s="12">
        <v>189.03399999999999</v>
      </c>
    </row>
    <row r="28" spans="1:1005" ht="15" x14ac:dyDescent="0.25">
      <c r="A28" s="26">
        <v>43983</v>
      </c>
      <c r="B28"/>
      <c r="C28"/>
      <c r="D28" s="11">
        <v>314.85000000000002</v>
      </c>
      <c r="E28" s="11">
        <v>463.33699999999999</v>
      </c>
      <c r="F28" s="11">
        <v>824.92100000000005</v>
      </c>
      <c r="G28" s="11">
        <v>478.41699999999997</v>
      </c>
      <c r="H28" s="11">
        <v>461.33100000000002</v>
      </c>
      <c r="I28" s="11">
        <v>341.56700000000001</v>
      </c>
      <c r="J28" s="11">
        <v>208.04300000000001</v>
      </c>
      <c r="K28" s="11">
        <v>172.98400000000001</v>
      </c>
      <c r="L28" s="11">
        <v>208.476</v>
      </c>
      <c r="M28" s="11">
        <v>330.37900000000002</v>
      </c>
      <c r="N28" s="11">
        <v>211.22200000000001</v>
      </c>
      <c r="O28" s="11">
        <v>474.58800000000002</v>
      </c>
      <c r="P28" s="11">
        <v>254.23099999999999</v>
      </c>
      <c r="Q28" s="11">
        <v>654.28399999999999</v>
      </c>
      <c r="R28" s="11">
        <v>357.12799999999999</v>
      </c>
      <c r="S28" s="11">
        <v>610.45899999999995</v>
      </c>
      <c r="T28" s="11">
        <v>246.11</v>
      </c>
      <c r="U28" s="11">
        <v>427.74799999999999</v>
      </c>
      <c r="V28" s="11">
        <v>183.20400000000001</v>
      </c>
      <c r="W28" s="11">
        <v>233.25800000000001</v>
      </c>
      <c r="X28" s="11">
        <v>59.969000000000001</v>
      </c>
      <c r="Y28" s="11">
        <v>245.10599999999999</v>
      </c>
      <c r="Z28" s="11">
        <v>172.589</v>
      </c>
      <c r="AA28" s="11">
        <v>340.34699999999998</v>
      </c>
      <c r="AB28" s="11">
        <v>230.071</v>
      </c>
      <c r="AC28" s="11">
        <v>231.91900000000001</v>
      </c>
      <c r="AD28" s="11">
        <v>594.32399999999996</v>
      </c>
      <c r="AE28" s="11">
        <v>325.91199999999998</v>
      </c>
      <c r="AF28" s="11">
        <v>299.92599999999999</v>
      </c>
      <c r="AG28" s="11">
        <v>527.91800000000001</v>
      </c>
      <c r="AH28" s="31">
        <v>62.325000000000003</v>
      </c>
      <c r="AI28" s="12">
        <v>163.54300000000001</v>
      </c>
      <c r="AJ28" s="12">
        <v>385.62700000000001</v>
      </c>
      <c r="AK28" s="12">
        <v>386.61799999999999</v>
      </c>
      <c r="AL28" s="12">
        <v>133.351</v>
      </c>
      <c r="AM28" s="12">
        <v>353.33100000000002</v>
      </c>
      <c r="ALQ28" s="12" t="e">
        <v>#N/A</v>
      </c>
    </row>
    <row r="29" spans="1:1005" ht="15" x14ac:dyDescent="0.25">
      <c r="A29" s="26">
        <v>44013</v>
      </c>
      <c r="B29"/>
      <c r="C29"/>
      <c r="D29" s="11">
        <v>137.63</v>
      </c>
      <c r="E29" s="11">
        <v>247.86</v>
      </c>
      <c r="F29" s="11">
        <v>364.23399999999998</v>
      </c>
      <c r="G29" s="11">
        <v>146.352</v>
      </c>
      <c r="H29" s="11">
        <v>183.58099999999999</v>
      </c>
      <c r="I29" s="11">
        <v>108.90900000000001</v>
      </c>
      <c r="J29" s="11">
        <v>78.146000000000001</v>
      </c>
      <c r="K29" s="11">
        <v>71.462999999999994</v>
      </c>
      <c r="L29" s="11">
        <v>80.953000000000003</v>
      </c>
      <c r="M29" s="11">
        <v>147.22300000000001</v>
      </c>
      <c r="N29" s="11">
        <v>79.271000000000001</v>
      </c>
      <c r="O29" s="11">
        <v>218.6</v>
      </c>
      <c r="P29" s="11">
        <v>78.646000000000001</v>
      </c>
      <c r="Q29" s="11">
        <v>551.13900000000001</v>
      </c>
      <c r="R29" s="11">
        <v>135.19999999999999</v>
      </c>
      <c r="S29" s="11">
        <v>216.339</v>
      </c>
      <c r="T29" s="11">
        <v>113.857</v>
      </c>
      <c r="U29" s="11">
        <v>244.51499999999999</v>
      </c>
      <c r="V29" s="11">
        <v>56.301000000000002</v>
      </c>
      <c r="W29" s="11">
        <v>66.679000000000002</v>
      </c>
      <c r="X29" s="11">
        <v>24.408000000000001</v>
      </c>
      <c r="Y29" s="11">
        <v>69.757999999999996</v>
      </c>
      <c r="Z29" s="11">
        <v>63.024000000000001</v>
      </c>
      <c r="AA29" s="11">
        <v>132.886</v>
      </c>
      <c r="AB29" s="11">
        <v>84.138999999999996</v>
      </c>
      <c r="AC29" s="11">
        <v>78.879000000000005</v>
      </c>
      <c r="AD29" s="11">
        <v>242.577</v>
      </c>
      <c r="AE29" s="11">
        <v>165.20599999999999</v>
      </c>
      <c r="AF29" s="11">
        <v>85.424999999999997</v>
      </c>
      <c r="AG29" s="11">
        <v>239.25800000000001</v>
      </c>
      <c r="AH29" s="31">
        <v>29.427</v>
      </c>
      <c r="AI29" s="12">
        <v>57.08</v>
      </c>
      <c r="AJ29" s="12">
        <v>117.54600000000001</v>
      </c>
      <c r="AK29" s="12">
        <v>113.645</v>
      </c>
      <c r="AL29" s="12">
        <v>52.415999999999997</v>
      </c>
      <c r="AM29" s="12">
        <v>201.298</v>
      </c>
      <c r="ALQ29" s="12" t="e">
        <v>#N/A</v>
      </c>
    </row>
    <row r="30" spans="1:1005" ht="15" x14ac:dyDescent="0.25">
      <c r="A30" s="26">
        <v>44044</v>
      </c>
      <c r="B30"/>
      <c r="C30"/>
      <c r="D30" s="11">
        <v>75.010000000000005</v>
      </c>
      <c r="E30" s="11">
        <v>93.349000000000004</v>
      </c>
      <c r="F30" s="11">
        <v>140.91300000000001</v>
      </c>
      <c r="G30" s="11">
        <v>67.832999999999998</v>
      </c>
      <c r="H30" s="11">
        <v>71.673000000000002</v>
      </c>
      <c r="I30" s="11">
        <v>62.432000000000002</v>
      </c>
      <c r="J30" s="11">
        <v>46.88</v>
      </c>
      <c r="K30" s="11">
        <v>53.356999999999999</v>
      </c>
      <c r="L30" s="11">
        <v>42.753999999999998</v>
      </c>
      <c r="M30" s="11">
        <v>62.128</v>
      </c>
      <c r="N30" s="11">
        <v>61.375999999999998</v>
      </c>
      <c r="O30" s="11">
        <v>75.783000000000001</v>
      </c>
      <c r="P30" s="11">
        <v>46.110999999999997</v>
      </c>
      <c r="Q30" s="11">
        <v>146.86799999999999</v>
      </c>
      <c r="R30" s="11">
        <v>58.685000000000002</v>
      </c>
      <c r="S30" s="11">
        <v>92.381</v>
      </c>
      <c r="T30" s="11">
        <v>54.628999999999998</v>
      </c>
      <c r="U30" s="11">
        <v>96.501999999999995</v>
      </c>
      <c r="V30" s="11">
        <v>45.805</v>
      </c>
      <c r="W30" s="11">
        <v>50.701999999999998</v>
      </c>
      <c r="X30" s="11">
        <v>20.068999999999999</v>
      </c>
      <c r="Y30" s="11">
        <v>42.256</v>
      </c>
      <c r="Z30" s="11">
        <v>39.783000000000001</v>
      </c>
      <c r="AA30" s="11">
        <v>62.5</v>
      </c>
      <c r="AB30" s="11">
        <v>59.99</v>
      </c>
      <c r="AC30" s="11">
        <v>53.683</v>
      </c>
      <c r="AD30" s="11">
        <v>87.293999999999997</v>
      </c>
      <c r="AE30" s="11">
        <v>62.817</v>
      </c>
      <c r="AF30" s="11">
        <v>52.86</v>
      </c>
      <c r="AG30" s="11">
        <v>74.388000000000005</v>
      </c>
      <c r="AH30" s="31">
        <v>29.393999999999998</v>
      </c>
      <c r="AI30" s="12">
        <v>40.585999999999999</v>
      </c>
      <c r="AJ30" s="12">
        <v>62.356000000000002</v>
      </c>
      <c r="AK30" s="12">
        <v>49.185000000000002</v>
      </c>
      <c r="AL30" s="12">
        <v>32.795999999999999</v>
      </c>
      <c r="AM30" s="12">
        <v>103.825</v>
      </c>
      <c r="ALQ30" s="12" t="e">
        <v>#N/A</v>
      </c>
    </row>
    <row r="31" spans="1:1005" ht="15" x14ac:dyDescent="0.25">
      <c r="A31" s="26">
        <v>44075</v>
      </c>
      <c r="B31"/>
      <c r="C31"/>
      <c r="D31" s="11">
        <v>46.81</v>
      </c>
      <c r="E31" s="11">
        <v>48.841999999999999</v>
      </c>
      <c r="F31" s="11">
        <v>82.206999999999994</v>
      </c>
      <c r="G31" s="11">
        <v>71.703999999999994</v>
      </c>
      <c r="H31" s="11">
        <v>76.429000000000002</v>
      </c>
      <c r="I31" s="11">
        <v>48.895000000000003</v>
      </c>
      <c r="J31" s="11">
        <v>48.597999999999999</v>
      </c>
      <c r="K31" s="11">
        <v>38.256999999999998</v>
      </c>
      <c r="L31" s="11">
        <v>37.369</v>
      </c>
      <c r="M31" s="11">
        <v>41.073999999999998</v>
      </c>
      <c r="N31" s="11">
        <v>49.545999999999999</v>
      </c>
      <c r="O31" s="11">
        <v>64.739999999999995</v>
      </c>
      <c r="P31" s="11">
        <v>44.61</v>
      </c>
      <c r="Q31" s="11">
        <v>73.555000000000007</v>
      </c>
      <c r="R31" s="11">
        <v>48.728999999999999</v>
      </c>
      <c r="S31" s="11">
        <v>69.905000000000001</v>
      </c>
      <c r="T31" s="11">
        <v>40.012999999999998</v>
      </c>
      <c r="U31" s="11">
        <v>55.253</v>
      </c>
      <c r="V31" s="11">
        <v>38.945999999999998</v>
      </c>
      <c r="W31" s="11">
        <v>36.159999999999997</v>
      </c>
      <c r="X31" s="11">
        <v>24.308</v>
      </c>
      <c r="Y31" s="11">
        <v>64.801000000000002</v>
      </c>
      <c r="Z31" s="11">
        <v>46.000999999999998</v>
      </c>
      <c r="AA31" s="11">
        <v>42.198</v>
      </c>
      <c r="AB31" s="11">
        <v>46.156999999999996</v>
      </c>
      <c r="AC31" s="11">
        <v>55.631</v>
      </c>
      <c r="AD31" s="11">
        <v>55.207000000000001</v>
      </c>
      <c r="AE31" s="11">
        <v>45.345999999999997</v>
      </c>
      <c r="AF31" s="11">
        <v>34.185000000000002</v>
      </c>
      <c r="AG31" s="11">
        <v>47.305999999999997</v>
      </c>
      <c r="AH31" s="31">
        <v>26.536000000000001</v>
      </c>
      <c r="AI31" s="12">
        <v>61.622999999999998</v>
      </c>
      <c r="AJ31" s="12">
        <v>58.67</v>
      </c>
      <c r="AK31" s="12">
        <v>40.622</v>
      </c>
      <c r="AL31" s="12">
        <v>29.013000000000002</v>
      </c>
      <c r="AM31" s="12">
        <v>86.665999999999997</v>
      </c>
      <c r="ALQ31" s="12" t="e">
        <v>#N/A</v>
      </c>
    </row>
    <row r="32" spans="1:1005" ht="15" x14ac:dyDescent="0.25">
      <c r="A32" s="26">
        <v>44105</v>
      </c>
      <c r="B32"/>
      <c r="C32"/>
      <c r="D32" s="11">
        <v>42.34</v>
      </c>
      <c r="E32" s="11">
        <v>41.35</v>
      </c>
      <c r="F32" s="11">
        <v>73.430000000000007</v>
      </c>
      <c r="G32" s="11">
        <v>101.616</v>
      </c>
      <c r="H32" s="11">
        <v>78.674999999999997</v>
      </c>
      <c r="I32" s="11">
        <v>39.646000000000001</v>
      </c>
      <c r="J32" s="11">
        <v>36.654000000000003</v>
      </c>
      <c r="K32" s="11">
        <v>36.691000000000003</v>
      </c>
      <c r="L32" s="11">
        <v>56.103999999999999</v>
      </c>
      <c r="M32" s="11">
        <v>34.700000000000003</v>
      </c>
      <c r="N32" s="11">
        <v>34.453000000000003</v>
      </c>
      <c r="O32" s="11">
        <v>55.652000000000001</v>
      </c>
      <c r="P32" s="11">
        <v>39.390999999999998</v>
      </c>
      <c r="Q32" s="11">
        <v>67.033000000000001</v>
      </c>
      <c r="R32" s="11">
        <v>59.375</v>
      </c>
      <c r="S32" s="11">
        <v>76.578999999999994</v>
      </c>
      <c r="T32" s="11">
        <v>47.545000000000002</v>
      </c>
      <c r="U32" s="11">
        <v>43.46</v>
      </c>
      <c r="V32" s="11">
        <v>34.438000000000002</v>
      </c>
      <c r="W32" s="11">
        <v>32.159999999999997</v>
      </c>
      <c r="X32" s="11">
        <v>33.847000000000001</v>
      </c>
      <c r="Y32" s="11">
        <v>39.959000000000003</v>
      </c>
      <c r="Z32" s="11">
        <v>41.804000000000002</v>
      </c>
      <c r="AA32" s="11">
        <v>59.267000000000003</v>
      </c>
      <c r="AB32" s="11">
        <v>77.606999999999999</v>
      </c>
      <c r="AC32" s="11">
        <v>51.712000000000003</v>
      </c>
      <c r="AD32" s="11">
        <v>48.68</v>
      </c>
      <c r="AE32" s="11">
        <v>44.76</v>
      </c>
      <c r="AF32" s="11">
        <v>34.808999999999997</v>
      </c>
      <c r="AG32" s="11">
        <v>46.460999999999999</v>
      </c>
      <c r="AH32" s="31">
        <v>24.693999999999999</v>
      </c>
      <c r="AI32" s="12">
        <v>57.22</v>
      </c>
      <c r="AJ32" s="12">
        <v>71.688999999999993</v>
      </c>
      <c r="AK32" s="12">
        <v>35.046999999999997</v>
      </c>
      <c r="AL32" s="12">
        <v>29.85</v>
      </c>
      <c r="AM32" s="12">
        <v>53.448999999999998</v>
      </c>
      <c r="ALQ32" s="12" t="e">
        <v>#N/A</v>
      </c>
    </row>
    <row r="33" spans="1:1005" ht="15" x14ac:dyDescent="0.25">
      <c r="A33" s="26">
        <v>44136</v>
      </c>
      <c r="B33" s="13"/>
      <c r="C33" s="13"/>
      <c r="D33" s="11">
        <v>36.24</v>
      </c>
      <c r="E33" s="11">
        <v>35.183</v>
      </c>
      <c r="F33" s="11">
        <v>57.795999999999999</v>
      </c>
      <c r="G33" s="11">
        <v>59.247</v>
      </c>
      <c r="H33" s="11">
        <v>54.677</v>
      </c>
      <c r="I33" s="11">
        <v>37.9</v>
      </c>
      <c r="J33" s="11">
        <v>28.209</v>
      </c>
      <c r="K33" s="11">
        <v>29.273</v>
      </c>
      <c r="L33" s="11">
        <v>46.307000000000002</v>
      </c>
      <c r="M33" s="11">
        <v>31.91</v>
      </c>
      <c r="N33" s="11">
        <v>29.047999999999998</v>
      </c>
      <c r="O33" s="11">
        <v>43.442</v>
      </c>
      <c r="P33" s="11">
        <v>35.442999999999998</v>
      </c>
      <c r="Q33" s="11">
        <v>50.326000000000001</v>
      </c>
      <c r="R33" s="11">
        <v>43.658000000000001</v>
      </c>
      <c r="S33" s="11">
        <v>52.101999999999997</v>
      </c>
      <c r="T33" s="11">
        <v>39.569000000000003</v>
      </c>
      <c r="U33" s="11">
        <v>35.130000000000003</v>
      </c>
      <c r="V33" s="11">
        <v>29.620999999999999</v>
      </c>
      <c r="W33" s="11">
        <v>31.236000000000001</v>
      </c>
      <c r="X33" s="11">
        <v>20.594999999999999</v>
      </c>
      <c r="Y33" s="11">
        <v>28.765000000000001</v>
      </c>
      <c r="Z33" s="11">
        <v>36.375</v>
      </c>
      <c r="AA33" s="11">
        <v>43.47</v>
      </c>
      <c r="AB33" s="11">
        <v>48.442999999999998</v>
      </c>
      <c r="AC33" s="11">
        <v>37.863</v>
      </c>
      <c r="AD33" s="11">
        <v>42.17</v>
      </c>
      <c r="AE33" s="11">
        <v>41.3</v>
      </c>
      <c r="AF33" s="11">
        <v>33.984000000000002</v>
      </c>
      <c r="AG33" s="11">
        <v>38.076999999999998</v>
      </c>
      <c r="AH33" s="31">
        <v>21.030999999999999</v>
      </c>
      <c r="AI33" s="12">
        <v>33.75</v>
      </c>
      <c r="AJ33" s="12">
        <v>42.781999999999996</v>
      </c>
      <c r="AK33" s="12">
        <v>32.957999999999998</v>
      </c>
      <c r="AL33" s="12">
        <v>28.126000000000001</v>
      </c>
      <c r="AM33" s="12">
        <v>36.65</v>
      </c>
      <c r="ALQ33" s="12" t="e">
        <v>#N/A</v>
      </c>
    </row>
    <row r="34" spans="1:1005" ht="15" x14ac:dyDescent="0.25">
      <c r="A34" s="26">
        <v>44166</v>
      </c>
      <c r="B34"/>
      <c r="C34"/>
      <c r="D34" s="11">
        <v>32.43</v>
      </c>
      <c r="E34" s="11">
        <v>33.701999999999998</v>
      </c>
      <c r="F34" s="11">
        <v>49.601999999999997</v>
      </c>
      <c r="G34" s="11">
        <v>43.383000000000003</v>
      </c>
      <c r="H34" s="11">
        <v>42.189</v>
      </c>
      <c r="I34" s="11">
        <v>33.720999999999997</v>
      </c>
      <c r="J34" s="11">
        <v>25.797999999999998</v>
      </c>
      <c r="K34" s="11">
        <v>26.274999999999999</v>
      </c>
      <c r="L34" s="11">
        <v>32.923999999999999</v>
      </c>
      <c r="M34" s="11">
        <v>29.187999999999999</v>
      </c>
      <c r="N34" s="11">
        <v>26.908999999999999</v>
      </c>
      <c r="O34" s="11">
        <v>37.972999999999999</v>
      </c>
      <c r="P34" s="11">
        <v>30.518999999999998</v>
      </c>
      <c r="Q34" s="11">
        <v>45.744</v>
      </c>
      <c r="R34" s="11">
        <v>38.28</v>
      </c>
      <c r="S34" s="11">
        <v>42.093000000000004</v>
      </c>
      <c r="T34" s="11">
        <v>36.457999999999998</v>
      </c>
      <c r="U34" s="11">
        <v>32.488999999999997</v>
      </c>
      <c r="V34" s="11">
        <v>26.553000000000001</v>
      </c>
      <c r="W34" s="11">
        <v>27.042999999999999</v>
      </c>
      <c r="X34" s="11">
        <v>17.405000000000001</v>
      </c>
      <c r="Y34" s="11">
        <v>26.821000000000002</v>
      </c>
      <c r="Z34" s="11">
        <v>28.844000000000001</v>
      </c>
      <c r="AA34" s="11">
        <v>33.128999999999998</v>
      </c>
      <c r="AB34" s="11">
        <v>34.619999999999997</v>
      </c>
      <c r="AC34" s="11">
        <v>29.469000000000001</v>
      </c>
      <c r="AD34" s="11">
        <v>38.521000000000001</v>
      </c>
      <c r="AE34" s="11">
        <v>34.484999999999999</v>
      </c>
      <c r="AF34" s="11">
        <v>29.036999999999999</v>
      </c>
      <c r="AG34" s="11">
        <v>34.11</v>
      </c>
      <c r="AH34" s="31">
        <v>19.661000000000001</v>
      </c>
      <c r="AI34" s="12">
        <v>26.071999999999999</v>
      </c>
      <c r="AJ34" s="12">
        <v>33.548000000000002</v>
      </c>
      <c r="AK34" s="12">
        <v>31.212</v>
      </c>
      <c r="AL34" s="12">
        <v>22.795000000000002</v>
      </c>
      <c r="AM34" s="12">
        <v>32.267000000000003</v>
      </c>
      <c r="ALQ34" s="12" t="e">
        <v>#N/A</v>
      </c>
    </row>
    <row r="35" spans="1:1005" ht="15" x14ac:dyDescent="0.25">
      <c r="A35" s="26">
        <v>44197</v>
      </c>
      <c r="B35"/>
      <c r="C35"/>
      <c r="D35" s="11">
        <v>31.25</v>
      </c>
      <c r="E35" s="11">
        <v>32.228999999999999</v>
      </c>
      <c r="F35" s="11">
        <v>44.311999999999998</v>
      </c>
      <c r="G35" s="11">
        <v>37.664999999999999</v>
      </c>
      <c r="H35" s="11">
        <v>35.665999999999997</v>
      </c>
      <c r="I35" s="11">
        <v>29.998000000000001</v>
      </c>
      <c r="J35" s="11">
        <v>23.218</v>
      </c>
      <c r="K35" s="11">
        <v>23.56</v>
      </c>
      <c r="L35" s="11">
        <v>26.379000000000001</v>
      </c>
      <c r="M35" s="11">
        <v>25.690999999999999</v>
      </c>
      <c r="N35" s="11">
        <v>24.513999999999999</v>
      </c>
      <c r="O35" s="11">
        <v>34.075000000000003</v>
      </c>
      <c r="P35" s="11">
        <v>27.329000000000001</v>
      </c>
      <c r="Q35" s="11">
        <v>39.981000000000002</v>
      </c>
      <c r="R35" s="11">
        <v>33.075000000000003</v>
      </c>
      <c r="S35" s="11">
        <v>37.767000000000003</v>
      </c>
      <c r="T35" s="11">
        <v>31.797000000000001</v>
      </c>
      <c r="U35" s="11">
        <v>31.542000000000002</v>
      </c>
      <c r="V35" s="11">
        <v>23.765000000000001</v>
      </c>
      <c r="W35" s="11">
        <v>24.001000000000001</v>
      </c>
      <c r="X35" s="11">
        <v>15.808999999999999</v>
      </c>
      <c r="Y35" s="11">
        <v>23.757000000000001</v>
      </c>
      <c r="Z35" s="11">
        <v>29.416</v>
      </c>
      <c r="AA35" s="11">
        <v>28.748000000000001</v>
      </c>
      <c r="AB35" s="11">
        <v>31.02</v>
      </c>
      <c r="AC35" s="11">
        <v>25.62</v>
      </c>
      <c r="AD35" s="11">
        <v>34.875</v>
      </c>
      <c r="AE35" s="11">
        <v>30.376000000000001</v>
      </c>
      <c r="AF35" s="11">
        <v>25.698</v>
      </c>
      <c r="AG35" s="11">
        <v>31.138000000000002</v>
      </c>
      <c r="AH35" s="31">
        <v>17.777000000000001</v>
      </c>
      <c r="AI35" s="12">
        <v>22.712</v>
      </c>
      <c r="AJ35" s="12">
        <v>29.521999999999998</v>
      </c>
      <c r="AK35" s="12">
        <v>28.509</v>
      </c>
      <c r="AL35" s="12">
        <v>19.474</v>
      </c>
      <c r="AM35" s="12">
        <v>29.012</v>
      </c>
      <c r="ALQ35" s="12" t="e">
        <v>#N/A</v>
      </c>
    </row>
    <row r="36" spans="1:1005" ht="15" x14ac:dyDescent="0.25">
      <c r="A36" s="26">
        <v>44228</v>
      </c>
      <c r="B36"/>
      <c r="C36"/>
      <c r="D36" s="15">
        <v>28.83</v>
      </c>
      <c r="E36" s="11">
        <v>25.07</v>
      </c>
      <c r="F36" s="11">
        <v>36.927999999999997</v>
      </c>
      <c r="G36" s="11">
        <v>47.981000000000002</v>
      </c>
      <c r="H36" s="11">
        <v>33.094000000000001</v>
      </c>
      <c r="I36" s="11">
        <v>24.707999999999998</v>
      </c>
      <c r="J36" s="11">
        <v>19.213000000000001</v>
      </c>
      <c r="K36" s="11">
        <v>20.218</v>
      </c>
      <c r="L36" s="11">
        <v>23.146999999999998</v>
      </c>
      <c r="M36" s="11">
        <v>22.29</v>
      </c>
      <c r="N36" s="11">
        <v>22.379000000000001</v>
      </c>
      <c r="O36" s="11">
        <v>27.859000000000002</v>
      </c>
      <c r="P36" s="11">
        <v>28.143999999999998</v>
      </c>
      <c r="Q36" s="11">
        <v>36.363999999999997</v>
      </c>
      <c r="R36" s="11">
        <v>26.873000000000001</v>
      </c>
      <c r="S36" s="11">
        <v>32.454999999999998</v>
      </c>
      <c r="T36" s="11">
        <v>31.11</v>
      </c>
      <c r="U36" s="11">
        <v>31.300999999999998</v>
      </c>
      <c r="V36" s="11">
        <v>23.402000000000001</v>
      </c>
      <c r="W36" s="11">
        <v>19.716000000000001</v>
      </c>
      <c r="X36" s="11">
        <v>19.122</v>
      </c>
      <c r="Y36" s="11">
        <v>19.832000000000001</v>
      </c>
      <c r="Z36" s="11">
        <v>25.096</v>
      </c>
      <c r="AA36" s="11">
        <v>23.289000000000001</v>
      </c>
      <c r="AB36" s="11">
        <v>29.151</v>
      </c>
      <c r="AC36" s="11">
        <v>20.905999999999999</v>
      </c>
      <c r="AD36" s="11">
        <v>30.587</v>
      </c>
      <c r="AE36" s="31">
        <v>24.91</v>
      </c>
      <c r="AF36" s="11">
        <v>21.071000000000002</v>
      </c>
      <c r="AG36" s="16">
        <v>25.994</v>
      </c>
      <c r="AH36" s="16">
        <v>14.785</v>
      </c>
      <c r="AI36" s="12">
        <v>22.92</v>
      </c>
      <c r="AJ36" s="12">
        <v>29.655000000000001</v>
      </c>
      <c r="AK36" s="12">
        <v>24.48</v>
      </c>
      <c r="AL36" s="12">
        <v>16.378</v>
      </c>
      <c r="AM36" s="12">
        <v>24.492999999999999</v>
      </c>
      <c r="ALQ36" s="12" t="e">
        <v>#N/A</v>
      </c>
    </row>
    <row r="37" spans="1:1005" ht="15" x14ac:dyDescent="0.25">
      <c r="A37" s="26">
        <v>44256</v>
      </c>
      <c r="B37" s="15"/>
      <c r="C37" s="15"/>
      <c r="D37" s="15">
        <v>46.35</v>
      </c>
      <c r="E37" s="11">
        <v>25.972999999999999</v>
      </c>
      <c r="F37" s="11">
        <v>55.210999999999999</v>
      </c>
      <c r="G37" s="11">
        <v>89.888000000000005</v>
      </c>
      <c r="H37" s="11">
        <v>40.072000000000003</v>
      </c>
      <c r="I37" s="11">
        <v>37.026000000000003</v>
      </c>
      <c r="J37" s="11">
        <v>54.554000000000002</v>
      </c>
      <c r="K37" s="11">
        <v>33.094000000000001</v>
      </c>
      <c r="L37" s="11">
        <v>34.634999999999998</v>
      </c>
      <c r="M37" s="11">
        <v>38.877000000000002</v>
      </c>
      <c r="N37" s="11">
        <v>41.716000000000001</v>
      </c>
      <c r="O37" s="11">
        <v>51.234000000000002</v>
      </c>
      <c r="P37" s="11">
        <v>63.154000000000003</v>
      </c>
      <c r="Q37" s="11">
        <v>50.414999999999999</v>
      </c>
      <c r="R37" s="11">
        <v>54.612000000000002</v>
      </c>
      <c r="S37" s="11">
        <v>52.488999999999997</v>
      </c>
      <c r="T37" s="11">
        <v>45.103999999999999</v>
      </c>
      <c r="U37" s="11">
        <v>38.106999999999999</v>
      </c>
      <c r="V37" s="11">
        <v>36.957000000000001</v>
      </c>
      <c r="W37" s="11">
        <v>24.981999999999999</v>
      </c>
      <c r="X37" s="11">
        <v>33.067999999999998</v>
      </c>
      <c r="Y37" s="11">
        <v>60.473999999999997</v>
      </c>
      <c r="Z37" s="11">
        <v>30.603999999999999</v>
      </c>
      <c r="AA37" s="11">
        <v>33.616</v>
      </c>
      <c r="AB37" s="11">
        <v>80.632999999999996</v>
      </c>
      <c r="AC37" s="11">
        <v>23.657</v>
      </c>
      <c r="AD37" s="11">
        <v>60.384999999999998</v>
      </c>
      <c r="AE37" s="31">
        <v>30.335999999999999</v>
      </c>
      <c r="AF37" s="11">
        <v>40.622</v>
      </c>
      <c r="AG37" s="16">
        <v>53.207000000000001</v>
      </c>
      <c r="AH37" s="16">
        <v>23.988</v>
      </c>
      <c r="AI37" s="12">
        <v>26.689</v>
      </c>
      <c r="AJ37" s="12">
        <v>56.84</v>
      </c>
      <c r="AK37" s="12">
        <v>27.795999999999999</v>
      </c>
      <c r="AL37" s="12">
        <v>29.338999999999999</v>
      </c>
      <c r="AM37" s="12">
        <v>39.503</v>
      </c>
      <c r="ALQ37" s="12" t="e">
        <v>#N/A</v>
      </c>
    </row>
    <row r="38" spans="1:1005" ht="15" x14ac:dyDescent="0.25">
      <c r="A38" s="26">
        <v>44287</v>
      </c>
      <c r="B38" s="15"/>
      <c r="C38" s="15"/>
      <c r="D38" s="15">
        <v>100.63</v>
      </c>
      <c r="E38" s="11">
        <v>59.92</v>
      </c>
      <c r="F38" s="11">
        <v>125.788</v>
      </c>
      <c r="G38" s="11">
        <v>155.68799999999999</v>
      </c>
      <c r="H38" s="11">
        <v>131.922</v>
      </c>
      <c r="I38" s="11">
        <v>84.06</v>
      </c>
      <c r="J38" s="11">
        <v>137.50800000000001</v>
      </c>
      <c r="K38" s="11">
        <v>76.673000000000002</v>
      </c>
      <c r="L38" s="11">
        <v>66.971999999999994</v>
      </c>
      <c r="M38" s="11">
        <v>100.923</v>
      </c>
      <c r="N38" s="11">
        <v>120.56</v>
      </c>
      <c r="O38" s="11">
        <v>99.51</v>
      </c>
      <c r="P38" s="11">
        <v>79.465000000000003</v>
      </c>
      <c r="Q38" s="11">
        <v>116.974</v>
      </c>
      <c r="R38" s="11">
        <v>115.848</v>
      </c>
      <c r="S38" s="11">
        <v>83.820999999999998</v>
      </c>
      <c r="T38" s="11">
        <v>62.161000000000001</v>
      </c>
      <c r="U38" s="11">
        <v>100.613</v>
      </c>
      <c r="V38" s="11">
        <v>76.704999999999998</v>
      </c>
      <c r="W38" s="11">
        <v>66.265000000000001</v>
      </c>
      <c r="X38" s="11">
        <v>67.513999999999996</v>
      </c>
      <c r="Y38" s="11">
        <v>128.309</v>
      </c>
      <c r="Z38" s="11">
        <v>80.424999999999997</v>
      </c>
      <c r="AA38" s="11">
        <v>109.864</v>
      </c>
      <c r="AB38" s="11">
        <v>121.142</v>
      </c>
      <c r="AC38" s="11">
        <v>83.5</v>
      </c>
      <c r="AD38" s="11">
        <v>101.88500000000001</v>
      </c>
      <c r="AE38" s="31">
        <v>78.388000000000005</v>
      </c>
      <c r="AF38" s="11">
        <v>94.715000000000003</v>
      </c>
      <c r="AG38" s="16">
        <v>111.979</v>
      </c>
      <c r="AH38" s="16">
        <v>54.831000000000003</v>
      </c>
      <c r="AI38" s="12">
        <v>64.667000000000002</v>
      </c>
      <c r="AJ38" s="12">
        <v>96.878</v>
      </c>
      <c r="AK38" s="12">
        <v>67.177999999999997</v>
      </c>
      <c r="AL38" s="12">
        <v>51.8</v>
      </c>
      <c r="AM38" s="12">
        <v>48.014000000000003</v>
      </c>
      <c r="ALQ38" s="12" t="e">
        <v>#N/A</v>
      </c>
    </row>
    <row r="39" spans="1:1005" ht="15" x14ac:dyDescent="0.25">
      <c r="A39" s="26">
        <v>44317</v>
      </c>
      <c r="B39" s="15"/>
      <c r="C39" s="15"/>
      <c r="D39" s="15">
        <v>281.23</v>
      </c>
      <c r="E39" s="11">
        <v>601.59500000000003</v>
      </c>
      <c r="F39" s="11">
        <v>480.56799999999998</v>
      </c>
      <c r="G39" s="11">
        <v>399.89400000000001</v>
      </c>
      <c r="H39" s="11">
        <v>386.05799999999999</v>
      </c>
      <c r="I39" s="11">
        <v>182.66900000000001</v>
      </c>
      <c r="J39" s="11">
        <v>223.13300000000001</v>
      </c>
      <c r="K39" s="11">
        <v>144.70400000000001</v>
      </c>
      <c r="L39" s="11">
        <v>216.589</v>
      </c>
      <c r="M39" s="11">
        <v>250.59200000000001</v>
      </c>
      <c r="N39" s="11">
        <v>349.57600000000002</v>
      </c>
      <c r="O39" s="11">
        <v>261.02</v>
      </c>
      <c r="P39" s="11">
        <v>257.21199999999999</v>
      </c>
      <c r="Q39" s="11">
        <v>430.74400000000003</v>
      </c>
      <c r="R39" s="11">
        <v>419.62099999999998</v>
      </c>
      <c r="S39" s="11">
        <v>261.67099999999999</v>
      </c>
      <c r="T39" s="11">
        <v>283.762</v>
      </c>
      <c r="U39" s="11">
        <v>278.36399999999998</v>
      </c>
      <c r="V39" s="11">
        <v>304.8</v>
      </c>
      <c r="W39" s="11">
        <v>84.509</v>
      </c>
      <c r="X39" s="11">
        <v>195.56200000000001</v>
      </c>
      <c r="Y39" s="11">
        <v>267.59399999999999</v>
      </c>
      <c r="Z39" s="11">
        <v>313.04399999999998</v>
      </c>
      <c r="AA39" s="11">
        <v>258.10199999999998</v>
      </c>
      <c r="AB39" s="11">
        <v>304.43900000000002</v>
      </c>
      <c r="AC39" s="11">
        <v>353.04199999999997</v>
      </c>
      <c r="AD39" s="11">
        <v>341.125</v>
      </c>
      <c r="AE39" s="31">
        <v>145.95099999999999</v>
      </c>
      <c r="AF39" s="11">
        <v>223.535</v>
      </c>
      <c r="AG39" s="16">
        <v>151.41900000000001</v>
      </c>
      <c r="AH39" s="16">
        <v>127.273</v>
      </c>
      <c r="AI39" s="12">
        <v>277.93299999999999</v>
      </c>
      <c r="AJ39" s="12">
        <v>240.34</v>
      </c>
      <c r="AK39" s="12">
        <v>128.70500000000001</v>
      </c>
      <c r="AL39" s="12">
        <v>191.52699999999999</v>
      </c>
      <c r="AM39" s="12">
        <v>178.20400000000001</v>
      </c>
      <c r="ALQ39" s="12" t="e">
        <v>#N/A</v>
      </c>
    </row>
    <row r="40" spans="1:1005" ht="15" x14ac:dyDescent="0.25">
      <c r="A40" s="26">
        <v>44348</v>
      </c>
      <c r="B40" s="15"/>
      <c r="C40" s="15"/>
      <c r="D40" s="15">
        <v>314.85000000000002</v>
      </c>
      <c r="E40" s="11">
        <v>828.71199999999999</v>
      </c>
      <c r="F40" s="11">
        <v>478.45299999999997</v>
      </c>
      <c r="G40" s="11">
        <v>465.41300000000001</v>
      </c>
      <c r="H40" s="11">
        <v>342.19799999999998</v>
      </c>
      <c r="I40" s="11">
        <v>209.447</v>
      </c>
      <c r="J40" s="11">
        <v>174.453</v>
      </c>
      <c r="K40" s="11">
        <v>210.77199999999999</v>
      </c>
      <c r="L40" s="11">
        <v>330.49</v>
      </c>
      <c r="M40" s="11">
        <v>211.31800000000001</v>
      </c>
      <c r="N40" s="11">
        <v>476.81700000000001</v>
      </c>
      <c r="O40" s="11">
        <v>260.62200000000001</v>
      </c>
      <c r="P40" s="11">
        <v>661.74300000000005</v>
      </c>
      <c r="Q40" s="11">
        <v>356.69900000000001</v>
      </c>
      <c r="R40" s="11">
        <v>616.03499999999997</v>
      </c>
      <c r="S40" s="11">
        <v>251.886</v>
      </c>
      <c r="T40" s="11">
        <v>431.83800000000002</v>
      </c>
      <c r="U40" s="11">
        <v>183.61600000000001</v>
      </c>
      <c r="V40" s="11">
        <v>235.166</v>
      </c>
      <c r="W40" s="11">
        <v>62.719000000000001</v>
      </c>
      <c r="X40" s="11">
        <v>246.554</v>
      </c>
      <c r="Y40" s="11">
        <v>171.346</v>
      </c>
      <c r="Z40" s="11">
        <v>340.95800000000003</v>
      </c>
      <c r="AA40" s="11">
        <v>234.04900000000001</v>
      </c>
      <c r="AB40" s="11">
        <v>232.25399999999999</v>
      </c>
      <c r="AC40" s="11">
        <v>594.84299999999996</v>
      </c>
      <c r="AD40" s="11">
        <v>325.94099999999997</v>
      </c>
      <c r="AE40" s="31">
        <v>306.93400000000003</v>
      </c>
      <c r="AF40" s="11">
        <v>530.63699999999994</v>
      </c>
      <c r="AG40" s="16">
        <v>62.36</v>
      </c>
      <c r="AH40" s="16">
        <v>166.74700000000001</v>
      </c>
      <c r="AI40" s="12">
        <v>393.84100000000001</v>
      </c>
      <c r="AJ40" s="12">
        <v>386.25299999999999</v>
      </c>
      <c r="AK40" s="12">
        <v>134.13300000000001</v>
      </c>
      <c r="AL40" s="12">
        <v>356.02600000000001</v>
      </c>
      <c r="AM40" s="12">
        <v>464.1</v>
      </c>
      <c r="ALQ40" s="12" t="e">
        <v>#N/A</v>
      </c>
    </row>
    <row r="41" spans="1:1005" ht="15" x14ac:dyDescent="0.25">
      <c r="A41" s="26">
        <v>44378</v>
      </c>
      <c r="B41" s="15"/>
      <c r="C41" s="15"/>
      <c r="D41" s="15">
        <v>137.63</v>
      </c>
      <c r="E41" s="11">
        <v>364.70600000000002</v>
      </c>
      <c r="F41" s="11">
        <v>146.18899999999999</v>
      </c>
      <c r="G41" s="11">
        <v>191.482</v>
      </c>
      <c r="H41" s="11">
        <v>108.999</v>
      </c>
      <c r="I41" s="11">
        <v>78.888000000000005</v>
      </c>
      <c r="J41" s="11">
        <v>72.021000000000001</v>
      </c>
      <c r="K41" s="11">
        <v>82.495000000000005</v>
      </c>
      <c r="L41" s="11">
        <v>146.577</v>
      </c>
      <c r="M41" s="11">
        <v>78.989999999999995</v>
      </c>
      <c r="N41" s="11">
        <v>218.90799999999999</v>
      </c>
      <c r="O41" s="11">
        <v>81.094999999999999</v>
      </c>
      <c r="P41" s="11">
        <v>553.48199999999997</v>
      </c>
      <c r="Q41" s="11">
        <v>134.91900000000001</v>
      </c>
      <c r="R41" s="11">
        <v>217.55099999999999</v>
      </c>
      <c r="S41" s="11">
        <v>117.441</v>
      </c>
      <c r="T41" s="11">
        <v>245.86500000000001</v>
      </c>
      <c r="U41" s="11">
        <v>56.38</v>
      </c>
      <c r="V41" s="11">
        <v>67.201999999999998</v>
      </c>
      <c r="W41" s="11">
        <v>24.599</v>
      </c>
      <c r="X41" s="11">
        <v>69.849999999999994</v>
      </c>
      <c r="Y41" s="11">
        <v>62.076000000000001</v>
      </c>
      <c r="Z41" s="11">
        <v>132.80600000000001</v>
      </c>
      <c r="AA41" s="11">
        <v>85.313000000000002</v>
      </c>
      <c r="AB41" s="11">
        <v>78.825000000000003</v>
      </c>
      <c r="AC41" s="11">
        <v>242.22499999999999</v>
      </c>
      <c r="AD41" s="11">
        <v>164.904</v>
      </c>
      <c r="AE41" s="31">
        <v>89.611999999999995</v>
      </c>
      <c r="AF41" s="11">
        <v>239.73</v>
      </c>
      <c r="AG41" s="16">
        <v>29.309000000000001</v>
      </c>
      <c r="AH41" s="16">
        <v>58.460999999999999</v>
      </c>
      <c r="AI41" s="12">
        <v>120.036</v>
      </c>
      <c r="AJ41" s="12">
        <v>113.15300000000001</v>
      </c>
      <c r="AK41" s="12">
        <v>52.795000000000002</v>
      </c>
      <c r="AL41" s="12">
        <v>201.59</v>
      </c>
      <c r="AM41" s="12">
        <v>256.096</v>
      </c>
      <c r="ALQ41" s="12" t="e">
        <v>#N/A</v>
      </c>
    </row>
    <row r="42" spans="1:1005" ht="15" x14ac:dyDescent="0.25">
      <c r="A42" s="26">
        <v>44409</v>
      </c>
      <c r="B42" s="15"/>
      <c r="C42" s="15"/>
      <c r="D42" s="15">
        <v>75.010000000000005</v>
      </c>
      <c r="E42" s="11">
        <v>141.096</v>
      </c>
      <c r="F42" s="16">
        <v>67.879000000000005</v>
      </c>
      <c r="G42" s="16">
        <v>74.177000000000007</v>
      </c>
      <c r="H42" s="16">
        <v>62.723999999999997</v>
      </c>
      <c r="I42" s="16">
        <v>47.561</v>
      </c>
      <c r="J42" s="16">
        <v>53.935000000000002</v>
      </c>
      <c r="K42" s="16">
        <v>43.097000000000001</v>
      </c>
      <c r="L42" s="16">
        <v>62.036999999999999</v>
      </c>
      <c r="M42" s="16">
        <v>61.2</v>
      </c>
      <c r="N42" s="16">
        <v>75.921000000000006</v>
      </c>
      <c r="O42" s="16">
        <v>46.526000000000003</v>
      </c>
      <c r="P42" s="16">
        <v>147.60900000000001</v>
      </c>
      <c r="Q42" s="16">
        <v>58.639000000000003</v>
      </c>
      <c r="R42" s="16">
        <v>93.266000000000005</v>
      </c>
      <c r="S42" s="16">
        <v>55.790999999999997</v>
      </c>
      <c r="T42" s="16">
        <v>97.489000000000004</v>
      </c>
      <c r="U42" s="16">
        <v>45.978999999999999</v>
      </c>
      <c r="V42" s="16">
        <v>51.264000000000003</v>
      </c>
      <c r="W42" s="16">
        <v>20.233000000000001</v>
      </c>
      <c r="X42" s="16">
        <v>42.417000000000002</v>
      </c>
      <c r="Y42" s="16">
        <v>39.042000000000002</v>
      </c>
      <c r="Z42" s="16">
        <v>62.511000000000003</v>
      </c>
      <c r="AA42" s="16">
        <v>60.441000000000003</v>
      </c>
      <c r="AB42" s="16">
        <v>53.793999999999997</v>
      </c>
      <c r="AC42" s="16">
        <v>87.141999999999996</v>
      </c>
      <c r="AD42" s="16">
        <v>62.783999999999999</v>
      </c>
      <c r="AE42" s="31">
        <v>54.670999999999999</v>
      </c>
      <c r="AF42" s="16">
        <v>74.700999999999993</v>
      </c>
      <c r="AG42" s="16">
        <v>29.308</v>
      </c>
      <c r="AH42" s="16">
        <v>41.750999999999998</v>
      </c>
      <c r="AI42" s="12">
        <v>62.646000000000001</v>
      </c>
      <c r="AJ42" s="12">
        <v>48.98</v>
      </c>
      <c r="AK42" s="12">
        <v>33.192999999999998</v>
      </c>
      <c r="AL42" s="12">
        <v>103.952</v>
      </c>
      <c r="AM42" s="12">
        <v>95.206999999999994</v>
      </c>
      <c r="ALQ42" s="12" t="e">
        <v>#N/A</v>
      </c>
    </row>
    <row r="43" spans="1:1005" ht="15" x14ac:dyDescent="0.25">
      <c r="A43" s="26">
        <v>44440</v>
      </c>
      <c r="B43" s="15"/>
      <c r="C43" s="15"/>
      <c r="D43" s="15">
        <v>46.81</v>
      </c>
      <c r="E43" s="11">
        <v>82.429000000000002</v>
      </c>
      <c r="F43" s="16">
        <v>71.878</v>
      </c>
      <c r="G43" s="16">
        <v>76.77</v>
      </c>
      <c r="H43" s="16">
        <v>49.276000000000003</v>
      </c>
      <c r="I43" s="16">
        <v>49.348999999999997</v>
      </c>
      <c r="J43" s="16">
        <v>38.86</v>
      </c>
      <c r="K43" s="16">
        <v>36.6</v>
      </c>
      <c r="L43" s="16">
        <v>41.168999999999997</v>
      </c>
      <c r="M43" s="16">
        <v>49.497</v>
      </c>
      <c r="N43" s="16">
        <v>64.966999999999999</v>
      </c>
      <c r="O43" s="16">
        <v>44.777000000000001</v>
      </c>
      <c r="P43" s="16">
        <v>74.212999999999994</v>
      </c>
      <c r="Q43" s="16">
        <v>48.811999999999998</v>
      </c>
      <c r="R43" s="16">
        <v>70.784999999999997</v>
      </c>
      <c r="S43" s="16">
        <v>40.585999999999999</v>
      </c>
      <c r="T43" s="16">
        <v>56.185000000000002</v>
      </c>
      <c r="U43" s="16">
        <v>39.198999999999998</v>
      </c>
      <c r="V43" s="16">
        <v>36.72</v>
      </c>
      <c r="W43" s="16">
        <v>24.2</v>
      </c>
      <c r="X43" s="16">
        <v>65.14</v>
      </c>
      <c r="Y43" s="16">
        <v>45.442999999999998</v>
      </c>
      <c r="Z43" s="16">
        <v>42.307000000000002</v>
      </c>
      <c r="AA43" s="16">
        <v>45.857999999999997</v>
      </c>
      <c r="AB43" s="16">
        <v>55.866999999999997</v>
      </c>
      <c r="AC43" s="16">
        <v>55.195</v>
      </c>
      <c r="AD43" s="16">
        <v>45.435000000000002</v>
      </c>
      <c r="AE43" s="31">
        <v>35.558999999999997</v>
      </c>
      <c r="AF43" s="16">
        <v>47.67</v>
      </c>
      <c r="AG43" s="16">
        <v>26.56</v>
      </c>
      <c r="AH43" s="16">
        <v>62.975999999999999</v>
      </c>
      <c r="AI43" s="12">
        <v>57.976999999999997</v>
      </c>
      <c r="AJ43" s="12">
        <v>40.566000000000003</v>
      </c>
      <c r="AK43" s="12">
        <v>29.481000000000002</v>
      </c>
      <c r="AL43" s="12">
        <v>86.87</v>
      </c>
      <c r="AM43" s="12">
        <v>49.03</v>
      </c>
      <c r="ALQ43" s="12" t="e">
        <v>#N/A</v>
      </c>
    </row>
    <row r="44" spans="1:1005" ht="15" x14ac:dyDescent="0.25">
      <c r="A44" s="26">
        <v>44470</v>
      </c>
      <c r="B44" s="15"/>
      <c r="C44" s="15"/>
      <c r="D44" s="15">
        <v>42.34</v>
      </c>
      <c r="E44" s="11">
        <v>73.710999999999999</v>
      </c>
      <c r="F44" s="16">
        <v>101.883</v>
      </c>
      <c r="G44" s="16">
        <v>81.057000000000002</v>
      </c>
      <c r="H44" s="16">
        <v>40.063000000000002</v>
      </c>
      <c r="I44" s="16">
        <v>37.334000000000003</v>
      </c>
      <c r="J44" s="16">
        <v>37.305999999999997</v>
      </c>
      <c r="K44" s="16">
        <v>56.500999999999998</v>
      </c>
      <c r="L44" s="16">
        <v>34.848999999999997</v>
      </c>
      <c r="M44" s="16">
        <v>34.470999999999997</v>
      </c>
      <c r="N44" s="16">
        <v>55.923999999999999</v>
      </c>
      <c r="O44" s="16">
        <v>39.770000000000003</v>
      </c>
      <c r="P44" s="16">
        <v>67.739999999999995</v>
      </c>
      <c r="Q44" s="16">
        <v>59.546999999999997</v>
      </c>
      <c r="R44" s="16">
        <v>77.497</v>
      </c>
      <c r="S44" s="16">
        <v>47.78</v>
      </c>
      <c r="T44" s="16">
        <v>44.408000000000001</v>
      </c>
      <c r="U44" s="16">
        <v>34.737000000000002</v>
      </c>
      <c r="V44" s="16">
        <v>32.755000000000003</v>
      </c>
      <c r="W44" s="16">
        <v>34.423000000000002</v>
      </c>
      <c r="X44" s="16">
        <v>40.265999999999998</v>
      </c>
      <c r="Y44" s="16">
        <v>41.363</v>
      </c>
      <c r="Z44" s="16">
        <v>59.472000000000001</v>
      </c>
      <c r="AA44" s="16">
        <v>78.869</v>
      </c>
      <c r="AB44" s="16">
        <v>51.984999999999999</v>
      </c>
      <c r="AC44" s="16">
        <v>48.746000000000002</v>
      </c>
      <c r="AD44" s="16">
        <v>44.927</v>
      </c>
      <c r="AE44" s="31">
        <v>35.896000000000001</v>
      </c>
      <c r="AF44" s="16">
        <v>46.877000000000002</v>
      </c>
      <c r="AG44" s="16">
        <v>24.783000000000001</v>
      </c>
      <c r="AH44" s="16">
        <v>58.448999999999998</v>
      </c>
      <c r="AI44" s="12">
        <v>72.179000000000002</v>
      </c>
      <c r="AJ44" s="12">
        <v>35.07</v>
      </c>
      <c r="AK44" s="12">
        <v>30.4</v>
      </c>
      <c r="AL44" s="12">
        <v>53.652999999999999</v>
      </c>
      <c r="AM44" s="12">
        <v>41.268999999999998</v>
      </c>
      <c r="ALQ44" s="12" t="e">
        <v>#N/A</v>
      </c>
    </row>
    <row r="45" spans="1:1005" ht="15" x14ac:dyDescent="0.25">
      <c r="A45" s="26">
        <v>44501</v>
      </c>
      <c r="B45" s="15"/>
      <c r="C45" s="15"/>
      <c r="D45" s="15">
        <v>36.24</v>
      </c>
      <c r="E45" s="11">
        <v>58.048000000000002</v>
      </c>
      <c r="F45" s="11">
        <v>59.44</v>
      </c>
      <c r="G45" s="16">
        <v>56.887</v>
      </c>
      <c r="H45" s="16">
        <v>38.274000000000001</v>
      </c>
      <c r="I45" s="16">
        <v>28.844000000000001</v>
      </c>
      <c r="J45" s="16">
        <v>29.812999999999999</v>
      </c>
      <c r="K45" s="16">
        <v>47.317</v>
      </c>
      <c r="L45" s="16">
        <v>32.061</v>
      </c>
      <c r="M45" s="16">
        <v>29.068000000000001</v>
      </c>
      <c r="N45" s="16">
        <v>43.673999999999999</v>
      </c>
      <c r="O45" s="16">
        <v>35.917999999999999</v>
      </c>
      <c r="P45" s="16">
        <v>50.915999999999997</v>
      </c>
      <c r="Q45" s="16">
        <v>43.805</v>
      </c>
      <c r="R45" s="16">
        <v>52.87</v>
      </c>
      <c r="S45" s="16">
        <v>40.268999999999998</v>
      </c>
      <c r="T45" s="16">
        <v>35.887999999999998</v>
      </c>
      <c r="U45" s="16">
        <v>29.899000000000001</v>
      </c>
      <c r="V45" s="16">
        <v>31.741</v>
      </c>
      <c r="W45" s="16">
        <v>21.013000000000002</v>
      </c>
      <c r="X45" s="16">
        <v>29.029</v>
      </c>
      <c r="Y45" s="16">
        <v>35.994</v>
      </c>
      <c r="Z45" s="16">
        <v>43.643000000000001</v>
      </c>
      <c r="AA45" s="16">
        <v>49.658999999999999</v>
      </c>
      <c r="AB45" s="16">
        <v>38.094000000000001</v>
      </c>
      <c r="AC45" s="16">
        <v>42.23</v>
      </c>
      <c r="AD45" s="16">
        <v>41.460999999999999</v>
      </c>
      <c r="AE45" s="31">
        <v>35.264000000000003</v>
      </c>
      <c r="AF45" s="16">
        <v>38.433999999999997</v>
      </c>
      <c r="AG45" s="16">
        <v>21.120999999999999</v>
      </c>
      <c r="AH45" s="16">
        <v>34.654000000000003</v>
      </c>
      <c r="AI45" s="12">
        <v>43.466999999999999</v>
      </c>
      <c r="AJ45" s="12">
        <v>32.994999999999997</v>
      </c>
      <c r="AK45" s="12">
        <v>28.637</v>
      </c>
      <c r="AL45" s="12">
        <v>36.823999999999998</v>
      </c>
      <c r="AM45" s="12">
        <v>35.043999999999997</v>
      </c>
      <c r="ALQ45" s="12" t="e">
        <v>#N/A</v>
      </c>
    </row>
    <row r="46" spans="1:1005" ht="15" x14ac:dyDescent="0.25">
      <c r="A46" s="26">
        <v>44531</v>
      </c>
      <c r="B46" s="15"/>
      <c r="C46" s="15"/>
      <c r="D46" s="15">
        <v>32.43</v>
      </c>
      <c r="E46" s="11">
        <v>49.823999999999998</v>
      </c>
      <c r="F46" s="11">
        <v>43.548000000000002</v>
      </c>
      <c r="G46" s="16">
        <v>43.747999999999998</v>
      </c>
      <c r="H46" s="16">
        <v>34.076000000000001</v>
      </c>
      <c r="I46" s="16">
        <v>26.401</v>
      </c>
      <c r="J46" s="16">
        <v>26.795000000000002</v>
      </c>
      <c r="K46" s="16">
        <v>33.469000000000001</v>
      </c>
      <c r="L46" s="16">
        <v>29.337</v>
      </c>
      <c r="M46" s="16">
        <v>26.927</v>
      </c>
      <c r="N46" s="16">
        <v>38.18</v>
      </c>
      <c r="O46" s="16">
        <v>30.870999999999999</v>
      </c>
      <c r="P46" s="16">
        <v>46.296999999999997</v>
      </c>
      <c r="Q46" s="16">
        <v>38.408999999999999</v>
      </c>
      <c r="R46" s="16">
        <v>42.796999999999997</v>
      </c>
      <c r="S46" s="16">
        <v>37.154000000000003</v>
      </c>
      <c r="T46" s="16">
        <v>33.273000000000003</v>
      </c>
      <c r="U46" s="16">
        <v>26.82</v>
      </c>
      <c r="V46" s="16">
        <v>27.559000000000001</v>
      </c>
      <c r="W46" s="16">
        <v>17.672000000000001</v>
      </c>
      <c r="X46" s="16">
        <v>27.065999999999999</v>
      </c>
      <c r="Y46" s="16">
        <v>28.483000000000001</v>
      </c>
      <c r="Z46" s="16">
        <v>33.283000000000001</v>
      </c>
      <c r="AA46" s="16">
        <v>35.195999999999998</v>
      </c>
      <c r="AB46" s="16">
        <v>29.716000000000001</v>
      </c>
      <c r="AC46" s="16">
        <v>38.572000000000003</v>
      </c>
      <c r="AD46" s="16">
        <v>34.625999999999998</v>
      </c>
      <c r="AE46" s="31">
        <v>30.141999999999999</v>
      </c>
      <c r="AF46" s="16">
        <v>34.466000000000001</v>
      </c>
      <c r="AG46" s="16">
        <v>19.742999999999999</v>
      </c>
      <c r="AH46" s="16">
        <v>26.907</v>
      </c>
      <c r="AI46" s="12">
        <v>33.588000000000001</v>
      </c>
      <c r="AJ46" s="12">
        <v>31.244</v>
      </c>
      <c r="AK46" s="12">
        <v>23.253</v>
      </c>
      <c r="AL46" s="12">
        <v>32.427</v>
      </c>
      <c r="AM46" s="12">
        <v>33.357999999999997</v>
      </c>
      <c r="ALQ46" s="12" t="e">
        <v>#N/A</v>
      </c>
    </row>
    <row r="47" spans="1:1005" ht="15" x14ac:dyDescent="0.25">
      <c r="A47" s="26">
        <v>44562</v>
      </c>
      <c r="B47" s="15"/>
      <c r="C47" s="15"/>
      <c r="D47" s="15">
        <v>31.25</v>
      </c>
      <c r="E47" s="11">
        <v>44.518000000000001</v>
      </c>
      <c r="F47" s="11">
        <v>37.817</v>
      </c>
      <c r="G47" s="16">
        <v>36.756</v>
      </c>
      <c r="H47" s="16">
        <v>30.329000000000001</v>
      </c>
      <c r="I47" s="16">
        <v>23.77</v>
      </c>
      <c r="J47" s="16">
        <v>24.04</v>
      </c>
      <c r="K47" s="16">
        <v>26.599</v>
      </c>
      <c r="L47" s="16">
        <v>25.834</v>
      </c>
      <c r="M47" s="16">
        <v>24.53</v>
      </c>
      <c r="N47" s="16">
        <v>34.268999999999998</v>
      </c>
      <c r="O47" s="16">
        <v>27.585000000000001</v>
      </c>
      <c r="P47" s="16">
        <v>40.488999999999997</v>
      </c>
      <c r="Q47" s="16">
        <v>33.198999999999998</v>
      </c>
      <c r="R47" s="16">
        <v>38.417000000000002</v>
      </c>
      <c r="S47" s="16">
        <v>32.243000000000002</v>
      </c>
      <c r="T47" s="16">
        <v>32.283999999999999</v>
      </c>
      <c r="U47" s="16">
        <v>24.01</v>
      </c>
      <c r="V47" s="16">
        <v>24.472999999999999</v>
      </c>
      <c r="W47" s="16">
        <v>15.872</v>
      </c>
      <c r="X47" s="16">
        <v>23.98</v>
      </c>
      <c r="Y47" s="16">
        <v>29.071000000000002</v>
      </c>
      <c r="Z47" s="16">
        <v>28.890999999999998</v>
      </c>
      <c r="AA47" s="16">
        <v>31.404</v>
      </c>
      <c r="AB47" s="16">
        <v>25.846</v>
      </c>
      <c r="AC47" s="16">
        <v>34.927</v>
      </c>
      <c r="AD47" s="16">
        <v>30.509</v>
      </c>
      <c r="AE47" s="31">
        <v>26.806999999999999</v>
      </c>
      <c r="AF47" s="16">
        <v>31.472999999999999</v>
      </c>
      <c r="AG47" s="16">
        <v>17.850999999999999</v>
      </c>
      <c r="AH47" s="16">
        <v>23.481000000000002</v>
      </c>
      <c r="AI47" s="12">
        <v>29.431000000000001</v>
      </c>
      <c r="AJ47" s="12">
        <v>28.533000000000001</v>
      </c>
      <c r="AK47" s="12">
        <v>19.885000000000002</v>
      </c>
      <c r="AL47" s="12">
        <v>29.16</v>
      </c>
      <c r="AM47" s="12">
        <v>32.219000000000001</v>
      </c>
      <c r="ALQ47" s="12" t="e">
        <v>#N/A</v>
      </c>
    </row>
    <row r="48" spans="1:1005" ht="15" x14ac:dyDescent="0.25">
      <c r="A48" s="26">
        <v>44593</v>
      </c>
      <c r="B48" s="15"/>
      <c r="C48" s="15"/>
      <c r="D48" s="15">
        <v>28.83</v>
      </c>
      <c r="E48" s="11">
        <v>37.097999999999999</v>
      </c>
      <c r="F48" s="11">
        <v>48.085999999999999</v>
      </c>
      <c r="G48" s="16">
        <v>33.996000000000002</v>
      </c>
      <c r="H48" s="16">
        <v>24.966000000000001</v>
      </c>
      <c r="I48" s="16">
        <v>19.672999999999998</v>
      </c>
      <c r="J48" s="16">
        <v>20.616</v>
      </c>
      <c r="K48" s="16">
        <v>23.169</v>
      </c>
      <c r="L48" s="16">
        <v>22.413</v>
      </c>
      <c r="M48" s="16">
        <v>22.391999999999999</v>
      </c>
      <c r="N48" s="16">
        <v>28.02</v>
      </c>
      <c r="O48" s="16">
        <v>27.89</v>
      </c>
      <c r="P48" s="16">
        <v>36.816000000000003</v>
      </c>
      <c r="Q48" s="16">
        <v>26.975000000000001</v>
      </c>
      <c r="R48" s="16">
        <v>33</v>
      </c>
      <c r="S48" s="16">
        <v>31.36</v>
      </c>
      <c r="T48" s="16">
        <v>31.948</v>
      </c>
      <c r="U48" s="16">
        <v>23.62</v>
      </c>
      <c r="V48" s="16">
        <v>20.109000000000002</v>
      </c>
      <c r="W48" s="16">
        <v>19.321000000000002</v>
      </c>
      <c r="X48" s="16">
        <v>20.018999999999998</v>
      </c>
      <c r="Y48" s="16">
        <v>24.818999999999999</v>
      </c>
      <c r="Z48" s="16">
        <v>23.404</v>
      </c>
      <c r="AA48" s="16">
        <v>29.32</v>
      </c>
      <c r="AB48" s="16">
        <v>21.094999999999999</v>
      </c>
      <c r="AC48" s="16">
        <v>30.631</v>
      </c>
      <c r="AD48" s="16">
        <v>25.021999999999998</v>
      </c>
      <c r="AE48" s="31">
        <v>21.850999999999999</v>
      </c>
      <c r="AF48" s="16">
        <v>26.251999999999999</v>
      </c>
      <c r="AG48" s="16">
        <v>14.845000000000001</v>
      </c>
      <c r="AH48" s="16">
        <v>23.57</v>
      </c>
      <c r="AI48" s="12">
        <v>29.597999999999999</v>
      </c>
      <c r="AJ48" s="12">
        <v>24.503</v>
      </c>
      <c r="AK48" s="12">
        <v>16.719000000000001</v>
      </c>
      <c r="AL48" s="12">
        <v>24.619</v>
      </c>
      <c r="AM48" s="12">
        <v>24.962</v>
      </c>
      <c r="ALQ48" s="12" t="e">
        <v>#N/A</v>
      </c>
    </row>
    <row r="49" spans="1:1005" ht="15" x14ac:dyDescent="0.25">
      <c r="A49" s="26">
        <v>44621</v>
      </c>
      <c r="B49" s="15"/>
      <c r="C49" s="15"/>
      <c r="D49" s="15">
        <v>46.35</v>
      </c>
      <c r="E49" s="11">
        <v>55.42</v>
      </c>
      <c r="F49" s="11">
        <v>90.040999999999997</v>
      </c>
      <c r="G49" s="16">
        <v>41.095999999999997</v>
      </c>
      <c r="H49" s="16">
        <v>37.305999999999997</v>
      </c>
      <c r="I49" s="16">
        <v>55.140999999999998</v>
      </c>
      <c r="J49" s="16">
        <v>33.557000000000002</v>
      </c>
      <c r="K49" s="16">
        <v>34.503</v>
      </c>
      <c r="L49" s="16">
        <v>39.042000000000002</v>
      </c>
      <c r="M49" s="16">
        <v>41.71</v>
      </c>
      <c r="N49" s="16">
        <v>51.421999999999997</v>
      </c>
      <c r="O49" s="16">
        <v>62.929000000000002</v>
      </c>
      <c r="P49" s="16">
        <v>50.966000000000001</v>
      </c>
      <c r="Q49" s="16">
        <v>54.734000000000002</v>
      </c>
      <c r="R49" s="16">
        <v>53.148000000000003</v>
      </c>
      <c r="S49" s="16">
        <v>44.518999999999998</v>
      </c>
      <c r="T49" s="16">
        <v>38.820999999999998</v>
      </c>
      <c r="U49" s="16">
        <v>37.223999999999997</v>
      </c>
      <c r="V49" s="16">
        <v>25.405999999999999</v>
      </c>
      <c r="W49" s="16">
        <v>32.564</v>
      </c>
      <c r="X49" s="16">
        <v>60.74</v>
      </c>
      <c r="Y49" s="16">
        <v>30.3</v>
      </c>
      <c r="Z49" s="16">
        <v>33.756999999999998</v>
      </c>
      <c r="AA49" s="16">
        <v>80.084000000000003</v>
      </c>
      <c r="AB49" s="16">
        <v>23.847000000000001</v>
      </c>
      <c r="AC49" s="16">
        <v>60.448</v>
      </c>
      <c r="AD49" s="16">
        <v>30.468</v>
      </c>
      <c r="AE49" s="31">
        <v>40.970999999999997</v>
      </c>
      <c r="AF49" s="16">
        <v>53.561</v>
      </c>
      <c r="AG49" s="16">
        <v>24.045000000000002</v>
      </c>
      <c r="AH49" s="16">
        <v>27.382999999999999</v>
      </c>
      <c r="AI49" s="12">
        <v>54.195</v>
      </c>
      <c r="AJ49" s="12">
        <v>27.82</v>
      </c>
      <c r="AK49" s="12">
        <v>29.681999999999999</v>
      </c>
      <c r="AL49" s="12">
        <v>39.631999999999998</v>
      </c>
      <c r="AM49" s="12">
        <v>25.789000000000001</v>
      </c>
      <c r="ALQ49" s="12" t="e">
        <v>#N/A</v>
      </c>
    </row>
    <row r="50" spans="1:1005" ht="15" x14ac:dyDescent="0.25">
      <c r="A50" s="26">
        <v>44652</v>
      </c>
      <c r="B50" s="15"/>
      <c r="C50" s="15"/>
      <c r="D50" s="15">
        <v>100.63</v>
      </c>
      <c r="E50" s="11">
        <v>126.089</v>
      </c>
      <c r="F50" s="11">
        <v>155.93299999999999</v>
      </c>
      <c r="G50" s="16">
        <v>123.084</v>
      </c>
      <c r="H50" s="16">
        <v>84.512</v>
      </c>
      <c r="I50" s="16">
        <v>138.357</v>
      </c>
      <c r="J50" s="16">
        <v>77.281000000000006</v>
      </c>
      <c r="K50" s="16">
        <v>66.266999999999996</v>
      </c>
      <c r="L50" s="16">
        <v>101.08199999999999</v>
      </c>
      <c r="M50" s="16">
        <v>120.491</v>
      </c>
      <c r="N50" s="16">
        <v>99.784000000000006</v>
      </c>
      <c r="O50" s="16">
        <v>75.727000000000004</v>
      </c>
      <c r="P50" s="16">
        <v>117.762</v>
      </c>
      <c r="Q50" s="16">
        <v>116.004</v>
      </c>
      <c r="R50" s="16">
        <v>84.594999999999999</v>
      </c>
      <c r="S50" s="16">
        <v>60.204999999999998</v>
      </c>
      <c r="T50" s="16">
        <v>101.613</v>
      </c>
      <c r="U50" s="16">
        <v>77.022999999999996</v>
      </c>
      <c r="V50" s="16">
        <v>66.826999999999998</v>
      </c>
      <c r="W50" s="16">
        <v>65.846999999999994</v>
      </c>
      <c r="X50" s="16">
        <v>128.66800000000001</v>
      </c>
      <c r="Y50" s="16">
        <v>80.019000000000005</v>
      </c>
      <c r="Z50" s="16">
        <v>110.06</v>
      </c>
      <c r="AA50" s="16">
        <v>115.551</v>
      </c>
      <c r="AB50" s="16">
        <v>83.71</v>
      </c>
      <c r="AC50" s="16">
        <v>101.968</v>
      </c>
      <c r="AD50" s="16">
        <v>78.575000000000003</v>
      </c>
      <c r="AE50" s="31">
        <v>94.194999999999993</v>
      </c>
      <c r="AF50" s="16">
        <v>112.378</v>
      </c>
      <c r="AG50" s="16">
        <v>54.914000000000001</v>
      </c>
      <c r="AH50" s="16">
        <v>65.566000000000003</v>
      </c>
      <c r="AI50" s="12">
        <v>96.771000000000001</v>
      </c>
      <c r="AJ50" s="12">
        <v>67.197000000000003</v>
      </c>
      <c r="AK50" s="12">
        <v>52.277999999999999</v>
      </c>
      <c r="AL50" s="12">
        <v>48.131999999999998</v>
      </c>
      <c r="AM50" s="12">
        <v>59.606000000000002</v>
      </c>
      <c r="ALQ50" s="12" t="e">
        <v>#N/A</v>
      </c>
    </row>
    <row r="51" spans="1:1005" ht="15" x14ac:dyDescent="0.25">
      <c r="A51" s="26">
        <v>44682</v>
      </c>
      <c r="B51" s="15"/>
      <c r="C51" s="15"/>
      <c r="D51" s="15">
        <v>281.23</v>
      </c>
      <c r="E51" s="11">
        <v>481.08800000000002</v>
      </c>
      <c r="F51" s="11">
        <v>400.19900000000001</v>
      </c>
      <c r="G51" s="16">
        <v>391.291</v>
      </c>
      <c r="H51" s="16">
        <v>183.125</v>
      </c>
      <c r="I51" s="16">
        <v>223.86699999999999</v>
      </c>
      <c r="J51" s="16">
        <v>145.392</v>
      </c>
      <c r="K51" s="16">
        <v>207.392</v>
      </c>
      <c r="L51" s="16">
        <v>250.726</v>
      </c>
      <c r="M51" s="16">
        <v>349.685</v>
      </c>
      <c r="N51" s="16">
        <v>261.423</v>
      </c>
      <c r="O51" s="16">
        <v>250.80600000000001</v>
      </c>
      <c r="P51" s="16">
        <v>431.64</v>
      </c>
      <c r="Q51" s="16">
        <v>419.92500000000001</v>
      </c>
      <c r="R51" s="16">
        <v>262.69299999999998</v>
      </c>
      <c r="S51" s="16">
        <v>274.07299999999998</v>
      </c>
      <c r="T51" s="16">
        <v>279.46699999999998</v>
      </c>
      <c r="U51" s="16">
        <v>305.25599999999997</v>
      </c>
      <c r="V51" s="16">
        <v>84.927999999999997</v>
      </c>
      <c r="W51" s="16">
        <v>184.285</v>
      </c>
      <c r="X51" s="16">
        <v>268.15300000000002</v>
      </c>
      <c r="Y51" s="16">
        <v>312.42599999999999</v>
      </c>
      <c r="Z51" s="16">
        <v>258.31099999999998</v>
      </c>
      <c r="AA51" s="16">
        <v>303.726</v>
      </c>
      <c r="AB51" s="16">
        <v>353.78100000000001</v>
      </c>
      <c r="AC51" s="16">
        <v>341.19900000000001</v>
      </c>
      <c r="AD51" s="16">
        <v>146.12700000000001</v>
      </c>
      <c r="AE51" s="31">
        <v>214.90600000000001</v>
      </c>
      <c r="AF51" s="16">
        <v>151.73400000000001</v>
      </c>
      <c r="AG51" s="16">
        <v>127.379</v>
      </c>
      <c r="AH51" s="16">
        <v>279.58699999999999</v>
      </c>
      <c r="AI51" s="12">
        <v>233.666</v>
      </c>
      <c r="AJ51" s="12">
        <v>128.721</v>
      </c>
      <c r="AK51" s="12">
        <v>192.39099999999999</v>
      </c>
      <c r="AL51" s="12">
        <v>178.65299999999999</v>
      </c>
      <c r="AM51" s="12">
        <v>599.25900000000001</v>
      </c>
      <c r="ALQ51" s="12" t="e">
        <v>#N/A</v>
      </c>
    </row>
    <row r="52" spans="1:1005" ht="15" x14ac:dyDescent="0.25">
      <c r="A52" s="26">
        <v>44713</v>
      </c>
      <c r="B52" s="15"/>
      <c r="C52" s="15"/>
      <c r="D52" s="15">
        <v>314.85000000000002</v>
      </c>
      <c r="E52" s="11">
        <v>478.62900000000002</v>
      </c>
      <c r="F52" s="11">
        <v>465.51799999999997</v>
      </c>
      <c r="G52" s="16">
        <v>342.63799999999998</v>
      </c>
      <c r="H52" s="16">
        <v>209.69399999999999</v>
      </c>
      <c r="I52" s="16">
        <v>174.864</v>
      </c>
      <c r="J52" s="16">
        <v>211.256</v>
      </c>
      <c r="K52" s="16">
        <v>332.71100000000001</v>
      </c>
      <c r="L52" s="16">
        <v>211.42400000000001</v>
      </c>
      <c r="M52" s="16">
        <v>476.904</v>
      </c>
      <c r="N52" s="16">
        <v>260.81200000000001</v>
      </c>
      <c r="O52" s="16">
        <v>648.39599999999996</v>
      </c>
      <c r="P52" s="16">
        <v>357.07299999999998</v>
      </c>
      <c r="Q52" s="16">
        <v>616.16399999999999</v>
      </c>
      <c r="R52" s="16">
        <v>252.35499999999999</v>
      </c>
      <c r="S52" s="16">
        <v>431.63600000000002</v>
      </c>
      <c r="T52" s="16">
        <v>184.15</v>
      </c>
      <c r="U52" s="16">
        <v>235.34899999999999</v>
      </c>
      <c r="V52" s="16">
        <v>62.996000000000002</v>
      </c>
      <c r="W52" s="16">
        <v>256.255</v>
      </c>
      <c r="X52" s="16">
        <v>171.565</v>
      </c>
      <c r="Y52" s="16">
        <v>340.60899999999998</v>
      </c>
      <c r="Z52" s="16">
        <v>234.17599999999999</v>
      </c>
      <c r="AA52" s="16">
        <v>236.36799999999999</v>
      </c>
      <c r="AB52" s="16">
        <v>595.34500000000003</v>
      </c>
      <c r="AC52" s="16">
        <v>325.97699999999998</v>
      </c>
      <c r="AD52" s="16">
        <v>307.03399999999999</v>
      </c>
      <c r="AE52" s="31">
        <v>529.14700000000005</v>
      </c>
      <c r="AF52" s="16">
        <v>62.481999999999999</v>
      </c>
      <c r="AG52" s="16">
        <v>166.816</v>
      </c>
      <c r="AH52" s="16">
        <v>395.07100000000003</v>
      </c>
      <c r="AI52" s="12">
        <v>387.75299999999999</v>
      </c>
      <c r="AJ52" s="12">
        <v>134.15100000000001</v>
      </c>
      <c r="AK52" s="12">
        <v>356.58</v>
      </c>
      <c r="AL52" s="12">
        <v>464.71800000000002</v>
      </c>
      <c r="AM52" s="12">
        <v>823.24</v>
      </c>
      <c r="ALQ52" s="12" t="e">
        <v>#N/A</v>
      </c>
    </row>
    <row r="53" spans="1:1005" ht="15" x14ac:dyDescent="0.25">
      <c r="A53" s="26">
        <v>44743</v>
      </c>
      <c r="B53" s="15"/>
      <c r="C53" s="15"/>
      <c r="D53" s="15">
        <v>137.63</v>
      </c>
      <c r="E53" s="11">
        <v>146.27799999999999</v>
      </c>
      <c r="F53" s="11">
        <v>191.54900000000001</v>
      </c>
      <c r="G53" s="16">
        <v>114.453</v>
      </c>
      <c r="H53" s="16">
        <v>79.072999999999993</v>
      </c>
      <c r="I53" s="16">
        <v>72.311000000000007</v>
      </c>
      <c r="J53" s="16">
        <v>82.783000000000001</v>
      </c>
      <c r="K53" s="16">
        <v>151.96600000000001</v>
      </c>
      <c r="L53" s="16">
        <v>79.069000000000003</v>
      </c>
      <c r="M53" s="16">
        <v>218.93299999999999</v>
      </c>
      <c r="N53" s="16">
        <v>81.191000000000003</v>
      </c>
      <c r="O53" s="16">
        <v>566.86699999999996</v>
      </c>
      <c r="P53" s="16">
        <v>135.16499999999999</v>
      </c>
      <c r="Q53" s="16">
        <v>217.601</v>
      </c>
      <c r="R53" s="16">
        <v>117.78</v>
      </c>
      <c r="S53" s="16">
        <v>254.297</v>
      </c>
      <c r="T53" s="16">
        <v>56.771000000000001</v>
      </c>
      <c r="U53" s="16">
        <v>67.325999999999993</v>
      </c>
      <c r="V53" s="16">
        <v>24.847999999999999</v>
      </c>
      <c r="W53" s="16">
        <v>72.254000000000005</v>
      </c>
      <c r="X53" s="16">
        <v>62.18</v>
      </c>
      <c r="Y53" s="16">
        <v>132.625</v>
      </c>
      <c r="Z53" s="16">
        <v>85.399000000000001</v>
      </c>
      <c r="AA53" s="16">
        <v>81.094999999999999</v>
      </c>
      <c r="AB53" s="16">
        <v>242.36099999999999</v>
      </c>
      <c r="AC53" s="16">
        <v>164.929</v>
      </c>
      <c r="AD53" s="16">
        <v>89.680999999999997</v>
      </c>
      <c r="AE53" s="31">
        <v>250.15199999999999</v>
      </c>
      <c r="AF53" s="16">
        <v>29.466000000000001</v>
      </c>
      <c r="AG53" s="16">
        <v>58.491</v>
      </c>
      <c r="AH53" s="16">
        <v>120.45</v>
      </c>
      <c r="AI53" s="12">
        <v>116.976</v>
      </c>
      <c r="AJ53" s="12">
        <v>52.808</v>
      </c>
      <c r="AK53" s="12">
        <v>201.839</v>
      </c>
      <c r="AL53" s="12">
        <v>256.21800000000002</v>
      </c>
      <c r="AM53" s="12">
        <v>362.15</v>
      </c>
      <c r="ALQ53" s="12" t="e">
        <v>#N/A</v>
      </c>
    </row>
    <row r="54" spans="1:1005" ht="15" x14ac:dyDescent="0.25">
      <c r="A54" s="26">
        <v>44774</v>
      </c>
      <c r="B54" s="15"/>
      <c r="C54" s="15"/>
      <c r="D54" s="15">
        <v>75.010000000000005</v>
      </c>
      <c r="E54" s="11">
        <v>67.947000000000003</v>
      </c>
      <c r="F54" s="16">
        <v>74.227999999999994</v>
      </c>
      <c r="G54" s="16">
        <v>63.412999999999997</v>
      </c>
      <c r="H54" s="16">
        <v>47.732999999999997</v>
      </c>
      <c r="I54" s="16">
        <v>54.201000000000001</v>
      </c>
      <c r="J54" s="16">
        <v>43.33</v>
      </c>
      <c r="K54" s="16">
        <v>63.356000000000002</v>
      </c>
      <c r="L54" s="16">
        <v>61.277999999999999</v>
      </c>
      <c r="M54" s="16">
        <v>75.930000000000007</v>
      </c>
      <c r="N54" s="16">
        <v>46.607999999999997</v>
      </c>
      <c r="O54" s="16">
        <v>153.00200000000001</v>
      </c>
      <c r="P54" s="16">
        <v>58.853999999999999</v>
      </c>
      <c r="Q54" s="16">
        <v>93.308000000000007</v>
      </c>
      <c r="R54" s="16">
        <v>56.094000000000001</v>
      </c>
      <c r="S54" s="16">
        <v>100.517</v>
      </c>
      <c r="T54" s="16">
        <v>46.344999999999999</v>
      </c>
      <c r="U54" s="16">
        <v>51.377000000000002</v>
      </c>
      <c r="V54" s="16">
        <v>20.474</v>
      </c>
      <c r="W54" s="16">
        <v>42.768000000000001</v>
      </c>
      <c r="X54" s="16">
        <v>39.131999999999998</v>
      </c>
      <c r="Y54" s="16">
        <v>62.36</v>
      </c>
      <c r="Z54" s="16">
        <v>60.515999999999998</v>
      </c>
      <c r="AA54" s="16">
        <v>54.662999999999997</v>
      </c>
      <c r="AB54" s="16">
        <v>87.225999999999999</v>
      </c>
      <c r="AC54" s="16">
        <v>62.802999999999997</v>
      </c>
      <c r="AD54" s="16">
        <v>54.74</v>
      </c>
      <c r="AE54" s="31">
        <v>76.891000000000005</v>
      </c>
      <c r="AF54" s="16">
        <v>29.484999999999999</v>
      </c>
      <c r="AG54" s="16">
        <v>41.776000000000003</v>
      </c>
      <c r="AH54" s="16">
        <v>62.945</v>
      </c>
      <c r="AI54" s="12">
        <v>49.470999999999997</v>
      </c>
      <c r="AJ54" s="12">
        <v>33.203000000000003</v>
      </c>
      <c r="AK54" s="12">
        <v>104.13800000000001</v>
      </c>
      <c r="AL54" s="12">
        <v>95.254000000000005</v>
      </c>
      <c r="AM54" s="12">
        <v>140.517</v>
      </c>
      <c r="ALQ54" s="12" t="e">
        <v>#N/A</v>
      </c>
    </row>
    <row r="55" spans="1:1005" ht="15" x14ac:dyDescent="0.25">
      <c r="A55" s="26">
        <v>44805</v>
      </c>
      <c r="B55" s="15"/>
      <c r="C55" s="15"/>
      <c r="D55" s="15">
        <v>46.81</v>
      </c>
      <c r="E55" s="11">
        <v>71.941000000000003</v>
      </c>
      <c r="F55" s="16">
        <v>76.817999999999998</v>
      </c>
      <c r="G55" s="16">
        <v>50.323</v>
      </c>
      <c r="H55" s="16">
        <v>49.505000000000003</v>
      </c>
      <c r="I55" s="16">
        <v>39.085999999999999</v>
      </c>
      <c r="J55" s="16">
        <v>36.811999999999998</v>
      </c>
      <c r="K55" s="16">
        <v>41.499000000000002</v>
      </c>
      <c r="L55" s="16">
        <v>49.564999999999998</v>
      </c>
      <c r="M55" s="16">
        <v>64.97</v>
      </c>
      <c r="N55" s="16">
        <v>44.847000000000001</v>
      </c>
      <c r="O55" s="16">
        <v>74.849999999999994</v>
      </c>
      <c r="P55" s="16">
        <v>49.011000000000003</v>
      </c>
      <c r="Q55" s="16">
        <v>70.823999999999998</v>
      </c>
      <c r="R55" s="16">
        <v>40.850999999999999</v>
      </c>
      <c r="S55" s="16">
        <v>57.01</v>
      </c>
      <c r="T55" s="16">
        <v>39.512999999999998</v>
      </c>
      <c r="U55" s="16">
        <v>36.817</v>
      </c>
      <c r="V55" s="16">
        <v>24.427</v>
      </c>
      <c r="W55" s="16">
        <v>64.881</v>
      </c>
      <c r="X55" s="16">
        <v>45.527999999999999</v>
      </c>
      <c r="Y55" s="16">
        <v>42.18</v>
      </c>
      <c r="Z55" s="16">
        <v>45.920999999999999</v>
      </c>
      <c r="AA55" s="16">
        <v>55.689</v>
      </c>
      <c r="AB55" s="16">
        <v>55.262999999999998</v>
      </c>
      <c r="AC55" s="16">
        <v>45.451000000000001</v>
      </c>
      <c r="AD55" s="16">
        <v>35.616</v>
      </c>
      <c r="AE55" s="31">
        <v>48.280999999999999</v>
      </c>
      <c r="AF55" s="16">
        <v>26.722000000000001</v>
      </c>
      <c r="AG55" s="16">
        <v>63.002000000000002</v>
      </c>
      <c r="AH55" s="16">
        <v>58.256</v>
      </c>
      <c r="AI55" s="12">
        <v>40.677999999999997</v>
      </c>
      <c r="AJ55" s="12">
        <v>29.488</v>
      </c>
      <c r="AK55" s="12">
        <v>87.033000000000001</v>
      </c>
      <c r="AL55" s="12">
        <v>49.058999999999997</v>
      </c>
      <c r="AM55" s="12">
        <v>82.227999999999994</v>
      </c>
      <c r="ALQ55" s="12" t="e">
        <v>#N/A</v>
      </c>
    </row>
    <row r="56" spans="1:1005" ht="15" x14ac:dyDescent="0.25">
      <c r="A56" s="26">
        <v>44835</v>
      </c>
      <c r="B56" s="15"/>
      <c r="C56" s="15"/>
      <c r="D56" s="15">
        <v>42.34</v>
      </c>
      <c r="E56" s="11">
        <v>101.952</v>
      </c>
      <c r="F56" s="16">
        <v>81.105999999999995</v>
      </c>
      <c r="G56" s="16">
        <v>40.536000000000001</v>
      </c>
      <c r="H56" s="16">
        <v>37.466999999999999</v>
      </c>
      <c r="I56" s="16">
        <v>37.499000000000002</v>
      </c>
      <c r="J56" s="16">
        <v>56.723999999999997</v>
      </c>
      <c r="K56" s="16">
        <v>35.020000000000003</v>
      </c>
      <c r="L56" s="16">
        <v>34.527000000000001</v>
      </c>
      <c r="M56" s="16">
        <v>55.926000000000002</v>
      </c>
      <c r="N56" s="16">
        <v>39.837000000000003</v>
      </c>
      <c r="O56" s="16">
        <v>68.772000000000006</v>
      </c>
      <c r="P56" s="16">
        <v>59.741999999999997</v>
      </c>
      <c r="Q56" s="16">
        <v>77.536000000000001</v>
      </c>
      <c r="R56" s="16">
        <v>48.045000000000002</v>
      </c>
      <c r="S56" s="16">
        <v>44.899000000000001</v>
      </c>
      <c r="T56" s="16">
        <v>35.01</v>
      </c>
      <c r="U56" s="16">
        <v>32.845999999999997</v>
      </c>
      <c r="V56" s="16">
        <v>34.646999999999998</v>
      </c>
      <c r="W56" s="16">
        <v>41.076000000000001</v>
      </c>
      <c r="X56" s="16">
        <v>41.442</v>
      </c>
      <c r="Y56" s="16">
        <v>59.341999999999999</v>
      </c>
      <c r="Z56" s="16">
        <v>78.941999999999993</v>
      </c>
      <c r="AA56" s="16">
        <v>52.656999999999996</v>
      </c>
      <c r="AB56" s="16">
        <v>48.805</v>
      </c>
      <c r="AC56" s="16">
        <v>44.942</v>
      </c>
      <c r="AD56" s="16">
        <v>35.954000000000001</v>
      </c>
      <c r="AE56" s="31">
        <v>47.226999999999997</v>
      </c>
      <c r="AF56" s="16">
        <v>24.937000000000001</v>
      </c>
      <c r="AG56" s="16">
        <v>58.473999999999997</v>
      </c>
      <c r="AH56" s="16">
        <v>72.450999999999993</v>
      </c>
      <c r="AI56" s="12">
        <v>35.119999999999997</v>
      </c>
      <c r="AJ56" s="12">
        <v>30.408000000000001</v>
      </c>
      <c r="AK56" s="12">
        <v>53.789000000000001</v>
      </c>
      <c r="AL56" s="12">
        <v>41.295999999999999</v>
      </c>
      <c r="AM56" s="12">
        <v>73.566000000000003</v>
      </c>
      <c r="ALQ56" s="12" t="e">
        <v>#N/A</v>
      </c>
    </row>
    <row r="57" spans="1:1005" ht="15" x14ac:dyDescent="0.25">
      <c r="A57" s="26">
        <v>44866</v>
      </c>
      <c r="B57" s="15"/>
      <c r="C57" s="15"/>
      <c r="D57" s="15">
        <v>36.24</v>
      </c>
      <c r="E57" s="11">
        <v>59.488999999999997</v>
      </c>
      <c r="F57" s="11">
        <v>56.921999999999997</v>
      </c>
      <c r="G57" s="16">
        <v>38.673999999999999</v>
      </c>
      <c r="H57" s="16">
        <v>28.960999999999999</v>
      </c>
      <c r="I57" s="16">
        <v>29.97</v>
      </c>
      <c r="J57" s="16">
        <v>47.500999999999998</v>
      </c>
      <c r="K57" s="16">
        <v>32.107999999999997</v>
      </c>
      <c r="L57" s="16">
        <v>29.120999999999999</v>
      </c>
      <c r="M57" s="16">
        <v>43.674999999999997</v>
      </c>
      <c r="N57" s="16">
        <v>35.978999999999999</v>
      </c>
      <c r="O57" s="16">
        <v>51.201000000000001</v>
      </c>
      <c r="P57" s="16">
        <v>43.978000000000002</v>
      </c>
      <c r="Q57" s="16">
        <v>52.901000000000003</v>
      </c>
      <c r="R57" s="16">
        <v>40.493000000000002</v>
      </c>
      <c r="S57" s="16">
        <v>36.11</v>
      </c>
      <c r="T57" s="16">
        <v>30.132999999999999</v>
      </c>
      <c r="U57" s="16">
        <v>31.82</v>
      </c>
      <c r="V57" s="16">
        <v>21.201000000000001</v>
      </c>
      <c r="W57" s="16">
        <v>29.224</v>
      </c>
      <c r="X57" s="16">
        <v>36.07</v>
      </c>
      <c r="Y57" s="16">
        <v>43.533999999999999</v>
      </c>
      <c r="Z57" s="16">
        <v>49.713999999999999</v>
      </c>
      <c r="AA57" s="16">
        <v>39.063000000000002</v>
      </c>
      <c r="AB57" s="16">
        <v>42.283000000000001</v>
      </c>
      <c r="AC57" s="16">
        <v>41.473999999999997</v>
      </c>
      <c r="AD57" s="16">
        <v>35.317999999999998</v>
      </c>
      <c r="AE57" s="31">
        <v>38.896999999999998</v>
      </c>
      <c r="AF57" s="16">
        <v>21.257999999999999</v>
      </c>
      <c r="AG57" s="16">
        <v>34.677</v>
      </c>
      <c r="AH57" s="16">
        <v>43.674999999999997</v>
      </c>
      <c r="AI57" s="12">
        <v>32.963000000000001</v>
      </c>
      <c r="AJ57" s="12">
        <v>28.643999999999998</v>
      </c>
      <c r="AK57" s="12">
        <v>36.911000000000001</v>
      </c>
      <c r="AL57" s="12">
        <v>35.070999999999998</v>
      </c>
      <c r="AM57" s="12">
        <v>57.924999999999997</v>
      </c>
      <c r="ALQ57" s="12" t="e">
        <v>#N/A</v>
      </c>
    </row>
    <row r="58" spans="1:1005" ht="15" x14ac:dyDescent="0.25">
      <c r="A58" s="26">
        <v>44896</v>
      </c>
      <c r="B58" s="15"/>
      <c r="C58" s="15"/>
      <c r="D58" s="15">
        <v>32.43</v>
      </c>
      <c r="E58" s="11">
        <v>43.591999999999999</v>
      </c>
      <c r="F58" s="11">
        <v>43.777000000000001</v>
      </c>
      <c r="G58" s="16">
        <v>34.509</v>
      </c>
      <c r="H58" s="16">
        <v>26.515999999999998</v>
      </c>
      <c r="I58" s="16">
        <v>26.971</v>
      </c>
      <c r="J58" s="16">
        <v>33.631999999999998</v>
      </c>
      <c r="K58" s="16">
        <v>29.507999999999999</v>
      </c>
      <c r="L58" s="16">
        <v>26.977</v>
      </c>
      <c r="M58" s="16">
        <v>38.180999999999997</v>
      </c>
      <c r="N58" s="16">
        <v>30.928000000000001</v>
      </c>
      <c r="O58" s="16">
        <v>46.572000000000003</v>
      </c>
      <c r="P58" s="16">
        <v>38.566000000000003</v>
      </c>
      <c r="Q58" s="16">
        <v>42.826000000000001</v>
      </c>
      <c r="R58" s="16">
        <v>37.378</v>
      </c>
      <c r="S58" s="16">
        <v>33.433999999999997</v>
      </c>
      <c r="T58" s="16">
        <v>27.071999999999999</v>
      </c>
      <c r="U58" s="16">
        <v>27.638000000000002</v>
      </c>
      <c r="V58" s="16">
        <v>17.847000000000001</v>
      </c>
      <c r="W58" s="16">
        <v>27.209</v>
      </c>
      <c r="X58" s="16">
        <v>28.547999999999998</v>
      </c>
      <c r="Y58" s="16">
        <v>33.180999999999997</v>
      </c>
      <c r="Z58" s="16">
        <v>35.244</v>
      </c>
      <c r="AA58" s="16">
        <v>30.021999999999998</v>
      </c>
      <c r="AB58" s="16">
        <v>38.622</v>
      </c>
      <c r="AC58" s="16">
        <v>34.637999999999998</v>
      </c>
      <c r="AD58" s="16">
        <v>30.190999999999999</v>
      </c>
      <c r="AE58" s="31">
        <v>34.807000000000002</v>
      </c>
      <c r="AF58" s="16">
        <v>19.875</v>
      </c>
      <c r="AG58" s="16">
        <v>26.922999999999998</v>
      </c>
      <c r="AH58" s="16">
        <v>33.780999999999999</v>
      </c>
      <c r="AI58" s="12">
        <v>31.212</v>
      </c>
      <c r="AJ58" s="12">
        <v>23.259</v>
      </c>
      <c r="AK58" s="12">
        <v>32.526000000000003</v>
      </c>
      <c r="AL58" s="12">
        <v>33.380000000000003</v>
      </c>
      <c r="AM58" s="12">
        <v>49.713000000000001</v>
      </c>
      <c r="ALQ58" s="12" t="e">
        <v>#N/A</v>
      </c>
    </row>
    <row r="59" spans="1:1005" ht="15" x14ac:dyDescent="0.25">
      <c r="A59" s="26">
        <v>44927</v>
      </c>
      <c r="B59" s="15"/>
      <c r="C59" s="15"/>
      <c r="D59" s="15">
        <v>31.25</v>
      </c>
      <c r="E59" s="11">
        <v>37.856999999999999</v>
      </c>
      <c r="F59" s="11">
        <v>36.783000000000001</v>
      </c>
      <c r="G59" s="16">
        <v>30.696000000000002</v>
      </c>
      <c r="H59" s="16">
        <v>23.876000000000001</v>
      </c>
      <c r="I59" s="16">
        <v>24.202000000000002</v>
      </c>
      <c r="J59" s="16">
        <v>26.747</v>
      </c>
      <c r="K59" s="16">
        <v>25.916</v>
      </c>
      <c r="L59" s="16">
        <v>24.577000000000002</v>
      </c>
      <c r="M59" s="16">
        <v>34.268999999999998</v>
      </c>
      <c r="N59" s="16">
        <v>27.635999999999999</v>
      </c>
      <c r="O59" s="16">
        <v>40.613999999999997</v>
      </c>
      <c r="P59" s="16">
        <v>33.341000000000001</v>
      </c>
      <c r="Q59" s="16">
        <v>38.442999999999998</v>
      </c>
      <c r="R59" s="16">
        <v>32.442999999999998</v>
      </c>
      <c r="S59" s="16">
        <v>32.274000000000001</v>
      </c>
      <c r="T59" s="16">
        <v>24.242000000000001</v>
      </c>
      <c r="U59" s="16">
        <v>24.545000000000002</v>
      </c>
      <c r="V59" s="16">
        <v>16.033000000000001</v>
      </c>
      <c r="W59" s="16">
        <v>24.100999999999999</v>
      </c>
      <c r="X59" s="16">
        <v>29.13</v>
      </c>
      <c r="Y59" s="16">
        <v>28.797999999999998</v>
      </c>
      <c r="Z59" s="16">
        <v>31.449000000000002</v>
      </c>
      <c r="AA59" s="16">
        <v>26.035</v>
      </c>
      <c r="AB59" s="16">
        <v>34.973999999999997</v>
      </c>
      <c r="AC59" s="16">
        <v>30.52</v>
      </c>
      <c r="AD59" s="16">
        <v>26.85</v>
      </c>
      <c r="AE59" s="31">
        <v>31.792999999999999</v>
      </c>
      <c r="AF59" s="16">
        <v>17.972999999999999</v>
      </c>
      <c r="AG59" s="16">
        <v>23.494</v>
      </c>
      <c r="AH59" s="16">
        <v>29.608000000000001</v>
      </c>
      <c r="AI59" s="12">
        <v>28.702999999999999</v>
      </c>
      <c r="AJ59" s="12">
        <v>19.89</v>
      </c>
      <c r="AK59" s="12">
        <v>29.26</v>
      </c>
      <c r="AL59" s="12">
        <v>32.234999999999999</v>
      </c>
      <c r="AM59" s="12">
        <v>44.415999999999997</v>
      </c>
      <c r="ALQ59" s="12" t="e">
        <v>#N/A</v>
      </c>
    </row>
    <row r="60" spans="1:1005" ht="15" x14ac:dyDescent="0.25">
      <c r="A60" s="26">
        <v>44958</v>
      </c>
      <c r="B60" s="15"/>
      <c r="C60" s="15"/>
      <c r="D60" s="15">
        <v>28.83</v>
      </c>
      <c r="E60" s="11">
        <v>48.122</v>
      </c>
      <c r="F60" s="11">
        <v>34.015999999999998</v>
      </c>
      <c r="G60" s="16">
        <v>25.212</v>
      </c>
      <c r="H60" s="16">
        <v>19.760999999999999</v>
      </c>
      <c r="I60" s="16">
        <v>20.741</v>
      </c>
      <c r="J60" s="16">
        <v>23.292000000000002</v>
      </c>
      <c r="K60" s="16">
        <v>22.361000000000001</v>
      </c>
      <c r="L60" s="16">
        <v>22.431000000000001</v>
      </c>
      <c r="M60" s="16">
        <v>28.02</v>
      </c>
      <c r="N60" s="16">
        <v>27.934000000000001</v>
      </c>
      <c r="O60" s="16">
        <v>36.575000000000003</v>
      </c>
      <c r="P60" s="16">
        <v>27.093</v>
      </c>
      <c r="Q60" s="16">
        <v>33.021999999999998</v>
      </c>
      <c r="R60" s="16">
        <v>31.535</v>
      </c>
      <c r="S60" s="16">
        <v>31.954999999999998</v>
      </c>
      <c r="T60" s="16">
        <v>23.821000000000002</v>
      </c>
      <c r="U60" s="16">
        <v>20.170000000000002</v>
      </c>
      <c r="V60" s="16">
        <v>19.463999999999999</v>
      </c>
      <c r="W60" s="16">
        <v>19.946000000000002</v>
      </c>
      <c r="X60" s="16">
        <v>24.87</v>
      </c>
      <c r="Y60" s="16">
        <v>23.329000000000001</v>
      </c>
      <c r="Z60" s="16">
        <v>29.361999999999998</v>
      </c>
      <c r="AA60" s="16">
        <v>21.245999999999999</v>
      </c>
      <c r="AB60" s="16">
        <v>30.670999999999999</v>
      </c>
      <c r="AC60" s="16">
        <v>25.03</v>
      </c>
      <c r="AD60" s="16">
        <v>21.888000000000002</v>
      </c>
      <c r="AE60" s="31">
        <v>26.413</v>
      </c>
      <c r="AF60" s="16">
        <v>14.948</v>
      </c>
      <c r="AG60" s="16">
        <v>23.58</v>
      </c>
      <c r="AH60" s="16">
        <v>29.757999999999999</v>
      </c>
      <c r="AI60" s="12">
        <v>24.308</v>
      </c>
      <c r="AJ60" s="12">
        <v>16.722999999999999</v>
      </c>
      <c r="AK60" s="12">
        <v>24.687999999999999</v>
      </c>
      <c r="AL60" s="12">
        <v>24.98</v>
      </c>
      <c r="AM60" s="12">
        <v>37.012</v>
      </c>
      <c r="ALQ60" s="12" t="e">
        <v>#N/A</v>
      </c>
    </row>
    <row r="61" spans="1:1005" ht="15" x14ac:dyDescent="0.25">
      <c r="A61" s="26">
        <v>44986</v>
      </c>
      <c r="B61" s="15"/>
      <c r="C61" s="15"/>
      <c r="D61" s="15">
        <v>46.35</v>
      </c>
      <c r="E61" s="11">
        <v>90.093000000000004</v>
      </c>
      <c r="F61" s="11">
        <v>41.112000000000002</v>
      </c>
      <c r="G61" s="16">
        <v>36.752000000000002</v>
      </c>
      <c r="H61" s="16">
        <v>55.234999999999999</v>
      </c>
      <c r="I61" s="16">
        <v>33.715000000000003</v>
      </c>
      <c r="J61" s="16">
        <v>34.648000000000003</v>
      </c>
      <c r="K61" s="16">
        <v>38.250999999999998</v>
      </c>
      <c r="L61" s="16">
        <v>41.768000000000001</v>
      </c>
      <c r="M61" s="16">
        <v>51.405999999999999</v>
      </c>
      <c r="N61" s="16">
        <v>62.981999999999999</v>
      </c>
      <c r="O61" s="16">
        <v>50.386000000000003</v>
      </c>
      <c r="P61" s="16">
        <v>54.91</v>
      </c>
      <c r="Q61" s="16">
        <v>53.170999999999999</v>
      </c>
      <c r="R61" s="16">
        <v>44.718000000000004</v>
      </c>
      <c r="S61" s="16">
        <v>38.273000000000003</v>
      </c>
      <c r="T61" s="16">
        <v>37.463000000000001</v>
      </c>
      <c r="U61" s="16">
        <v>25.475999999999999</v>
      </c>
      <c r="V61" s="16">
        <v>32.732999999999997</v>
      </c>
      <c r="W61" s="16">
        <v>59.023000000000003</v>
      </c>
      <c r="X61" s="16">
        <v>30.350999999999999</v>
      </c>
      <c r="Y61" s="16">
        <v>33.665999999999997</v>
      </c>
      <c r="Z61" s="16">
        <v>80.147999999999996</v>
      </c>
      <c r="AA61" s="16">
        <v>23.184000000000001</v>
      </c>
      <c r="AB61" s="16">
        <v>60.494</v>
      </c>
      <c r="AC61" s="16">
        <v>30.474</v>
      </c>
      <c r="AD61" s="16">
        <v>41.026000000000003</v>
      </c>
      <c r="AE61" s="31">
        <v>51.848999999999997</v>
      </c>
      <c r="AF61" s="16">
        <v>24.158999999999999</v>
      </c>
      <c r="AG61" s="16">
        <v>27.390999999999998</v>
      </c>
      <c r="AH61" s="16">
        <v>54.396999999999998</v>
      </c>
      <c r="AI61" s="12">
        <v>27.719000000000001</v>
      </c>
      <c r="AJ61" s="12">
        <v>29.686</v>
      </c>
      <c r="AK61" s="12">
        <v>39.735999999999997</v>
      </c>
      <c r="AL61" s="12">
        <v>25.806000000000001</v>
      </c>
      <c r="AM61" s="12">
        <v>54.552999999999997</v>
      </c>
      <c r="ALQ61" s="12" t="e">
        <v>#N/A</v>
      </c>
    </row>
    <row r="62" spans="1:1005" ht="15" x14ac:dyDescent="0.25">
      <c r="A62" s="26">
        <v>45017</v>
      </c>
      <c r="B62" s="15"/>
      <c r="C62" s="15"/>
      <c r="D62" s="15">
        <v>100.63</v>
      </c>
      <c r="E62" s="11">
        <v>155.99600000000001</v>
      </c>
      <c r="F62" s="11">
        <v>123.122</v>
      </c>
      <c r="G62" s="16">
        <v>82.89</v>
      </c>
      <c r="H62" s="16">
        <v>138.52799999999999</v>
      </c>
      <c r="I62" s="16">
        <v>77.483000000000004</v>
      </c>
      <c r="J62" s="16">
        <v>66.453000000000003</v>
      </c>
      <c r="K62" s="16">
        <v>95.965999999999994</v>
      </c>
      <c r="L62" s="16">
        <v>120.587</v>
      </c>
      <c r="M62" s="16">
        <v>99.787999999999997</v>
      </c>
      <c r="N62" s="16">
        <v>75.790000000000006</v>
      </c>
      <c r="O62" s="16">
        <v>115.583</v>
      </c>
      <c r="P62" s="16">
        <v>116.224</v>
      </c>
      <c r="Q62" s="16">
        <v>84.626000000000005</v>
      </c>
      <c r="R62" s="16">
        <v>60.402000000000001</v>
      </c>
      <c r="S62" s="16">
        <v>96.602000000000004</v>
      </c>
      <c r="T62" s="16">
        <v>77.308999999999997</v>
      </c>
      <c r="U62" s="16">
        <v>66.906999999999996</v>
      </c>
      <c r="V62" s="16">
        <v>66.033000000000001</v>
      </c>
      <c r="W62" s="16">
        <v>126.139</v>
      </c>
      <c r="X62" s="16">
        <v>80.09</v>
      </c>
      <c r="Y62" s="16">
        <v>109.91</v>
      </c>
      <c r="Z62" s="16">
        <v>115.6</v>
      </c>
      <c r="AA62" s="16">
        <v>80.599999999999994</v>
      </c>
      <c r="AB62" s="16">
        <v>102.048</v>
      </c>
      <c r="AC62" s="16">
        <v>78.59</v>
      </c>
      <c r="AD62" s="16">
        <v>94.257999999999996</v>
      </c>
      <c r="AE62" s="31">
        <v>112.07</v>
      </c>
      <c r="AF62" s="16">
        <v>55.048999999999999</v>
      </c>
      <c r="AG62" s="16">
        <v>65.575000000000003</v>
      </c>
      <c r="AH62" s="16">
        <v>96.983000000000004</v>
      </c>
      <c r="AI62" s="12">
        <v>63.854999999999997</v>
      </c>
      <c r="AJ62" s="12">
        <v>52.271000000000001</v>
      </c>
      <c r="AK62" s="12">
        <v>48.24</v>
      </c>
      <c r="AL62" s="12">
        <v>59.612000000000002</v>
      </c>
      <c r="AM62" s="12">
        <v>121.29600000000001</v>
      </c>
      <c r="ALQ62" s="12" t="e">
        <v>#N/A</v>
      </c>
    </row>
    <row r="63" spans="1:1005" ht="15" x14ac:dyDescent="0.25">
      <c r="A63" s="26">
        <v>45047</v>
      </c>
      <c r="B63" s="15"/>
      <c r="C63" s="15"/>
      <c r="D63" s="15">
        <v>281.23</v>
      </c>
      <c r="E63" s="11">
        <v>400.28399999999999</v>
      </c>
      <c r="F63" s="11">
        <v>391.37400000000002</v>
      </c>
      <c r="G63" s="16">
        <v>177.58799999999999</v>
      </c>
      <c r="H63" s="16">
        <v>223.999</v>
      </c>
      <c r="I63" s="16">
        <v>145.59700000000001</v>
      </c>
      <c r="J63" s="16">
        <v>207.685</v>
      </c>
      <c r="K63" s="16">
        <v>246.654</v>
      </c>
      <c r="L63" s="16">
        <v>349.75200000000001</v>
      </c>
      <c r="M63" s="16">
        <v>261.44200000000001</v>
      </c>
      <c r="N63" s="16">
        <v>250.93</v>
      </c>
      <c r="O63" s="16">
        <v>424.31599999999997</v>
      </c>
      <c r="P63" s="16">
        <v>420.21</v>
      </c>
      <c r="Q63" s="16">
        <v>262.74900000000002</v>
      </c>
      <c r="R63" s="16">
        <v>274.44900000000001</v>
      </c>
      <c r="S63" s="16">
        <v>275.58300000000003</v>
      </c>
      <c r="T63" s="16">
        <v>305.654</v>
      </c>
      <c r="U63" s="16">
        <v>84.98</v>
      </c>
      <c r="V63" s="16">
        <v>184.53800000000001</v>
      </c>
      <c r="W63" s="16">
        <v>265.80799999999999</v>
      </c>
      <c r="X63" s="16">
        <v>312.58100000000002</v>
      </c>
      <c r="Y63" s="16">
        <v>258.197</v>
      </c>
      <c r="Z63" s="16">
        <v>303.78699999999998</v>
      </c>
      <c r="AA63" s="16">
        <v>339.09199999999998</v>
      </c>
      <c r="AB63" s="16">
        <v>341.32400000000001</v>
      </c>
      <c r="AC63" s="16">
        <v>146.13900000000001</v>
      </c>
      <c r="AD63" s="16">
        <v>214.976</v>
      </c>
      <c r="AE63" s="31">
        <v>151.52600000000001</v>
      </c>
      <c r="AF63" s="16">
        <v>127.536</v>
      </c>
      <c r="AG63" s="16">
        <v>279.62299999999999</v>
      </c>
      <c r="AH63" s="16">
        <v>233.94200000000001</v>
      </c>
      <c r="AI63" s="12">
        <v>126.004</v>
      </c>
      <c r="AJ63" s="12">
        <v>192.392</v>
      </c>
      <c r="AK63" s="12">
        <v>178.9</v>
      </c>
      <c r="AL63" s="12">
        <v>599.41899999999998</v>
      </c>
      <c r="AM63" s="12">
        <v>466.42399999999998</v>
      </c>
      <c r="ALQ63" s="12" t="e">
        <v>#N/A</v>
      </c>
    </row>
    <row r="64" spans="1:1005" ht="15" x14ac:dyDescent="0.25">
      <c r="A64" s="26">
        <v>45078</v>
      </c>
      <c r="B64" s="15"/>
      <c r="C64" s="15"/>
      <c r="D64" s="15">
        <v>314.85000000000002</v>
      </c>
      <c r="E64" s="11">
        <v>465.51799999999997</v>
      </c>
      <c r="F64" s="11">
        <v>342.63799999999998</v>
      </c>
      <c r="G64" s="16">
        <v>209.69399999999999</v>
      </c>
      <c r="H64" s="16">
        <v>174.864</v>
      </c>
      <c r="I64" s="16">
        <v>211.256</v>
      </c>
      <c r="J64" s="16">
        <v>332.71100000000001</v>
      </c>
      <c r="K64" s="16">
        <v>211.42400000000001</v>
      </c>
      <c r="L64" s="16">
        <v>476.904</v>
      </c>
      <c r="M64" s="16">
        <v>260.81200000000001</v>
      </c>
      <c r="N64" s="16">
        <v>648.39599999999996</v>
      </c>
      <c r="O64" s="16">
        <v>357.07299999999998</v>
      </c>
      <c r="P64" s="16">
        <v>616.16399999999999</v>
      </c>
      <c r="Q64" s="16">
        <v>252.35499999999999</v>
      </c>
      <c r="R64" s="16">
        <v>431.63600000000002</v>
      </c>
      <c r="S64" s="16">
        <v>184.15</v>
      </c>
      <c r="T64" s="16">
        <v>235.34899999999999</v>
      </c>
      <c r="U64" s="16">
        <v>62.996000000000002</v>
      </c>
      <c r="V64" s="16">
        <v>256.255</v>
      </c>
      <c r="W64" s="16">
        <v>171.565</v>
      </c>
      <c r="X64" s="16">
        <v>340.60899999999998</v>
      </c>
      <c r="Y64" s="16">
        <v>234.17599999999999</v>
      </c>
      <c r="Z64" s="16">
        <v>236.36799999999999</v>
      </c>
      <c r="AA64" s="16">
        <v>595.34500000000003</v>
      </c>
      <c r="AB64" s="16">
        <v>325.97699999999998</v>
      </c>
      <c r="AC64" s="16">
        <v>307.03399999999999</v>
      </c>
      <c r="AD64" s="16">
        <v>529.14700000000005</v>
      </c>
      <c r="AE64" s="31">
        <v>62.481999999999999</v>
      </c>
      <c r="AF64" s="16">
        <v>166.816</v>
      </c>
      <c r="AG64" s="16">
        <v>395.07100000000003</v>
      </c>
      <c r="AH64" s="16">
        <v>387.75299999999999</v>
      </c>
      <c r="AI64" s="12">
        <v>134.15100000000001</v>
      </c>
      <c r="AJ64" s="12">
        <v>356.58</v>
      </c>
      <c r="AK64" s="12">
        <v>464.71800000000002</v>
      </c>
      <c r="AL64" s="12">
        <v>823.24</v>
      </c>
      <c r="AM64" s="12">
        <v>823.24</v>
      </c>
      <c r="ALQ64" s="12" t="e">
        <v>#N/A</v>
      </c>
    </row>
    <row r="65" spans="1:1005" ht="15" x14ac:dyDescent="0.25">
      <c r="A65" s="26">
        <v>45108</v>
      </c>
      <c r="B65" s="15"/>
      <c r="C65" s="15"/>
      <c r="D65" s="15">
        <v>137.63</v>
      </c>
      <c r="E65" s="11">
        <v>191.54900000000001</v>
      </c>
      <c r="F65" s="11">
        <v>114.453</v>
      </c>
      <c r="G65" s="16">
        <v>79.072999999999993</v>
      </c>
      <c r="H65" s="16">
        <v>72.311000000000007</v>
      </c>
      <c r="I65" s="16">
        <v>82.783000000000001</v>
      </c>
      <c r="J65" s="16">
        <v>151.96600000000001</v>
      </c>
      <c r="K65" s="16">
        <v>79.069000000000003</v>
      </c>
      <c r="L65" s="16">
        <v>218.93299999999999</v>
      </c>
      <c r="M65" s="16">
        <v>81.191000000000003</v>
      </c>
      <c r="N65" s="16">
        <v>566.86699999999996</v>
      </c>
      <c r="O65" s="16">
        <v>135.16499999999999</v>
      </c>
      <c r="P65" s="16">
        <v>217.601</v>
      </c>
      <c r="Q65" s="16">
        <v>117.78</v>
      </c>
      <c r="R65" s="16">
        <v>254.297</v>
      </c>
      <c r="S65" s="16">
        <v>56.771000000000001</v>
      </c>
      <c r="T65" s="16">
        <v>67.325999999999993</v>
      </c>
      <c r="U65" s="16">
        <v>24.847999999999999</v>
      </c>
      <c r="V65" s="16">
        <v>72.254000000000005</v>
      </c>
      <c r="W65" s="16">
        <v>62.18</v>
      </c>
      <c r="X65" s="16">
        <v>132.625</v>
      </c>
      <c r="Y65" s="16">
        <v>85.399000000000001</v>
      </c>
      <c r="Z65" s="16">
        <v>81.094999999999999</v>
      </c>
      <c r="AA65" s="16">
        <v>242.36099999999999</v>
      </c>
      <c r="AB65" s="16">
        <v>164.929</v>
      </c>
      <c r="AC65" s="16">
        <v>89.680999999999997</v>
      </c>
      <c r="AD65" s="16">
        <v>250.15199999999999</v>
      </c>
      <c r="AE65" s="31">
        <v>29.466000000000001</v>
      </c>
      <c r="AF65" s="16">
        <v>58.491</v>
      </c>
      <c r="AG65" s="16">
        <v>120.45</v>
      </c>
      <c r="AH65" s="16">
        <v>116.976</v>
      </c>
      <c r="AI65" s="12">
        <v>52.808</v>
      </c>
      <c r="AJ65" s="12">
        <v>201.839</v>
      </c>
      <c r="AK65" s="12">
        <v>256.21800000000002</v>
      </c>
      <c r="AL65" s="12">
        <v>362.15</v>
      </c>
      <c r="AM65" s="12">
        <v>362.15</v>
      </c>
      <c r="ALQ65" s="12" t="e">
        <v>#N/A</v>
      </c>
    </row>
    <row r="66" spans="1:1005" ht="15" x14ac:dyDescent="0.25">
      <c r="A66" s="26">
        <v>45139</v>
      </c>
      <c r="B66" s="15"/>
      <c r="C66" s="15"/>
      <c r="D66" s="15">
        <v>75.010000000000005</v>
      </c>
      <c r="E66" s="11">
        <v>74.227999999999994</v>
      </c>
      <c r="F66" s="16">
        <v>63.412999999999997</v>
      </c>
      <c r="G66" s="16">
        <v>47.732999999999997</v>
      </c>
      <c r="H66" s="16">
        <v>54.201000000000001</v>
      </c>
      <c r="I66" s="16">
        <v>43.33</v>
      </c>
      <c r="J66" s="16">
        <v>63.356000000000002</v>
      </c>
      <c r="K66" s="16">
        <v>61.277999999999999</v>
      </c>
      <c r="L66" s="16">
        <v>75.930000000000007</v>
      </c>
      <c r="M66" s="16">
        <v>46.607999999999997</v>
      </c>
      <c r="N66" s="16">
        <v>153.00200000000001</v>
      </c>
      <c r="O66" s="16">
        <v>58.853999999999999</v>
      </c>
      <c r="P66" s="16">
        <v>93.308000000000007</v>
      </c>
      <c r="Q66" s="16">
        <v>56.094000000000001</v>
      </c>
      <c r="R66" s="16">
        <v>100.517</v>
      </c>
      <c r="S66" s="16">
        <v>46.344999999999999</v>
      </c>
      <c r="T66" s="16">
        <v>51.377000000000002</v>
      </c>
      <c r="U66" s="16">
        <v>20.474</v>
      </c>
      <c r="V66" s="16">
        <v>42.768000000000001</v>
      </c>
      <c r="W66" s="16">
        <v>39.131999999999998</v>
      </c>
      <c r="X66" s="16">
        <v>62.36</v>
      </c>
      <c r="Y66" s="16">
        <v>60.515999999999998</v>
      </c>
      <c r="Z66" s="16">
        <v>54.662999999999997</v>
      </c>
      <c r="AA66" s="16">
        <v>87.225999999999999</v>
      </c>
      <c r="AB66" s="16">
        <v>62.802999999999997</v>
      </c>
      <c r="AC66" s="16">
        <v>54.74</v>
      </c>
      <c r="AD66" s="16">
        <v>76.891000000000005</v>
      </c>
      <c r="AE66" s="31">
        <v>29.484999999999999</v>
      </c>
      <c r="AF66" s="16">
        <v>41.776000000000003</v>
      </c>
      <c r="AG66" s="16">
        <v>62.945</v>
      </c>
      <c r="AH66" s="16">
        <v>49.470999999999997</v>
      </c>
      <c r="AI66" s="12">
        <v>33.203000000000003</v>
      </c>
      <c r="AJ66" s="12">
        <v>104.13800000000001</v>
      </c>
      <c r="AK66" s="12">
        <v>95.254000000000005</v>
      </c>
      <c r="AL66" s="12">
        <v>140.517</v>
      </c>
      <c r="AM66" s="12">
        <v>140.517</v>
      </c>
      <c r="ALQ66" s="12" t="e">
        <v>#N/A</v>
      </c>
    </row>
    <row r="67" spans="1:1005" ht="15" x14ac:dyDescent="0.25">
      <c r="A67" s="26">
        <v>45170</v>
      </c>
      <c r="B67" s="15"/>
      <c r="C67" s="15"/>
      <c r="D67" s="15">
        <v>46.81</v>
      </c>
      <c r="E67" s="11">
        <v>76.817999999999998</v>
      </c>
      <c r="F67" s="16">
        <v>50.323</v>
      </c>
      <c r="G67" s="16">
        <v>49.505000000000003</v>
      </c>
      <c r="H67" s="16">
        <v>39.085999999999999</v>
      </c>
      <c r="I67" s="16">
        <v>36.811999999999998</v>
      </c>
      <c r="J67" s="16">
        <v>41.499000000000002</v>
      </c>
      <c r="K67" s="16">
        <v>49.564999999999998</v>
      </c>
      <c r="L67" s="16">
        <v>64.97</v>
      </c>
      <c r="M67" s="16">
        <v>44.847000000000001</v>
      </c>
      <c r="N67" s="16">
        <v>74.849999999999994</v>
      </c>
      <c r="O67" s="16">
        <v>49.011000000000003</v>
      </c>
      <c r="P67" s="16">
        <v>70.823999999999998</v>
      </c>
      <c r="Q67" s="16">
        <v>40.850999999999999</v>
      </c>
      <c r="R67" s="16">
        <v>57.01</v>
      </c>
      <c r="S67" s="16">
        <v>39.512999999999998</v>
      </c>
      <c r="T67" s="16">
        <v>36.817</v>
      </c>
      <c r="U67" s="16">
        <v>24.427</v>
      </c>
      <c r="V67" s="16">
        <v>64.881</v>
      </c>
      <c r="W67" s="16">
        <v>45.527999999999999</v>
      </c>
      <c r="X67" s="16">
        <v>42.18</v>
      </c>
      <c r="Y67" s="16">
        <v>45.920999999999999</v>
      </c>
      <c r="Z67" s="16">
        <v>55.689</v>
      </c>
      <c r="AA67" s="16">
        <v>55.262999999999998</v>
      </c>
      <c r="AB67" s="16">
        <v>45.451000000000001</v>
      </c>
      <c r="AC67" s="16">
        <v>35.616</v>
      </c>
      <c r="AD67" s="16">
        <v>48.280999999999999</v>
      </c>
      <c r="AE67" s="31">
        <v>26.722000000000001</v>
      </c>
      <c r="AF67" s="16">
        <v>63.002000000000002</v>
      </c>
      <c r="AG67" s="16">
        <v>58.256</v>
      </c>
      <c r="AH67" s="16">
        <v>40.677999999999997</v>
      </c>
      <c r="AI67" s="12">
        <v>29.488</v>
      </c>
      <c r="AJ67" s="12">
        <v>87.033000000000001</v>
      </c>
      <c r="AK67" s="12">
        <v>49.058999999999997</v>
      </c>
      <c r="AL67" s="12">
        <v>82.227999999999994</v>
      </c>
      <c r="AM67" s="12">
        <v>82.227999999999994</v>
      </c>
      <c r="ALQ67" s="12" t="e">
        <v>#N/A</v>
      </c>
    </row>
    <row r="68" spans="1:1005" ht="15" x14ac:dyDescent="0.25">
      <c r="A68" s="26"/>
      <c r="B68" s="15"/>
      <c r="C68" s="15"/>
      <c r="D68" s="15"/>
      <c r="E68" s="11"/>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31"/>
      <c r="AF68" s="16"/>
      <c r="AG68" s="16"/>
      <c r="AH68" s="16"/>
      <c r="ALQ68" s="12" t="e">
        <v>#N/A</v>
      </c>
    </row>
    <row r="69" spans="1:1005" ht="15" x14ac:dyDescent="0.25">
      <c r="A69" s="26"/>
      <c r="B69" s="15"/>
      <c r="C69" s="15"/>
      <c r="D69" s="15"/>
      <c r="E69" s="11"/>
      <c r="F69" s="11"/>
      <c r="G69" s="16"/>
      <c r="H69" s="16"/>
      <c r="I69" s="16"/>
      <c r="J69" s="16"/>
      <c r="K69" s="16"/>
      <c r="L69" s="16"/>
      <c r="M69" s="16"/>
      <c r="N69" s="16"/>
      <c r="O69" s="16"/>
      <c r="P69" s="16"/>
      <c r="Q69" s="16"/>
      <c r="R69" s="16"/>
      <c r="S69" s="16"/>
      <c r="T69" s="16"/>
      <c r="U69" s="16"/>
      <c r="V69" s="16"/>
      <c r="W69" s="16"/>
      <c r="X69" s="16"/>
      <c r="Y69" s="16"/>
      <c r="Z69" s="16"/>
      <c r="AA69" s="16"/>
      <c r="AB69" s="16"/>
      <c r="AC69" s="16"/>
      <c r="AD69" s="16"/>
      <c r="AE69" s="31"/>
      <c r="AF69" s="16"/>
      <c r="AG69" s="16"/>
      <c r="AH69" s="16"/>
      <c r="ALQ69" s="12" t="e">
        <v>#N/A</v>
      </c>
    </row>
    <row r="70" spans="1:1005" ht="15" x14ac:dyDescent="0.25">
      <c r="A70" s="26"/>
      <c r="B70" s="15"/>
      <c r="C70" s="15"/>
      <c r="D70" s="15"/>
      <c r="E70" s="11"/>
      <c r="F70" s="11"/>
      <c r="G70" s="16"/>
      <c r="H70" s="16"/>
      <c r="I70" s="16"/>
      <c r="J70" s="16"/>
      <c r="K70" s="16"/>
      <c r="L70" s="16"/>
      <c r="M70" s="16"/>
      <c r="N70" s="16"/>
      <c r="O70" s="16"/>
      <c r="P70" s="16"/>
      <c r="Q70" s="16"/>
      <c r="R70" s="16"/>
      <c r="S70" s="16"/>
      <c r="T70" s="16"/>
      <c r="U70" s="16"/>
      <c r="V70" s="16"/>
      <c r="W70" s="16"/>
      <c r="X70" s="16"/>
      <c r="Y70" s="16"/>
      <c r="Z70" s="16"/>
      <c r="AA70" s="16"/>
      <c r="AB70" s="16"/>
      <c r="AC70" s="16"/>
      <c r="AD70" s="16"/>
      <c r="AE70" s="31"/>
      <c r="AF70" s="16"/>
      <c r="AG70" s="16"/>
      <c r="AH70" s="16"/>
      <c r="ALQ70" s="12" t="e">
        <v>#N/A</v>
      </c>
    </row>
    <row r="71" spans="1:1005" ht="15" x14ac:dyDescent="0.25">
      <c r="A71" s="26"/>
      <c r="B71" s="15"/>
      <c r="C71" s="15"/>
      <c r="D71" s="15"/>
      <c r="E71"/>
      <c r="F71" s="17"/>
      <c r="ALQ71" s="12" t="e">
        <v>#N/A</v>
      </c>
    </row>
    <row r="72" spans="1:1005" ht="15" x14ac:dyDescent="0.25">
      <c r="A72" s="26"/>
      <c r="B72" s="15"/>
      <c r="C72" s="15"/>
      <c r="D72" s="15"/>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LQ72" s="12" t="e">
        <v>#N/A</v>
      </c>
    </row>
    <row r="73" spans="1:1005" ht="15" x14ac:dyDescent="0.25">
      <c r="A73" s="26"/>
      <c r="B73" s="15"/>
      <c r="C73" s="15"/>
      <c r="D73" s="15"/>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row>
    <row r="74" spans="1:1005" ht="15" x14ac:dyDescent="0.25">
      <c r="A74" s="26"/>
      <c r="B74" s="15"/>
      <c r="C74" s="15"/>
      <c r="D74" s="15"/>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row>
    <row r="75" spans="1:1005" ht="15" x14ac:dyDescent="0.25">
      <c r="A75" s="26"/>
      <c r="B75" s="15"/>
      <c r="C75" s="15"/>
      <c r="D75" s="15"/>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row>
    <row r="76" spans="1:1005" ht="15" x14ac:dyDescent="0.25">
      <c r="A76" s="26"/>
      <c r="B76" s="15"/>
      <c r="C76" s="15"/>
      <c r="D76" s="15"/>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row>
    <row r="77" spans="1:1005" ht="15" x14ac:dyDescent="0.25">
      <c r="A77" s="26"/>
      <c r="B77" s="15"/>
      <c r="C77" s="15"/>
      <c r="D77" s="15"/>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row>
    <row r="78" spans="1:1005" ht="15" x14ac:dyDescent="0.25">
      <c r="A78" s="26"/>
      <c r="B78" s="15"/>
      <c r="C78" s="15"/>
      <c r="D78" s="15"/>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1:1005" ht="15" x14ac:dyDescent="0.25">
      <c r="A79" s="26"/>
      <c r="B79" s="15"/>
      <c r="C79" s="15"/>
      <c r="D79" s="15"/>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1:1005" ht="15" x14ac:dyDescent="0.25">
      <c r="A80" s="26"/>
      <c r="B80" s="15"/>
      <c r="C80" s="15"/>
      <c r="D80" s="15"/>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row>
  </sheetData>
  <mergeCells count="1">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BEBADA"/>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42" customWidth="1"/>
    <col min="5" max="30" width="8" style="12" customWidth="1"/>
    <col min="31" max="31" width="9" style="12" customWidth="1"/>
    <col min="32" max="54" width="8.85546875" style="12" customWidth="1"/>
    <col min="55" max="16384" width="18.7109375" style="12"/>
  </cols>
  <sheetData>
    <row r="1" spans="1:54" s="4" customFormat="1" ht="15" x14ac:dyDescent="0.25">
      <c r="A1" s="34"/>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6"/>
      <c r="AJ1" s="36"/>
      <c r="AK1" s="36"/>
      <c r="AL1" s="36"/>
      <c r="AM1" s="36"/>
    </row>
    <row r="2" spans="1:54" s="5" customFormat="1" ht="15" x14ac:dyDescent="0.25">
      <c r="A2" s="34"/>
      <c r="B2" s="36" t="s">
        <v>0</v>
      </c>
      <c r="C2" s="36" t="s">
        <v>1</v>
      </c>
      <c r="D2" s="36" t="s">
        <v>2</v>
      </c>
      <c r="E2" s="36">
        <v>1981</v>
      </c>
      <c r="F2" s="36">
        <v>1982</v>
      </c>
      <c r="G2" s="36">
        <v>1983</v>
      </c>
      <c r="H2" s="36">
        <v>1984</v>
      </c>
      <c r="I2" s="36">
        <v>1985</v>
      </c>
      <c r="J2" s="36">
        <v>1986</v>
      </c>
      <c r="K2" s="36">
        <v>1987</v>
      </c>
      <c r="L2" s="36">
        <v>1988</v>
      </c>
      <c r="M2" s="36">
        <v>1989</v>
      </c>
      <c r="N2" s="36">
        <v>1990</v>
      </c>
      <c r="O2" s="36">
        <v>1991</v>
      </c>
      <c r="P2" s="36">
        <v>1992</v>
      </c>
      <c r="Q2" s="36">
        <v>1993</v>
      </c>
      <c r="R2" s="36">
        <v>1994</v>
      </c>
      <c r="S2" s="36">
        <v>1995</v>
      </c>
      <c r="T2" s="36">
        <v>1996</v>
      </c>
      <c r="U2" s="36">
        <v>1997</v>
      </c>
      <c r="V2" s="36">
        <v>1998</v>
      </c>
      <c r="W2" s="36">
        <v>1999</v>
      </c>
      <c r="X2" s="36">
        <v>2000</v>
      </c>
      <c r="Y2" s="36">
        <v>2001</v>
      </c>
      <c r="Z2" s="36">
        <v>2002</v>
      </c>
      <c r="AA2" s="36">
        <v>2003</v>
      </c>
      <c r="AB2" s="36">
        <v>2004</v>
      </c>
      <c r="AC2" s="36">
        <v>2005</v>
      </c>
      <c r="AD2" s="36">
        <v>2006</v>
      </c>
      <c r="AE2" s="36">
        <v>2007</v>
      </c>
      <c r="AF2" s="36">
        <v>2008</v>
      </c>
      <c r="AG2" s="36">
        <v>2009</v>
      </c>
      <c r="AH2" s="36">
        <v>2010</v>
      </c>
      <c r="AI2" s="36">
        <v>2011</v>
      </c>
      <c r="AJ2" s="36">
        <v>2012</v>
      </c>
      <c r="AK2" s="36">
        <v>2013</v>
      </c>
      <c r="AL2" s="36">
        <v>2014</v>
      </c>
      <c r="AM2" s="36">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37"/>
      <c r="B3" s="38" t="s">
        <v>3</v>
      </c>
      <c r="C3" s="38" t="s">
        <v>4</v>
      </c>
      <c r="D3" s="38" t="s">
        <v>5</v>
      </c>
      <c r="E3" s="38" t="s">
        <v>6</v>
      </c>
      <c r="F3" s="38" t="s">
        <v>7</v>
      </c>
      <c r="G3" s="38" t="s">
        <v>8</v>
      </c>
      <c r="H3" s="38" t="s">
        <v>9</v>
      </c>
      <c r="I3" s="38" t="s">
        <v>10</v>
      </c>
      <c r="J3" s="38" t="s">
        <v>11</v>
      </c>
      <c r="K3" s="38" t="s">
        <v>12</v>
      </c>
      <c r="L3" s="38" t="s">
        <v>13</v>
      </c>
      <c r="M3" s="38" t="s">
        <v>14</v>
      </c>
      <c r="N3" s="38" t="s">
        <v>15</v>
      </c>
      <c r="O3" s="38" t="s">
        <v>16</v>
      </c>
      <c r="P3" s="38" t="s">
        <v>17</v>
      </c>
      <c r="Q3" s="38" t="s">
        <v>18</v>
      </c>
      <c r="R3" s="38" t="s">
        <v>19</v>
      </c>
      <c r="S3" s="38" t="s">
        <v>20</v>
      </c>
      <c r="T3" s="38" t="s">
        <v>21</v>
      </c>
      <c r="U3" s="38" t="s">
        <v>22</v>
      </c>
      <c r="V3" s="38" t="s">
        <v>23</v>
      </c>
      <c r="W3" s="38" t="s">
        <v>24</v>
      </c>
      <c r="X3" s="38" t="s">
        <v>25</v>
      </c>
      <c r="Y3" s="38" t="s">
        <v>26</v>
      </c>
      <c r="Z3" s="38" t="s">
        <v>27</v>
      </c>
      <c r="AA3" s="38" t="s">
        <v>28</v>
      </c>
      <c r="AB3" s="38" t="s">
        <v>29</v>
      </c>
      <c r="AC3" s="38" t="s">
        <v>30</v>
      </c>
      <c r="AD3" s="38" t="s">
        <v>31</v>
      </c>
      <c r="AE3" s="38" t="s">
        <v>32</v>
      </c>
      <c r="AF3" s="38" t="s">
        <v>33</v>
      </c>
      <c r="AG3" s="38" t="s">
        <v>34</v>
      </c>
      <c r="AH3" s="38" t="s">
        <v>35</v>
      </c>
      <c r="AI3" s="38" t="s">
        <v>36</v>
      </c>
      <c r="AJ3" s="38" t="s">
        <v>37</v>
      </c>
      <c r="AK3" s="38" t="s">
        <v>38</v>
      </c>
      <c r="AL3" s="38" t="s">
        <v>39</v>
      </c>
      <c r="AM3" s="38"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39">
        <v>43252</v>
      </c>
      <c r="B4"/>
      <c r="C4"/>
      <c r="D4" s="17">
        <v>400</v>
      </c>
      <c r="E4" s="17">
        <v>387.36500000000001</v>
      </c>
      <c r="F4" s="17">
        <v>403.37700000000001</v>
      </c>
      <c r="G4" s="17">
        <v>394.80099999999999</v>
      </c>
      <c r="H4" s="17">
        <v>410.66899999999998</v>
      </c>
      <c r="I4" s="17">
        <v>378.71600000000001</v>
      </c>
      <c r="J4" s="17">
        <v>392.45699999999999</v>
      </c>
      <c r="K4" s="17">
        <v>404.33800000000002</v>
      </c>
      <c r="L4" s="17">
        <v>396.33199999999999</v>
      </c>
      <c r="M4" s="17">
        <v>388.04</v>
      </c>
      <c r="N4" s="17">
        <v>394.786</v>
      </c>
      <c r="O4" s="17">
        <v>400</v>
      </c>
      <c r="P4" s="17">
        <v>411.791</v>
      </c>
      <c r="Q4" s="17">
        <v>423.80099999999999</v>
      </c>
      <c r="R4" s="17">
        <v>402.54899999999998</v>
      </c>
      <c r="S4" s="17">
        <v>461.37599999999998</v>
      </c>
      <c r="T4" s="17">
        <v>386.322</v>
      </c>
      <c r="U4" s="17">
        <v>468.74400000000003</v>
      </c>
      <c r="V4" s="17">
        <v>422.71600000000001</v>
      </c>
      <c r="W4" s="17">
        <v>435.45600000000002</v>
      </c>
      <c r="X4" s="17">
        <v>382.68400000000003</v>
      </c>
      <c r="Y4" s="17">
        <v>383.48500000000001</v>
      </c>
      <c r="Z4" s="17">
        <v>374.89400000000001</v>
      </c>
      <c r="AA4" s="17">
        <v>383.26400000000001</v>
      </c>
      <c r="AB4" s="17">
        <v>420.15899999999999</v>
      </c>
      <c r="AC4" s="17">
        <v>409.64699999999999</v>
      </c>
      <c r="AD4" s="17">
        <v>380.49400000000003</v>
      </c>
      <c r="AE4" s="17">
        <v>409.94600000000003</v>
      </c>
      <c r="AF4" s="17">
        <v>411.43599999999998</v>
      </c>
      <c r="AG4" s="17">
        <v>503.34399999999999</v>
      </c>
      <c r="AH4" s="40">
        <v>442.53500000000003</v>
      </c>
      <c r="AI4" s="12">
        <v>394.04399999999998</v>
      </c>
      <c r="AJ4" s="12">
        <v>374.072</v>
      </c>
      <c r="AK4" s="12">
        <v>372.76799999999997</v>
      </c>
      <c r="AL4" s="12">
        <v>376.44299999999998</v>
      </c>
      <c r="AM4" s="12">
        <v>425.45</v>
      </c>
    </row>
    <row r="5" spans="1:54" ht="15" x14ac:dyDescent="0.25">
      <c r="A5" s="39">
        <v>43282</v>
      </c>
      <c r="B5"/>
      <c r="C5"/>
      <c r="D5" s="17">
        <v>125</v>
      </c>
      <c r="E5" s="17">
        <v>125.908</v>
      </c>
      <c r="F5" s="17">
        <v>130.08500000000001</v>
      </c>
      <c r="G5" s="17">
        <v>144.63</v>
      </c>
      <c r="H5" s="17">
        <v>129.154</v>
      </c>
      <c r="I5" s="17">
        <v>125</v>
      </c>
      <c r="J5" s="17">
        <v>108.44499999999999</v>
      </c>
      <c r="K5" s="17">
        <v>143.328</v>
      </c>
      <c r="L5" s="17">
        <v>99.456999999999994</v>
      </c>
      <c r="M5" s="17">
        <v>124.997</v>
      </c>
      <c r="N5" s="17">
        <v>125.523</v>
      </c>
      <c r="O5" s="17">
        <v>104.857</v>
      </c>
      <c r="P5" s="17">
        <v>153.14699999999999</v>
      </c>
      <c r="Q5" s="17">
        <v>145.39599999999999</v>
      </c>
      <c r="R5" s="17">
        <v>103.678</v>
      </c>
      <c r="S5" s="17">
        <v>153.05199999999999</v>
      </c>
      <c r="T5" s="17">
        <v>103.84399999999999</v>
      </c>
      <c r="U5" s="17">
        <v>144.58500000000001</v>
      </c>
      <c r="V5" s="17">
        <v>176.67699999999999</v>
      </c>
      <c r="W5" s="17">
        <v>117.19799999999999</v>
      </c>
      <c r="X5" s="17">
        <v>122.249</v>
      </c>
      <c r="Y5" s="17">
        <v>115.845</v>
      </c>
      <c r="Z5" s="17">
        <v>105.83199999999999</v>
      </c>
      <c r="AA5" s="17">
        <v>117.108</v>
      </c>
      <c r="AB5" s="17">
        <v>183.51400000000001</v>
      </c>
      <c r="AC5" s="17">
        <v>117.90300000000001</v>
      </c>
      <c r="AD5" s="17">
        <v>103.32299999999999</v>
      </c>
      <c r="AE5" s="17">
        <v>104.059</v>
      </c>
      <c r="AF5" s="17">
        <v>118.26600000000001</v>
      </c>
      <c r="AG5" s="17">
        <v>205.36099999999999</v>
      </c>
      <c r="AH5" s="40">
        <v>156.69300000000001</v>
      </c>
      <c r="AI5" s="12">
        <v>147.52099999999999</v>
      </c>
      <c r="AJ5" s="12">
        <v>108.108</v>
      </c>
      <c r="AK5" s="12">
        <v>107.60899999999999</v>
      </c>
      <c r="AL5" s="12">
        <v>151.51599999999999</v>
      </c>
      <c r="AM5" s="12">
        <v>150.72</v>
      </c>
    </row>
    <row r="6" spans="1:54" ht="15" x14ac:dyDescent="0.25">
      <c r="A6" s="39">
        <v>43313</v>
      </c>
      <c r="B6"/>
      <c r="C6"/>
      <c r="D6" s="17">
        <v>70</v>
      </c>
      <c r="E6" s="17">
        <v>67.210999999999999</v>
      </c>
      <c r="F6" s="17">
        <v>90.515000000000001</v>
      </c>
      <c r="G6" s="17">
        <v>96.403999999999996</v>
      </c>
      <c r="H6" s="17">
        <v>73.747</v>
      </c>
      <c r="I6" s="17">
        <v>69.290000000000006</v>
      </c>
      <c r="J6" s="17">
        <v>65.894999999999996</v>
      </c>
      <c r="K6" s="17">
        <v>92.790999999999997</v>
      </c>
      <c r="L6" s="17">
        <v>59.921999999999997</v>
      </c>
      <c r="M6" s="17">
        <v>68.921999999999997</v>
      </c>
      <c r="N6" s="17">
        <v>68.244</v>
      </c>
      <c r="O6" s="17">
        <v>71.989000000000004</v>
      </c>
      <c r="P6" s="17">
        <v>74.963999999999999</v>
      </c>
      <c r="Q6" s="17">
        <v>151.661</v>
      </c>
      <c r="R6" s="17">
        <v>61.334000000000003</v>
      </c>
      <c r="S6" s="17">
        <v>80.341999999999999</v>
      </c>
      <c r="T6" s="17">
        <v>59.828000000000003</v>
      </c>
      <c r="U6" s="17">
        <v>106.093</v>
      </c>
      <c r="V6" s="17">
        <v>92.847999999999999</v>
      </c>
      <c r="W6" s="17">
        <v>69.191999999999993</v>
      </c>
      <c r="X6" s="17">
        <v>65.751999999999995</v>
      </c>
      <c r="Y6" s="17">
        <v>61.235999999999997</v>
      </c>
      <c r="Z6" s="17">
        <v>60.905000000000001</v>
      </c>
      <c r="AA6" s="17">
        <v>63.13</v>
      </c>
      <c r="AB6" s="17">
        <v>97.576999999999998</v>
      </c>
      <c r="AC6" s="17">
        <v>70</v>
      </c>
      <c r="AD6" s="17">
        <v>60.69</v>
      </c>
      <c r="AE6" s="17">
        <v>71.757999999999996</v>
      </c>
      <c r="AF6" s="17">
        <v>63.38</v>
      </c>
      <c r="AG6" s="17">
        <v>89.218000000000004</v>
      </c>
      <c r="AH6" s="40">
        <v>76.712000000000003</v>
      </c>
      <c r="AI6" s="12">
        <v>70.861000000000004</v>
      </c>
      <c r="AJ6" s="12">
        <v>58.959000000000003</v>
      </c>
      <c r="AK6" s="12">
        <v>60.244999999999997</v>
      </c>
      <c r="AL6" s="12">
        <v>76.712999999999994</v>
      </c>
      <c r="AM6" s="12">
        <v>70.293000000000006</v>
      </c>
    </row>
    <row r="7" spans="1:54" ht="15" x14ac:dyDescent="0.25">
      <c r="A7" s="39">
        <v>43344</v>
      </c>
      <c r="B7"/>
      <c r="C7"/>
      <c r="D7" s="17">
        <v>47</v>
      </c>
      <c r="E7" s="17">
        <v>38.497999999999998</v>
      </c>
      <c r="F7" s="17">
        <v>58.640999999999998</v>
      </c>
      <c r="G7" s="17">
        <v>57.357999999999997</v>
      </c>
      <c r="H7" s="17">
        <v>54.710999999999999</v>
      </c>
      <c r="I7" s="17">
        <v>51.749000000000002</v>
      </c>
      <c r="J7" s="17">
        <v>40.776000000000003</v>
      </c>
      <c r="K7" s="17">
        <v>49.258000000000003</v>
      </c>
      <c r="L7" s="17">
        <v>38.448</v>
      </c>
      <c r="M7" s="17">
        <v>47.453000000000003</v>
      </c>
      <c r="N7" s="17">
        <v>46.244999999999997</v>
      </c>
      <c r="O7" s="17">
        <v>56.95</v>
      </c>
      <c r="P7" s="17">
        <v>47.436</v>
      </c>
      <c r="Q7" s="17">
        <v>56.165999999999997</v>
      </c>
      <c r="R7" s="17">
        <v>39.616999999999997</v>
      </c>
      <c r="S7" s="17">
        <v>43.816000000000003</v>
      </c>
      <c r="T7" s="17">
        <v>38.156999999999996</v>
      </c>
      <c r="U7" s="17">
        <v>67.950999999999993</v>
      </c>
      <c r="V7" s="17">
        <v>47.115000000000002</v>
      </c>
      <c r="W7" s="17">
        <v>55.104999999999997</v>
      </c>
      <c r="X7" s="17">
        <v>51.213000000000001</v>
      </c>
      <c r="Y7" s="17">
        <v>38.99</v>
      </c>
      <c r="Z7" s="17">
        <v>47.554000000000002</v>
      </c>
      <c r="AA7" s="17">
        <v>47</v>
      </c>
      <c r="AB7" s="17">
        <v>62.134999999999998</v>
      </c>
      <c r="AC7" s="17">
        <v>41.465000000000003</v>
      </c>
      <c r="AD7" s="17">
        <v>39.579000000000001</v>
      </c>
      <c r="AE7" s="17">
        <v>44.493000000000002</v>
      </c>
      <c r="AF7" s="17">
        <v>46.555999999999997</v>
      </c>
      <c r="AG7" s="17">
        <v>44.021999999999998</v>
      </c>
      <c r="AH7" s="40">
        <v>46.588999999999999</v>
      </c>
      <c r="AI7" s="12">
        <v>41.680999999999997</v>
      </c>
      <c r="AJ7" s="12">
        <v>36.804000000000002</v>
      </c>
      <c r="AK7" s="12">
        <v>48.033000000000001</v>
      </c>
      <c r="AL7" s="12">
        <v>52.622</v>
      </c>
      <c r="AM7" s="12">
        <v>44.619</v>
      </c>
    </row>
    <row r="8" spans="1:54" ht="15" x14ac:dyDescent="0.25">
      <c r="A8" s="39">
        <v>43374</v>
      </c>
      <c r="B8"/>
      <c r="C8"/>
      <c r="D8" s="17">
        <v>52</v>
      </c>
      <c r="E8" s="17">
        <v>49.072000000000003</v>
      </c>
      <c r="F8" s="17">
        <v>94.944999999999993</v>
      </c>
      <c r="G8" s="17">
        <v>69.635999999999996</v>
      </c>
      <c r="H8" s="17">
        <v>69.980999999999995</v>
      </c>
      <c r="I8" s="17">
        <v>60.017000000000003</v>
      </c>
      <c r="J8" s="17">
        <v>54.316000000000003</v>
      </c>
      <c r="K8" s="17">
        <v>45.005000000000003</v>
      </c>
      <c r="L8" s="17">
        <v>41.692</v>
      </c>
      <c r="M8" s="17">
        <v>49.853999999999999</v>
      </c>
      <c r="N8" s="17">
        <v>57.753</v>
      </c>
      <c r="O8" s="17">
        <v>47.451999999999998</v>
      </c>
      <c r="P8" s="17">
        <v>45.25</v>
      </c>
      <c r="Q8" s="17">
        <v>53.856999999999999</v>
      </c>
      <c r="R8" s="17">
        <v>53.344000000000001</v>
      </c>
      <c r="S8" s="17">
        <v>50.959000000000003</v>
      </c>
      <c r="T8" s="17">
        <v>45.493000000000002</v>
      </c>
      <c r="U8" s="17">
        <v>71.647999999999996</v>
      </c>
      <c r="V8" s="17">
        <v>55.231999999999999</v>
      </c>
      <c r="W8" s="17">
        <v>47.332999999999998</v>
      </c>
      <c r="X8" s="17">
        <v>52.131</v>
      </c>
      <c r="Y8" s="17">
        <v>42.707999999999998</v>
      </c>
      <c r="Z8" s="17">
        <v>52</v>
      </c>
      <c r="AA8" s="17">
        <v>43.658000000000001</v>
      </c>
      <c r="AB8" s="17">
        <v>61.438000000000002</v>
      </c>
      <c r="AC8" s="17">
        <v>48.716000000000001</v>
      </c>
      <c r="AD8" s="17">
        <v>61.404000000000003</v>
      </c>
      <c r="AE8" s="17">
        <v>66.2</v>
      </c>
      <c r="AF8" s="17">
        <v>48.281999999999996</v>
      </c>
      <c r="AG8" s="17">
        <v>54.142000000000003</v>
      </c>
      <c r="AH8" s="40">
        <v>45.968000000000004</v>
      </c>
      <c r="AI8" s="12">
        <v>50.709000000000003</v>
      </c>
      <c r="AJ8" s="12">
        <v>41.328000000000003</v>
      </c>
      <c r="AK8" s="12">
        <v>56.023000000000003</v>
      </c>
      <c r="AL8" s="12">
        <v>113.64100000000001</v>
      </c>
      <c r="AM8" s="12">
        <v>47.822000000000003</v>
      </c>
    </row>
    <row r="9" spans="1:54" ht="15" x14ac:dyDescent="0.25">
      <c r="A9" s="39">
        <v>43405</v>
      </c>
      <c r="B9"/>
      <c r="C9"/>
      <c r="D9" s="17">
        <v>47</v>
      </c>
      <c r="E9" s="17">
        <v>50.73</v>
      </c>
      <c r="F9" s="17">
        <v>55.430999999999997</v>
      </c>
      <c r="G9" s="17">
        <v>56.779000000000003</v>
      </c>
      <c r="H9" s="17">
        <v>48.033000000000001</v>
      </c>
      <c r="I9" s="17">
        <v>54.518000000000001</v>
      </c>
      <c r="J9" s="17">
        <v>48.488999999999997</v>
      </c>
      <c r="K9" s="17">
        <v>42.89</v>
      </c>
      <c r="L9" s="17">
        <v>41.615000000000002</v>
      </c>
      <c r="M9" s="17">
        <v>43.732999999999997</v>
      </c>
      <c r="N9" s="17">
        <v>50.378</v>
      </c>
      <c r="O9" s="17">
        <v>47</v>
      </c>
      <c r="P9" s="17">
        <v>43.061999999999998</v>
      </c>
      <c r="Q9" s="17">
        <v>46.576999999999998</v>
      </c>
      <c r="R9" s="17">
        <v>47.207000000000001</v>
      </c>
      <c r="S9" s="17">
        <v>48.478999999999999</v>
      </c>
      <c r="T9" s="17">
        <v>46.04</v>
      </c>
      <c r="U9" s="17">
        <v>50.226999999999997</v>
      </c>
      <c r="V9" s="17">
        <v>46.439</v>
      </c>
      <c r="W9" s="17">
        <v>43.195999999999998</v>
      </c>
      <c r="X9" s="17">
        <v>45.198999999999998</v>
      </c>
      <c r="Y9" s="17">
        <v>49.875999999999998</v>
      </c>
      <c r="Z9" s="17">
        <v>44.384999999999998</v>
      </c>
      <c r="AA9" s="17">
        <v>42.438000000000002</v>
      </c>
      <c r="AB9" s="17">
        <v>58.743000000000002</v>
      </c>
      <c r="AC9" s="17">
        <v>44.82</v>
      </c>
      <c r="AD9" s="17">
        <v>46.502000000000002</v>
      </c>
      <c r="AE9" s="17">
        <v>53.860999999999997</v>
      </c>
      <c r="AF9" s="17">
        <v>49.201999999999998</v>
      </c>
      <c r="AG9" s="17">
        <v>50.911999999999999</v>
      </c>
      <c r="AH9" s="40">
        <v>45.533000000000001</v>
      </c>
      <c r="AI9" s="12">
        <v>47.078000000000003</v>
      </c>
      <c r="AJ9" s="12">
        <v>46.512999999999998</v>
      </c>
      <c r="AK9" s="12">
        <v>46.7</v>
      </c>
      <c r="AL9" s="12">
        <v>59.953000000000003</v>
      </c>
      <c r="AM9" s="12">
        <v>45.252000000000002</v>
      </c>
    </row>
    <row r="10" spans="1:54" ht="15" x14ac:dyDescent="0.25">
      <c r="A10" s="39">
        <v>43435</v>
      </c>
      <c r="B10"/>
      <c r="C10"/>
      <c r="D10" s="17">
        <v>40</v>
      </c>
      <c r="E10" s="17">
        <v>45.384</v>
      </c>
      <c r="F10" s="17">
        <v>43.329000000000001</v>
      </c>
      <c r="G10" s="17">
        <v>43.29</v>
      </c>
      <c r="H10" s="17">
        <v>39.962000000000003</v>
      </c>
      <c r="I10" s="17">
        <v>40.381999999999998</v>
      </c>
      <c r="J10" s="17">
        <v>38.69</v>
      </c>
      <c r="K10" s="17">
        <v>38.280999999999999</v>
      </c>
      <c r="L10" s="17">
        <v>36.793999999999997</v>
      </c>
      <c r="M10" s="17">
        <v>38.009</v>
      </c>
      <c r="N10" s="17">
        <v>41.081000000000003</v>
      </c>
      <c r="O10" s="17">
        <v>41.109000000000002</v>
      </c>
      <c r="P10" s="17">
        <v>37.884</v>
      </c>
      <c r="Q10" s="17">
        <v>40</v>
      </c>
      <c r="R10" s="17">
        <v>38.923000000000002</v>
      </c>
      <c r="S10" s="17">
        <v>48.091999999999999</v>
      </c>
      <c r="T10" s="17">
        <v>42.808999999999997</v>
      </c>
      <c r="U10" s="17">
        <v>41.009</v>
      </c>
      <c r="V10" s="17">
        <v>41.552</v>
      </c>
      <c r="W10" s="17">
        <v>38.021999999999998</v>
      </c>
      <c r="X10" s="17">
        <v>38.054000000000002</v>
      </c>
      <c r="Y10" s="17">
        <v>39.639000000000003</v>
      </c>
      <c r="Z10" s="17">
        <v>37.853999999999999</v>
      </c>
      <c r="AA10" s="17">
        <v>37.093000000000004</v>
      </c>
      <c r="AB10" s="17">
        <v>43.787999999999997</v>
      </c>
      <c r="AC10" s="17">
        <v>39.600999999999999</v>
      </c>
      <c r="AD10" s="17">
        <v>40.814999999999998</v>
      </c>
      <c r="AE10" s="17">
        <v>41.313000000000002</v>
      </c>
      <c r="AF10" s="17">
        <v>40.130000000000003</v>
      </c>
      <c r="AG10" s="17">
        <v>41.674999999999997</v>
      </c>
      <c r="AH10" s="40">
        <v>39.075000000000003</v>
      </c>
      <c r="AI10" s="12">
        <v>38.804000000000002</v>
      </c>
      <c r="AJ10" s="12">
        <v>39.576999999999998</v>
      </c>
      <c r="AK10" s="12">
        <v>38.744999999999997</v>
      </c>
      <c r="AL10" s="12">
        <v>46.636000000000003</v>
      </c>
      <c r="AM10" s="12">
        <v>41.875</v>
      </c>
    </row>
    <row r="11" spans="1:54" ht="15" x14ac:dyDescent="0.25">
      <c r="A11" s="39">
        <v>43466</v>
      </c>
      <c r="B11"/>
      <c r="C11"/>
      <c r="D11" s="17">
        <v>35</v>
      </c>
      <c r="E11" s="17">
        <v>40.472999999999999</v>
      </c>
      <c r="F11" s="17">
        <v>38.76</v>
      </c>
      <c r="G11" s="17">
        <v>37.563000000000002</v>
      </c>
      <c r="H11" s="17">
        <v>34.658999999999999</v>
      </c>
      <c r="I11" s="17">
        <v>34.868000000000002</v>
      </c>
      <c r="J11" s="17">
        <v>33.372</v>
      </c>
      <c r="K11" s="17">
        <v>33.542999999999999</v>
      </c>
      <c r="L11" s="17">
        <v>32.436</v>
      </c>
      <c r="M11" s="17">
        <v>33.192</v>
      </c>
      <c r="N11" s="17">
        <v>34.996000000000002</v>
      </c>
      <c r="O11" s="17">
        <v>35.5</v>
      </c>
      <c r="P11" s="17">
        <v>33.841999999999999</v>
      </c>
      <c r="Q11" s="17">
        <v>35</v>
      </c>
      <c r="R11" s="17">
        <v>34.006999999999998</v>
      </c>
      <c r="S11" s="17">
        <v>37.768000000000001</v>
      </c>
      <c r="T11" s="17">
        <v>42.664999999999999</v>
      </c>
      <c r="U11" s="17">
        <v>35.411999999999999</v>
      </c>
      <c r="V11" s="17">
        <v>35.430999999999997</v>
      </c>
      <c r="W11" s="17">
        <v>33.487000000000002</v>
      </c>
      <c r="X11" s="17">
        <v>33.271999999999998</v>
      </c>
      <c r="Y11" s="17">
        <v>33.533000000000001</v>
      </c>
      <c r="Z11" s="17">
        <v>33.195999999999998</v>
      </c>
      <c r="AA11" s="17">
        <v>33.006</v>
      </c>
      <c r="AB11" s="17">
        <v>37.283000000000001</v>
      </c>
      <c r="AC11" s="17">
        <v>38.548000000000002</v>
      </c>
      <c r="AD11" s="17">
        <v>37.302</v>
      </c>
      <c r="AE11" s="17">
        <v>34.914000000000001</v>
      </c>
      <c r="AF11" s="17">
        <v>36.472999999999999</v>
      </c>
      <c r="AG11" s="17">
        <v>35.929000000000002</v>
      </c>
      <c r="AH11" s="40">
        <v>35.165999999999997</v>
      </c>
      <c r="AI11" s="12">
        <v>35.042000000000002</v>
      </c>
      <c r="AJ11" s="12">
        <v>33.686999999999998</v>
      </c>
      <c r="AK11" s="12">
        <v>34.311999999999998</v>
      </c>
      <c r="AL11" s="12">
        <v>42.44</v>
      </c>
      <c r="AM11" s="12">
        <v>44.841999999999999</v>
      </c>
    </row>
    <row r="12" spans="1:54" ht="15" x14ac:dyDescent="0.25">
      <c r="A12" s="39">
        <v>43497</v>
      </c>
      <c r="B12"/>
      <c r="C12"/>
      <c r="D12" s="17">
        <v>32</v>
      </c>
      <c r="E12" s="17">
        <v>37.927999999999997</v>
      </c>
      <c r="F12" s="17">
        <v>33.884999999999998</v>
      </c>
      <c r="G12" s="17">
        <v>32</v>
      </c>
      <c r="H12" s="17">
        <v>29.954000000000001</v>
      </c>
      <c r="I12" s="17">
        <v>71.891999999999996</v>
      </c>
      <c r="J12" s="17">
        <v>30.097000000000001</v>
      </c>
      <c r="K12" s="17">
        <v>28.311</v>
      </c>
      <c r="L12" s="17">
        <v>29.251999999999999</v>
      </c>
      <c r="M12" s="17">
        <v>29.062999999999999</v>
      </c>
      <c r="N12" s="17">
        <v>33.875999999999998</v>
      </c>
      <c r="O12" s="17">
        <v>30.443999999999999</v>
      </c>
      <c r="P12" s="17">
        <v>29.925999999999998</v>
      </c>
      <c r="Q12" s="17">
        <v>29.523</v>
      </c>
      <c r="R12" s="17">
        <v>40.04</v>
      </c>
      <c r="S12" s="17">
        <v>40.728000000000002</v>
      </c>
      <c r="T12" s="17">
        <v>34.555</v>
      </c>
      <c r="U12" s="17">
        <v>29.817</v>
      </c>
      <c r="V12" s="17">
        <v>31.780999999999999</v>
      </c>
      <c r="W12" s="17">
        <v>32.607999999999997</v>
      </c>
      <c r="X12" s="17">
        <v>28.562999999999999</v>
      </c>
      <c r="Y12" s="17">
        <v>28.390999999999998</v>
      </c>
      <c r="Z12" s="17">
        <v>37.173999999999999</v>
      </c>
      <c r="AA12" s="17">
        <v>29.344000000000001</v>
      </c>
      <c r="AB12" s="17">
        <v>32.276000000000003</v>
      </c>
      <c r="AC12" s="17">
        <v>32.087000000000003</v>
      </c>
      <c r="AD12" s="17">
        <v>33.832000000000001</v>
      </c>
      <c r="AE12" s="17">
        <v>29.173999999999999</v>
      </c>
      <c r="AF12" s="17">
        <v>33.323</v>
      </c>
      <c r="AG12" s="17">
        <v>30.157</v>
      </c>
      <c r="AH12" s="40">
        <v>31.850999999999999</v>
      </c>
      <c r="AI12" s="12">
        <v>32.067999999999998</v>
      </c>
      <c r="AJ12" s="12">
        <v>29.033999999999999</v>
      </c>
      <c r="AK12" s="12">
        <v>36.177999999999997</v>
      </c>
      <c r="AL12" s="12">
        <v>44.856000000000002</v>
      </c>
      <c r="AM12" s="12">
        <v>37.564</v>
      </c>
    </row>
    <row r="13" spans="1:54" ht="15" x14ac:dyDescent="0.25">
      <c r="A13" s="39">
        <v>43525</v>
      </c>
      <c r="B13"/>
      <c r="C13"/>
      <c r="D13" s="17">
        <v>50</v>
      </c>
      <c r="E13" s="17">
        <v>56.164999999999999</v>
      </c>
      <c r="F13" s="17">
        <v>48.561</v>
      </c>
      <c r="G13" s="17">
        <v>41.753999999999998</v>
      </c>
      <c r="H13" s="17">
        <v>38.636000000000003</v>
      </c>
      <c r="I13" s="17">
        <v>135.06100000000001</v>
      </c>
      <c r="J13" s="17">
        <v>45.436999999999998</v>
      </c>
      <c r="K13" s="17">
        <v>42.74</v>
      </c>
      <c r="L13" s="17">
        <v>64.703999999999994</v>
      </c>
      <c r="M13" s="17">
        <v>48.847999999999999</v>
      </c>
      <c r="N13" s="17">
        <v>41.798000000000002</v>
      </c>
      <c r="O13" s="17">
        <v>53.637999999999998</v>
      </c>
      <c r="P13" s="17">
        <v>53.765000000000001</v>
      </c>
      <c r="Q13" s="17">
        <v>52.39</v>
      </c>
      <c r="R13" s="17">
        <v>71.959999999999994</v>
      </c>
      <c r="S13" s="17">
        <v>58.139000000000003</v>
      </c>
      <c r="T13" s="17">
        <v>60.042000000000002</v>
      </c>
      <c r="U13" s="17">
        <v>49.392000000000003</v>
      </c>
      <c r="V13" s="17">
        <v>50</v>
      </c>
      <c r="W13" s="17">
        <v>43.095999999999997</v>
      </c>
      <c r="X13" s="17">
        <v>43.131</v>
      </c>
      <c r="Y13" s="17">
        <v>37.697000000000003</v>
      </c>
      <c r="Z13" s="17">
        <v>46.35</v>
      </c>
      <c r="AA13" s="17">
        <v>61.613999999999997</v>
      </c>
      <c r="AB13" s="17">
        <v>54.744999999999997</v>
      </c>
      <c r="AC13" s="17">
        <v>41.284999999999997</v>
      </c>
      <c r="AD13" s="17">
        <v>71.168000000000006</v>
      </c>
      <c r="AE13" s="17">
        <v>37.703000000000003</v>
      </c>
      <c r="AF13" s="17">
        <v>54.247999999999998</v>
      </c>
      <c r="AG13" s="17">
        <v>41.030999999999999</v>
      </c>
      <c r="AH13" s="40">
        <v>40.267000000000003</v>
      </c>
      <c r="AI13" s="12">
        <v>59.966000000000001</v>
      </c>
      <c r="AJ13" s="12">
        <v>44.387999999999998</v>
      </c>
      <c r="AK13" s="12">
        <v>50.542000000000002</v>
      </c>
      <c r="AL13" s="12">
        <v>75.352000000000004</v>
      </c>
      <c r="AM13" s="12">
        <v>54.222999999999999</v>
      </c>
    </row>
    <row r="14" spans="1:54" ht="15" x14ac:dyDescent="0.25">
      <c r="A14" s="39">
        <v>43556</v>
      </c>
      <c r="B14"/>
      <c r="C14"/>
      <c r="D14" s="17">
        <v>80</v>
      </c>
      <c r="E14" s="17">
        <v>65.537000000000006</v>
      </c>
      <c r="F14" s="17">
        <v>58.298000000000002</v>
      </c>
      <c r="G14" s="17">
        <v>55.598999999999997</v>
      </c>
      <c r="H14" s="17">
        <v>94.24</v>
      </c>
      <c r="I14" s="17">
        <v>225.88399999999999</v>
      </c>
      <c r="J14" s="17">
        <v>85.941999999999993</v>
      </c>
      <c r="K14" s="17">
        <v>81.269000000000005</v>
      </c>
      <c r="L14" s="17">
        <v>128.36799999999999</v>
      </c>
      <c r="M14" s="17">
        <v>99.373000000000005</v>
      </c>
      <c r="N14" s="17">
        <v>67.486999999999995</v>
      </c>
      <c r="O14" s="17">
        <v>71.072999999999993</v>
      </c>
      <c r="P14" s="17">
        <v>78.138000000000005</v>
      </c>
      <c r="Q14" s="17">
        <v>92.968999999999994</v>
      </c>
      <c r="R14" s="17">
        <v>72.018000000000001</v>
      </c>
      <c r="S14" s="17">
        <v>116.57599999999999</v>
      </c>
      <c r="T14" s="17">
        <v>92.039000000000001</v>
      </c>
      <c r="U14" s="17">
        <v>82.805999999999997</v>
      </c>
      <c r="V14" s="17">
        <v>66.853999999999999</v>
      </c>
      <c r="W14" s="17">
        <v>80</v>
      </c>
      <c r="X14" s="17">
        <v>55.579000000000001</v>
      </c>
      <c r="Y14" s="17">
        <v>71.525000000000006</v>
      </c>
      <c r="Z14" s="17">
        <v>73.92</v>
      </c>
      <c r="AA14" s="17">
        <v>122.998</v>
      </c>
      <c r="AB14" s="17">
        <v>82.49</v>
      </c>
      <c r="AC14" s="17">
        <v>104.294</v>
      </c>
      <c r="AD14" s="17">
        <v>76.366</v>
      </c>
      <c r="AE14" s="17">
        <v>43.011000000000003</v>
      </c>
      <c r="AF14" s="17">
        <v>87.554000000000002</v>
      </c>
      <c r="AG14" s="17">
        <v>56.642000000000003</v>
      </c>
      <c r="AH14" s="40">
        <v>66.162999999999997</v>
      </c>
      <c r="AI14" s="12">
        <v>119.94799999999999</v>
      </c>
      <c r="AJ14" s="12">
        <v>53.067999999999998</v>
      </c>
      <c r="AK14" s="12">
        <v>84.552999999999997</v>
      </c>
      <c r="AL14" s="12">
        <v>84.012</v>
      </c>
      <c r="AM14" s="12">
        <v>64.546000000000006</v>
      </c>
    </row>
    <row r="15" spans="1:54" ht="15" x14ac:dyDescent="0.25">
      <c r="A15" s="39">
        <v>43586</v>
      </c>
      <c r="B15"/>
      <c r="C15"/>
      <c r="D15" s="17">
        <v>150</v>
      </c>
      <c r="E15" s="17">
        <v>230.41800000000001</v>
      </c>
      <c r="F15" s="17">
        <v>132.756</v>
      </c>
      <c r="G15" s="17">
        <v>150</v>
      </c>
      <c r="H15" s="17">
        <v>230.12100000000001</v>
      </c>
      <c r="I15" s="17">
        <v>331.09300000000002</v>
      </c>
      <c r="J15" s="17">
        <v>256.31200000000001</v>
      </c>
      <c r="K15" s="17">
        <v>125.48399999999999</v>
      </c>
      <c r="L15" s="17">
        <v>163.83099999999999</v>
      </c>
      <c r="M15" s="17">
        <v>95.028999999999996</v>
      </c>
      <c r="N15" s="17">
        <v>100.617</v>
      </c>
      <c r="O15" s="17">
        <v>148.10499999999999</v>
      </c>
      <c r="P15" s="17">
        <v>224.238</v>
      </c>
      <c r="Q15" s="17">
        <v>180.541</v>
      </c>
      <c r="R15" s="17">
        <v>71.927000000000007</v>
      </c>
      <c r="S15" s="17">
        <v>144.55000000000001</v>
      </c>
      <c r="T15" s="17">
        <v>337.81099999999998</v>
      </c>
      <c r="U15" s="17">
        <v>151.84200000000001</v>
      </c>
      <c r="V15" s="17">
        <v>167.08799999999999</v>
      </c>
      <c r="W15" s="17">
        <v>151.59899999999999</v>
      </c>
      <c r="X15" s="17">
        <v>119.039</v>
      </c>
      <c r="Y15" s="17">
        <v>67.268000000000001</v>
      </c>
      <c r="Z15" s="17">
        <v>71.224999999999994</v>
      </c>
      <c r="AA15" s="17">
        <v>113.97</v>
      </c>
      <c r="AB15" s="17">
        <v>152.43600000000001</v>
      </c>
      <c r="AC15" s="17">
        <v>227.74299999999999</v>
      </c>
      <c r="AD15" s="17">
        <v>181.90199999999999</v>
      </c>
      <c r="AE15" s="17">
        <v>127.495</v>
      </c>
      <c r="AF15" s="17">
        <v>142.95599999999999</v>
      </c>
      <c r="AG15" s="17">
        <v>28.481999999999999</v>
      </c>
      <c r="AH15" s="40">
        <v>159.38800000000001</v>
      </c>
      <c r="AI15" s="12">
        <v>148.24100000000001</v>
      </c>
      <c r="AJ15" s="12">
        <v>81.453000000000003</v>
      </c>
      <c r="AK15" s="12">
        <v>201.17599999999999</v>
      </c>
      <c r="AL15" s="12">
        <v>179.49700000000001</v>
      </c>
      <c r="AM15" s="12">
        <v>118.28100000000001</v>
      </c>
    </row>
    <row r="16" spans="1:54" ht="15" x14ac:dyDescent="0.25">
      <c r="A16" s="39">
        <v>43617</v>
      </c>
      <c r="B16"/>
      <c r="C16"/>
      <c r="D16" s="17">
        <v>270</v>
      </c>
      <c r="E16" s="17">
        <v>461.33499999999998</v>
      </c>
      <c r="F16" s="17">
        <v>508.06799999999998</v>
      </c>
      <c r="G16" s="17">
        <v>361.495</v>
      </c>
      <c r="H16" s="17">
        <v>199.262</v>
      </c>
      <c r="I16" s="17">
        <v>889.24099999999999</v>
      </c>
      <c r="J16" s="17">
        <v>188.38</v>
      </c>
      <c r="K16" s="17">
        <v>148.41499999999999</v>
      </c>
      <c r="L16" s="17">
        <v>267.2</v>
      </c>
      <c r="M16" s="17">
        <v>261.57600000000002</v>
      </c>
      <c r="N16" s="17">
        <v>368.82799999999997</v>
      </c>
      <c r="O16" s="17">
        <v>58.170999999999999</v>
      </c>
      <c r="P16" s="17">
        <v>380.97500000000002</v>
      </c>
      <c r="Q16" s="17">
        <v>153.37899999999999</v>
      </c>
      <c r="R16" s="17">
        <v>425.62099999999998</v>
      </c>
      <c r="S16" s="17">
        <v>543.67700000000002</v>
      </c>
      <c r="T16" s="17">
        <v>696.42499999999995</v>
      </c>
      <c r="U16" s="17">
        <v>296.04899999999998</v>
      </c>
      <c r="V16" s="17">
        <v>524.04200000000003</v>
      </c>
      <c r="W16" s="17">
        <v>209.22300000000001</v>
      </c>
      <c r="X16" s="17">
        <v>130.315</v>
      </c>
      <c r="Y16" s="17">
        <v>208.35</v>
      </c>
      <c r="Z16" s="17">
        <v>228.97499999999999</v>
      </c>
      <c r="AA16" s="17">
        <v>250.20599999999999</v>
      </c>
      <c r="AB16" s="17">
        <v>371.09899999999999</v>
      </c>
      <c r="AC16" s="17">
        <v>270</v>
      </c>
      <c r="AD16" s="17">
        <v>71.882999999999996</v>
      </c>
      <c r="AE16" s="17">
        <v>293.71800000000002</v>
      </c>
      <c r="AF16" s="17">
        <v>445.25099999999998</v>
      </c>
      <c r="AG16" s="17">
        <v>190.70099999999999</v>
      </c>
      <c r="AH16" s="40">
        <v>386.68700000000001</v>
      </c>
      <c r="AI16" s="12">
        <v>187.27500000000001</v>
      </c>
      <c r="AJ16" s="12">
        <v>102.637</v>
      </c>
      <c r="AK16" s="12">
        <v>471.572</v>
      </c>
      <c r="AL16" s="12">
        <v>293.84699999999998</v>
      </c>
      <c r="AM16" s="12">
        <v>183.29599999999999</v>
      </c>
    </row>
    <row r="17" spans="1:39" ht="15" x14ac:dyDescent="0.25">
      <c r="A17" s="39">
        <v>43647</v>
      </c>
      <c r="B17"/>
      <c r="C17"/>
      <c r="D17" s="17">
        <v>175</v>
      </c>
      <c r="E17" s="17">
        <v>468.17700000000002</v>
      </c>
      <c r="F17" s="17">
        <v>395.96</v>
      </c>
      <c r="G17" s="17">
        <v>240.87200000000001</v>
      </c>
      <c r="H17" s="17">
        <v>79.451999999999998</v>
      </c>
      <c r="I17" s="17">
        <v>316.19900000000001</v>
      </c>
      <c r="J17" s="17">
        <v>80.525999999999996</v>
      </c>
      <c r="K17" s="17">
        <v>31.809000000000001</v>
      </c>
      <c r="L17" s="17">
        <v>154.02600000000001</v>
      </c>
      <c r="M17" s="17">
        <v>168.7</v>
      </c>
      <c r="N17" s="17">
        <v>179.797</v>
      </c>
      <c r="O17" s="17">
        <v>34.850999999999999</v>
      </c>
      <c r="P17" s="17">
        <v>234.892</v>
      </c>
      <c r="Q17" s="17">
        <v>29.013000000000002</v>
      </c>
      <c r="R17" s="17">
        <v>433.27699999999999</v>
      </c>
      <c r="S17" s="17">
        <v>289.52</v>
      </c>
      <c r="T17" s="17">
        <v>309.375</v>
      </c>
      <c r="U17" s="17">
        <v>346.779</v>
      </c>
      <c r="V17" s="17">
        <v>330.44099999999997</v>
      </c>
      <c r="W17" s="17">
        <v>65.325999999999993</v>
      </c>
      <c r="X17" s="17">
        <v>35.598999999999997</v>
      </c>
      <c r="Y17" s="17">
        <v>87.483999999999995</v>
      </c>
      <c r="Z17" s="17">
        <v>81.606999999999999</v>
      </c>
      <c r="AA17" s="17">
        <v>178.929</v>
      </c>
      <c r="AB17" s="17">
        <v>260.70699999999999</v>
      </c>
      <c r="AC17" s="17">
        <v>76.974000000000004</v>
      </c>
      <c r="AD17" s="17">
        <v>14.198</v>
      </c>
      <c r="AE17" s="17">
        <v>214.04400000000001</v>
      </c>
      <c r="AF17" s="17">
        <v>345.798</v>
      </c>
      <c r="AG17" s="17">
        <v>175</v>
      </c>
      <c r="AH17" s="40">
        <v>620.56399999999996</v>
      </c>
      <c r="AI17" s="12">
        <v>70.692999999999998</v>
      </c>
      <c r="AJ17" s="12">
        <v>40.435000000000002</v>
      </c>
      <c r="AK17" s="12">
        <v>294.57299999999998</v>
      </c>
      <c r="AL17" s="12">
        <v>137.21600000000001</v>
      </c>
      <c r="AM17" s="12">
        <v>72.593999999999994</v>
      </c>
    </row>
    <row r="18" spans="1:39" ht="15" x14ac:dyDescent="0.25">
      <c r="A18" s="39">
        <v>43678</v>
      </c>
      <c r="B18"/>
      <c r="C18"/>
      <c r="D18" s="17">
        <v>66</v>
      </c>
      <c r="E18" s="17">
        <v>194.13900000000001</v>
      </c>
      <c r="F18" s="17">
        <v>171.16800000000001</v>
      </c>
      <c r="G18" s="17">
        <v>94.180999999999997</v>
      </c>
      <c r="H18" s="17">
        <v>45.308</v>
      </c>
      <c r="I18" s="17">
        <v>119.651</v>
      </c>
      <c r="J18" s="17">
        <v>60.311999999999998</v>
      </c>
      <c r="K18" s="17">
        <v>29.806000000000001</v>
      </c>
      <c r="L18" s="17">
        <v>66</v>
      </c>
      <c r="M18" s="17">
        <v>60.564</v>
      </c>
      <c r="N18" s="17">
        <v>82.466999999999999</v>
      </c>
      <c r="O18" s="17">
        <v>23.79</v>
      </c>
      <c r="P18" s="17">
        <v>194.96299999999999</v>
      </c>
      <c r="Q18" s="17">
        <v>28.475000000000001</v>
      </c>
      <c r="R18" s="17">
        <v>164.03200000000001</v>
      </c>
      <c r="S18" s="17">
        <v>97.703000000000003</v>
      </c>
      <c r="T18" s="17">
        <v>159.738</v>
      </c>
      <c r="U18" s="17">
        <v>125.496</v>
      </c>
      <c r="V18" s="17">
        <v>123.509</v>
      </c>
      <c r="W18" s="17">
        <v>39.356000000000002</v>
      </c>
      <c r="X18" s="17">
        <v>25.744</v>
      </c>
      <c r="Y18" s="17">
        <v>41.427</v>
      </c>
      <c r="Z18" s="17">
        <v>40.514000000000003</v>
      </c>
      <c r="AA18" s="17">
        <v>75.087000000000003</v>
      </c>
      <c r="AB18" s="17">
        <v>91.414000000000001</v>
      </c>
      <c r="AC18" s="17">
        <v>48.387999999999998</v>
      </c>
      <c r="AD18" s="17">
        <v>32.134999999999998</v>
      </c>
      <c r="AE18" s="17">
        <v>72.03</v>
      </c>
      <c r="AF18" s="17">
        <v>116.108</v>
      </c>
      <c r="AG18" s="17">
        <v>63.13</v>
      </c>
      <c r="AH18" s="40">
        <v>196.53100000000001</v>
      </c>
      <c r="AI18" s="12">
        <v>37.630000000000003</v>
      </c>
      <c r="AJ18" s="12">
        <v>28.238</v>
      </c>
      <c r="AK18" s="12">
        <v>107.161</v>
      </c>
      <c r="AL18" s="12">
        <v>56.875</v>
      </c>
      <c r="AM18" s="12">
        <v>37.771999999999998</v>
      </c>
    </row>
    <row r="19" spans="1:39" ht="15" x14ac:dyDescent="0.25">
      <c r="A19" s="39">
        <v>43709</v>
      </c>
      <c r="B19"/>
      <c r="C19"/>
      <c r="D19" s="17">
        <v>43</v>
      </c>
      <c r="E19" s="17">
        <v>85.56</v>
      </c>
      <c r="F19" s="17">
        <v>74.668000000000006</v>
      </c>
      <c r="G19" s="17">
        <v>56.621000000000002</v>
      </c>
      <c r="H19" s="17">
        <v>39.195999999999998</v>
      </c>
      <c r="I19" s="17">
        <v>60.207000000000001</v>
      </c>
      <c r="J19" s="17">
        <v>34.170999999999999</v>
      </c>
      <c r="K19" s="17">
        <v>22.577000000000002</v>
      </c>
      <c r="L19" s="17">
        <v>43</v>
      </c>
      <c r="M19" s="17">
        <v>38.360999999999997</v>
      </c>
      <c r="N19" s="17">
        <v>55.793999999999997</v>
      </c>
      <c r="O19" s="17">
        <v>22.856000000000002</v>
      </c>
      <c r="P19" s="17">
        <v>64.254999999999995</v>
      </c>
      <c r="Q19" s="17">
        <v>23.178999999999998</v>
      </c>
      <c r="R19" s="17">
        <v>58.835000000000001</v>
      </c>
      <c r="S19" s="17">
        <v>48.994999999999997</v>
      </c>
      <c r="T19" s="17">
        <v>84.894000000000005</v>
      </c>
      <c r="U19" s="17">
        <v>49.811</v>
      </c>
      <c r="V19" s="17">
        <v>70.457999999999998</v>
      </c>
      <c r="W19" s="17">
        <v>37.100999999999999</v>
      </c>
      <c r="X19" s="17">
        <v>20.335000000000001</v>
      </c>
      <c r="Y19" s="17">
        <v>34.634999999999998</v>
      </c>
      <c r="Z19" s="17">
        <v>33.466999999999999</v>
      </c>
      <c r="AA19" s="17">
        <v>51.183999999999997</v>
      </c>
      <c r="AB19" s="17">
        <v>43.774000000000001</v>
      </c>
      <c r="AC19" s="17">
        <v>33.177</v>
      </c>
      <c r="AD19" s="17">
        <v>25.065999999999999</v>
      </c>
      <c r="AE19" s="17">
        <v>44.11</v>
      </c>
      <c r="AF19" s="17">
        <v>47.655999999999999</v>
      </c>
      <c r="AG19" s="17">
        <v>35.450000000000003</v>
      </c>
      <c r="AH19" s="40">
        <v>72.341999999999999</v>
      </c>
      <c r="AI19" s="12">
        <v>24.939</v>
      </c>
      <c r="AJ19" s="12">
        <v>29.204000000000001</v>
      </c>
      <c r="AK19" s="12">
        <v>61.75</v>
      </c>
      <c r="AL19" s="12">
        <v>36.378</v>
      </c>
      <c r="AM19" s="12">
        <v>23.094999999999999</v>
      </c>
    </row>
    <row r="20" spans="1:39" ht="15" x14ac:dyDescent="0.25">
      <c r="A20" s="39">
        <v>43739</v>
      </c>
      <c r="B20"/>
      <c r="C20"/>
      <c r="D20" s="17">
        <v>46.6</v>
      </c>
      <c r="E20" s="17">
        <v>112.381</v>
      </c>
      <c r="F20" s="17">
        <v>79.799000000000007</v>
      </c>
      <c r="G20" s="17">
        <v>69.298000000000002</v>
      </c>
      <c r="H20" s="17">
        <v>47.499000000000002</v>
      </c>
      <c r="I20" s="17">
        <v>70.096999999999994</v>
      </c>
      <c r="J20" s="17">
        <v>31.535</v>
      </c>
      <c r="K20" s="17">
        <v>26.327000000000002</v>
      </c>
      <c r="L20" s="17">
        <v>43.822000000000003</v>
      </c>
      <c r="M20" s="17">
        <v>48.677</v>
      </c>
      <c r="N20" s="17">
        <v>42.045000000000002</v>
      </c>
      <c r="O20" s="17">
        <v>24.425999999999998</v>
      </c>
      <c r="P20" s="17">
        <v>55.558</v>
      </c>
      <c r="Q20" s="17">
        <v>37.052999999999997</v>
      </c>
      <c r="R20" s="17">
        <v>56.674999999999997</v>
      </c>
      <c r="S20" s="17">
        <v>51.621000000000002</v>
      </c>
      <c r="T20" s="17">
        <v>82.15</v>
      </c>
      <c r="U20" s="17">
        <v>53.481000000000002</v>
      </c>
      <c r="V20" s="17">
        <v>52.195</v>
      </c>
      <c r="W20" s="17">
        <v>38.851999999999997</v>
      </c>
      <c r="X20" s="17">
        <v>24.978000000000002</v>
      </c>
      <c r="Y20" s="17">
        <v>38.939</v>
      </c>
      <c r="Z20" s="17">
        <v>30.673999999999999</v>
      </c>
      <c r="AA20" s="17">
        <v>51.264000000000003</v>
      </c>
      <c r="AB20" s="17">
        <v>48.030999999999999</v>
      </c>
      <c r="AC20" s="17">
        <v>53.511000000000003</v>
      </c>
      <c r="AD20" s="17">
        <v>44.895000000000003</v>
      </c>
      <c r="AE20" s="17">
        <v>43.761000000000003</v>
      </c>
      <c r="AF20" s="17">
        <v>52.741</v>
      </c>
      <c r="AG20" s="17">
        <v>33.383000000000003</v>
      </c>
      <c r="AH20" s="40">
        <v>68.096000000000004</v>
      </c>
      <c r="AI20" s="12">
        <v>29.44</v>
      </c>
      <c r="AJ20" s="12">
        <v>36.822000000000003</v>
      </c>
      <c r="AK20" s="12">
        <v>119.18</v>
      </c>
      <c r="AL20" s="12">
        <v>39.064</v>
      </c>
      <c r="AM20" s="12">
        <v>33.631</v>
      </c>
    </row>
    <row r="21" spans="1:39" ht="15" x14ac:dyDescent="0.25">
      <c r="A21" s="39">
        <v>43770</v>
      </c>
      <c r="B21"/>
      <c r="C21"/>
      <c r="D21" s="17">
        <v>41.22</v>
      </c>
      <c r="E21" s="17">
        <v>63.497</v>
      </c>
      <c r="F21" s="17">
        <v>62.442</v>
      </c>
      <c r="G21" s="17">
        <v>46.064999999999998</v>
      </c>
      <c r="H21" s="17">
        <v>44.701000000000001</v>
      </c>
      <c r="I21" s="17">
        <v>59.563000000000002</v>
      </c>
      <c r="J21" s="17">
        <v>32.006999999999998</v>
      </c>
      <c r="K21" s="17">
        <v>28.795000000000002</v>
      </c>
      <c r="L21" s="17">
        <v>38.484000000000002</v>
      </c>
      <c r="M21" s="17">
        <v>42.194000000000003</v>
      </c>
      <c r="N21" s="17">
        <v>42.031999999999996</v>
      </c>
      <c r="O21" s="17">
        <v>26.184999999999999</v>
      </c>
      <c r="P21" s="17">
        <v>46.292000000000002</v>
      </c>
      <c r="Q21" s="17">
        <v>34.402999999999999</v>
      </c>
      <c r="R21" s="17">
        <v>49.837000000000003</v>
      </c>
      <c r="S21" s="17">
        <v>49.570999999999998</v>
      </c>
      <c r="T21" s="17">
        <v>56.643000000000001</v>
      </c>
      <c r="U21" s="17">
        <v>43.423000000000002</v>
      </c>
      <c r="V21" s="17">
        <v>45.683999999999997</v>
      </c>
      <c r="W21" s="17">
        <v>35.024999999999999</v>
      </c>
      <c r="X21" s="17">
        <v>33.93</v>
      </c>
      <c r="Y21" s="17">
        <v>33.670999999999999</v>
      </c>
      <c r="Z21" s="17">
        <v>31.613</v>
      </c>
      <c r="AA21" s="17">
        <v>51.073</v>
      </c>
      <c r="AB21" s="17">
        <v>42.991999999999997</v>
      </c>
      <c r="AC21" s="17">
        <v>40.703000000000003</v>
      </c>
      <c r="AD21" s="17">
        <v>37.973999999999997</v>
      </c>
      <c r="AE21" s="17">
        <v>44.371000000000002</v>
      </c>
      <c r="AF21" s="17">
        <v>48.850999999999999</v>
      </c>
      <c r="AG21" s="17">
        <v>34.374000000000002</v>
      </c>
      <c r="AH21" s="40">
        <v>57.32</v>
      </c>
      <c r="AI21" s="12">
        <v>36.244</v>
      </c>
      <c r="AJ21" s="12">
        <v>31.587</v>
      </c>
      <c r="AK21" s="12">
        <v>62.414999999999999</v>
      </c>
      <c r="AL21" s="12">
        <v>37.840000000000003</v>
      </c>
      <c r="AM21" s="12">
        <v>37.521000000000001</v>
      </c>
    </row>
    <row r="22" spans="1:39" ht="15" x14ac:dyDescent="0.25">
      <c r="A22" s="39">
        <v>43800</v>
      </c>
      <c r="B22"/>
      <c r="C22"/>
      <c r="D22" s="17">
        <v>31.99</v>
      </c>
      <c r="E22" s="17">
        <v>49.67</v>
      </c>
      <c r="F22" s="17">
        <v>47.112000000000002</v>
      </c>
      <c r="G22" s="17">
        <v>37.698</v>
      </c>
      <c r="H22" s="17">
        <v>31.989000000000001</v>
      </c>
      <c r="I22" s="17">
        <v>47.924999999999997</v>
      </c>
      <c r="J22" s="17">
        <v>28.405000000000001</v>
      </c>
      <c r="K22" s="17">
        <v>25.108000000000001</v>
      </c>
      <c r="L22" s="17">
        <v>33.084000000000003</v>
      </c>
      <c r="M22" s="17">
        <v>33.819000000000003</v>
      </c>
      <c r="N22" s="17">
        <v>36.445</v>
      </c>
      <c r="O22" s="17">
        <v>22.596</v>
      </c>
      <c r="P22" s="17">
        <v>39.334000000000003</v>
      </c>
      <c r="Q22" s="17">
        <v>27.581</v>
      </c>
      <c r="R22" s="17">
        <v>48.466999999999999</v>
      </c>
      <c r="S22" s="17">
        <v>46.195</v>
      </c>
      <c r="T22" s="17">
        <v>46.356000000000002</v>
      </c>
      <c r="U22" s="17">
        <v>38.369999999999997</v>
      </c>
      <c r="V22" s="17">
        <v>39.838000000000001</v>
      </c>
      <c r="W22" s="17">
        <v>28.843</v>
      </c>
      <c r="X22" s="17">
        <v>26.196999999999999</v>
      </c>
      <c r="Y22" s="17">
        <v>28.052</v>
      </c>
      <c r="Z22" s="17">
        <v>27.16</v>
      </c>
      <c r="AA22" s="17">
        <v>36.795000000000002</v>
      </c>
      <c r="AB22" s="17">
        <v>37.715000000000003</v>
      </c>
      <c r="AC22" s="17">
        <v>35.545999999999999</v>
      </c>
      <c r="AD22" s="17">
        <v>27.943999999999999</v>
      </c>
      <c r="AE22" s="17">
        <v>35.576000000000001</v>
      </c>
      <c r="AF22" s="17">
        <v>39.549999999999997</v>
      </c>
      <c r="AG22" s="17">
        <v>28.984000000000002</v>
      </c>
      <c r="AH22" s="40">
        <v>47.02</v>
      </c>
      <c r="AI22" s="12">
        <v>30.562999999999999</v>
      </c>
      <c r="AJ22" s="12">
        <v>25.289000000000001</v>
      </c>
      <c r="AK22" s="12">
        <v>47.652999999999999</v>
      </c>
      <c r="AL22" s="12">
        <v>34.938000000000002</v>
      </c>
      <c r="AM22" s="12">
        <v>33.256999999999998</v>
      </c>
    </row>
    <row r="23" spans="1:39" ht="15" x14ac:dyDescent="0.25">
      <c r="A23" s="39">
        <v>43831</v>
      </c>
      <c r="B23"/>
      <c r="C23"/>
      <c r="D23" s="17">
        <v>30.31</v>
      </c>
      <c r="E23" s="17">
        <v>44.082999999999998</v>
      </c>
      <c r="F23" s="17">
        <v>40.646999999999998</v>
      </c>
      <c r="G23" s="17">
        <v>32.545000000000002</v>
      </c>
      <c r="H23" s="17">
        <v>27.521000000000001</v>
      </c>
      <c r="I23" s="17">
        <v>41.345999999999997</v>
      </c>
      <c r="J23" s="17">
        <v>24.885000000000002</v>
      </c>
      <c r="K23" s="17">
        <v>22.062999999999999</v>
      </c>
      <c r="L23" s="17">
        <v>28.788</v>
      </c>
      <c r="M23" s="17">
        <v>28.664999999999999</v>
      </c>
      <c r="N23" s="17">
        <v>31.370999999999999</v>
      </c>
      <c r="O23" s="17">
        <v>20.344000000000001</v>
      </c>
      <c r="P23" s="17">
        <v>34.317</v>
      </c>
      <c r="Q23" s="17">
        <v>24.027000000000001</v>
      </c>
      <c r="R23" s="17">
        <v>38.319000000000003</v>
      </c>
      <c r="S23" s="17">
        <v>45.228000000000002</v>
      </c>
      <c r="T23" s="17">
        <v>39.991999999999997</v>
      </c>
      <c r="U23" s="17">
        <v>32.651000000000003</v>
      </c>
      <c r="V23" s="17">
        <v>34.973999999999997</v>
      </c>
      <c r="W23" s="17">
        <v>25.105</v>
      </c>
      <c r="X23" s="17">
        <v>21.81</v>
      </c>
      <c r="Y23" s="17">
        <v>24.488</v>
      </c>
      <c r="Z23" s="17">
        <v>24.178000000000001</v>
      </c>
      <c r="AA23" s="17">
        <v>30.984000000000002</v>
      </c>
      <c r="AB23" s="17">
        <v>36.856000000000002</v>
      </c>
      <c r="AC23" s="17">
        <v>32.597999999999999</v>
      </c>
      <c r="AD23" s="17">
        <v>23.222000000000001</v>
      </c>
      <c r="AE23" s="17">
        <v>32.249000000000002</v>
      </c>
      <c r="AF23" s="17">
        <v>33.999000000000002</v>
      </c>
      <c r="AG23" s="17">
        <v>26.19</v>
      </c>
      <c r="AH23" s="40">
        <v>41.994</v>
      </c>
      <c r="AI23" s="12">
        <v>25.751000000000001</v>
      </c>
      <c r="AJ23" s="12">
        <v>22.37</v>
      </c>
      <c r="AK23" s="12">
        <v>43.033000000000001</v>
      </c>
      <c r="AL23" s="12">
        <v>38.250999999999998</v>
      </c>
      <c r="AM23" s="12">
        <v>30.262</v>
      </c>
    </row>
    <row r="24" spans="1:39" ht="15" x14ac:dyDescent="0.25">
      <c r="A24" s="39">
        <v>43862</v>
      </c>
      <c r="B24"/>
      <c r="C24"/>
      <c r="D24" s="17">
        <v>27.66</v>
      </c>
      <c r="E24" s="17">
        <v>39.472000000000001</v>
      </c>
      <c r="F24" s="17">
        <v>35.624000000000002</v>
      </c>
      <c r="G24" s="17">
        <v>29.164999999999999</v>
      </c>
      <c r="H24" s="17">
        <v>68.37</v>
      </c>
      <c r="I24" s="17">
        <v>37.700000000000003</v>
      </c>
      <c r="J24" s="17">
        <v>22.157</v>
      </c>
      <c r="K24" s="17">
        <v>21.593</v>
      </c>
      <c r="L24" s="17">
        <v>26.523</v>
      </c>
      <c r="M24" s="17">
        <v>29.76</v>
      </c>
      <c r="N24" s="17">
        <v>28.100999999999999</v>
      </c>
      <c r="O24" s="17">
        <v>19.725999999999999</v>
      </c>
      <c r="P24" s="17">
        <v>30.035</v>
      </c>
      <c r="Q24" s="17">
        <v>33.286999999999999</v>
      </c>
      <c r="R24" s="17">
        <v>42.649000000000001</v>
      </c>
      <c r="S24" s="17">
        <v>37.811</v>
      </c>
      <c r="T24" s="17">
        <v>34.619999999999997</v>
      </c>
      <c r="U24" s="17">
        <v>30.713999999999999</v>
      </c>
      <c r="V24" s="17">
        <v>35.052</v>
      </c>
      <c r="W24" s="17">
        <v>22.736999999999998</v>
      </c>
      <c r="X24" s="17">
        <v>19.734999999999999</v>
      </c>
      <c r="Y24" s="17">
        <v>30.669</v>
      </c>
      <c r="Z24" s="17">
        <v>23.010999999999999</v>
      </c>
      <c r="AA24" s="17">
        <v>28.178000000000001</v>
      </c>
      <c r="AB24" s="17">
        <v>31.911999999999999</v>
      </c>
      <c r="AC24" s="17">
        <v>30.954999999999998</v>
      </c>
      <c r="AD24" s="17">
        <v>20.474</v>
      </c>
      <c r="AE24" s="17">
        <v>30.928999999999998</v>
      </c>
      <c r="AF24" s="17">
        <v>29.602</v>
      </c>
      <c r="AG24" s="17">
        <v>25.434000000000001</v>
      </c>
      <c r="AH24" s="40">
        <v>38.887</v>
      </c>
      <c r="AI24" s="12">
        <v>23.457000000000001</v>
      </c>
      <c r="AJ24" s="12">
        <v>27.597999999999999</v>
      </c>
      <c r="AK24" s="12">
        <v>46.582999999999998</v>
      </c>
      <c r="AL24" s="12">
        <v>34.039000000000001</v>
      </c>
      <c r="AM24" s="12">
        <v>31.050999999999998</v>
      </c>
    </row>
    <row r="25" spans="1:39" ht="15" x14ac:dyDescent="0.25">
      <c r="A25" s="39">
        <v>43891</v>
      </c>
      <c r="B25"/>
      <c r="C25"/>
      <c r="D25" s="17">
        <v>52.6</v>
      </c>
      <c r="E25" s="17">
        <v>52.075000000000003</v>
      </c>
      <c r="F25" s="17">
        <v>43.728999999999999</v>
      </c>
      <c r="G25" s="17">
        <v>36.398000000000003</v>
      </c>
      <c r="H25" s="17">
        <v>123.883</v>
      </c>
      <c r="I25" s="17">
        <v>51.357999999999997</v>
      </c>
      <c r="J25" s="17">
        <v>35.095999999999997</v>
      </c>
      <c r="K25" s="17">
        <v>54.216999999999999</v>
      </c>
      <c r="L25" s="17">
        <v>44.755000000000003</v>
      </c>
      <c r="M25" s="17">
        <v>36.034999999999997</v>
      </c>
      <c r="N25" s="17">
        <v>49.566000000000003</v>
      </c>
      <c r="O25" s="17">
        <v>41.223999999999997</v>
      </c>
      <c r="P25" s="17">
        <v>51.286000000000001</v>
      </c>
      <c r="Q25" s="17">
        <v>61.441000000000003</v>
      </c>
      <c r="R25" s="17">
        <v>57.624000000000002</v>
      </c>
      <c r="S25" s="17">
        <v>60.84</v>
      </c>
      <c r="T25" s="17">
        <v>54.091999999999999</v>
      </c>
      <c r="U25" s="17">
        <v>47.253</v>
      </c>
      <c r="V25" s="17">
        <v>44.002000000000002</v>
      </c>
      <c r="W25" s="17">
        <v>35.585999999999999</v>
      </c>
      <c r="X25" s="17">
        <v>28.036999999999999</v>
      </c>
      <c r="Y25" s="17">
        <v>38.378</v>
      </c>
      <c r="Z25" s="17">
        <v>54.145000000000003</v>
      </c>
      <c r="AA25" s="17">
        <v>48.512</v>
      </c>
      <c r="AB25" s="17">
        <v>39.825000000000003</v>
      </c>
      <c r="AC25" s="17">
        <v>66.596999999999994</v>
      </c>
      <c r="AD25" s="17">
        <v>28.12</v>
      </c>
      <c r="AE25" s="17">
        <v>49.472999999999999</v>
      </c>
      <c r="AF25" s="17">
        <v>39.055</v>
      </c>
      <c r="AG25" s="17">
        <v>32.505000000000003</v>
      </c>
      <c r="AH25" s="40">
        <v>67.894000000000005</v>
      </c>
      <c r="AI25" s="12">
        <v>36.972000000000001</v>
      </c>
      <c r="AJ25" s="12">
        <v>39.838999999999999</v>
      </c>
      <c r="AK25" s="12">
        <v>76.930000000000007</v>
      </c>
      <c r="AL25" s="12">
        <v>47.472000000000001</v>
      </c>
      <c r="AM25" s="12">
        <v>46.856000000000002</v>
      </c>
    </row>
    <row r="26" spans="1:39" ht="15" x14ac:dyDescent="0.25">
      <c r="A26" s="39">
        <v>43922</v>
      </c>
      <c r="B26"/>
      <c r="C26"/>
      <c r="D26" s="17">
        <v>85.43</v>
      </c>
      <c r="E26" s="17">
        <v>61.670999999999999</v>
      </c>
      <c r="F26" s="17">
        <v>56.613999999999997</v>
      </c>
      <c r="G26" s="17">
        <v>88.850999999999999</v>
      </c>
      <c r="H26" s="17">
        <v>206.34800000000001</v>
      </c>
      <c r="I26" s="17">
        <v>98.796000000000006</v>
      </c>
      <c r="J26" s="17">
        <v>69.111999999999995</v>
      </c>
      <c r="K26" s="17">
        <v>109.19499999999999</v>
      </c>
      <c r="L26" s="17">
        <v>91.67</v>
      </c>
      <c r="M26" s="17">
        <v>59.584000000000003</v>
      </c>
      <c r="N26" s="17">
        <v>65.924999999999997</v>
      </c>
      <c r="O26" s="17">
        <v>62.448</v>
      </c>
      <c r="P26" s="17">
        <v>91.192999999999998</v>
      </c>
      <c r="Q26" s="17">
        <v>60.62</v>
      </c>
      <c r="R26" s="17">
        <v>113.03</v>
      </c>
      <c r="S26" s="17">
        <v>89.177999999999997</v>
      </c>
      <c r="T26" s="17">
        <v>84.418000000000006</v>
      </c>
      <c r="U26" s="17">
        <v>64.293999999999997</v>
      </c>
      <c r="V26" s="17">
        <v>79.795000000000002</v>
      </c>
      <c r="W26" s="17">
        <v>45.584000000000003</v>
      </c>
      <c r="X26" s="17">
        <v>57.728999999999999</v>
      </c>
      <c r="Y26" s="17">
        <v>62.472000000000001</v>
      </c>
      <c r="Z26" s="17">
        <v>107.369</v>
      </c>
      <c r="AA26" s="17">
        <v>72.260999999999996</v>
      </c>
      <c r="AB26" s="17">
        <v>100.43899999999999</v>
      </c>
      <c r="AC26" s="17">
        <v>68.846999999999994</v>
      </c>
      <c r="AD26" s="17">
        <v>32.523000000000003</v>
      </c>
      <c r="AE26" s="17">
        <v>78.641999999999996</v>
      </c>
      <c r="AF26" s="17">
        <v>53.521000000000001</v>
      </c>
      <c r="AG26" s="17">
        <v>56.418999999999997</v>
      </c>
      <c r="AH26" s="40">
        <v>130.839</v>
      </c>
      <c r="AI26" s="12">
        <v>43.48</v>
      </c>
      <c r="AJ26" s="12">
        <v>70.878</v>
      </c>
      <c r="AK26" s="12">
        <v>82.468000000000004</v>
      </c>
      <c r="AL26" s="12">
        <v>58.622</v>
      </c>
      <c r="AM26" s="12">
        <v>57.103000000000002</v>
      </c>
    </row>
    <row r="27" spans="1:39" ht="15" x14ac:dyDescent="0.25">
      <c r="A27" s="39">
        <v>43952</v>
      </c>
      <c r="B27"/>
      <c r="C27"/>
      <c r="D27" s="17">
        <v>163.75</v>
      </c>
      <c r="E27" s="17">
        <v>155.10900000000001</v>
      </c>
      <c r="F27" s="17">
        <v>167.28200000000001</v>
      </c>
      <c r="G27" s="17">
        <v>234.75399999999999</v>
      </c>
      <c r="H27" s="17">
        <v>325.60500000000002</v>
      </c>
      <c r="I27" s="17">
        <v>278.39699999999999</v>
      </c>
      <c r="J27" s="17">
        <v>114.28400000000001</v>
      </c>
      <c r="K27" s="17">
        <v>139.798</v>
      </c>
      <c r="L27" s="17">
        <v>93.661000000000001</v>
      </c>
      <c r="M27" s="17">
        <v>96.738</v>
      </c>
      <c r="N27" s="17">
        <v>152.32</v>
      </c>
      <c r="O27" s="17">
        <v>184.464</v>
      </c>
      <c r="P27" s="17">
        <v>193.08199999999999</v>
      </c>
      <c r="Q27" s="17">
        <v>60.843000000000004</v>
      </c>
      <c r="R27" s="17">
        <v>155.03299999999999</v>
      </c>
      <c r="S27" s="17">
        <v>338.22</v>
      </c>
      <c r="T27" s="17">
        <v>167.227</v>
      </c>
      <c r="U27" s="17">
        <v>174.541</v>
      </c>
      <c r="V27" s="17">
        <v>170.86699999999999</v>
      </c>
      <c r="W27" s="17">
        <v>100.47499999999999</v>
      </c>
      <c r="X27" s="17">
        <v>55.146000000000001</v>
      </c>
      <c r="Y27" s="17">
        <v>71.19</v>
      </c>
      <c r="Z27" s="17">
        <v>101.72799999999999</v>
      </c>
      <c r="AA27" s="17">
        <v>137.47800000000001</v>
      </c>
      <c r="AB27" s="17">
        <v>243.21199999999999</v>
      </c>
      <c r="AC27" s="17">
        <v>171.54499999999999</v>
      </c>
      <c r="AD27" s="17">
        <v>107.206</v>
      </c>
      <c r="AE27" s="17">
        <v>137.863</v>
      </c>
      <c r="AF27" s="17">
        <v>29.446000000000002</v>
      </c>
      <c r="AG27" s="17">
        <v>144.053</v>
      </c>
      <c r="AH27" s="40">
        <v>179.22200000000001</v>
      </c>
      <c r="AI27" s="12">
        <v>67.224999999999994</v>
      </c>
      <c r="AJ27" s="12">
        <v>189.45500000000001</v>
      </c>
      <c r="AK27" s="12">
        <v>189.53200000000001</v>
      </c>
      <c r="AL27" s="12">
        <v>110.807</v>
      </c>
      <c r="AM27" s="12">
        <v>213.041</v>
      </c>
    </row>
    <row r="28" spans="1:39" ht="15" x14ac:dyDescent="0.25">
      <c r="A28" s="39">
        <v>43983</v>
      </c>
      <c r="B28"/>
      <c r="C28"/>
      <c r="D28" s="17">
        <v>299.23</v>
      </c>
      <c r="E28" s="17">
        <v>560.05700000000002</v>
      </c>
      <c r="F28" s="17">
        <v>387.83</v>
      </c>
      <c r="G28" s="17">
        <v>205.666</v>
      </c>
      <c r="H28" s="17">
        <v>870.30899999999997</v>
      </c>
      <c r="I28" s="17">
        <v>195.96299999999999</v>
      </c>
      <c r="J28" s="17">
        <v>131.33099999999999</v>
      </c>
      <c r="K28" s="17">
        <v>251.06</v>
      </c>
      <c r="L28" s="17">
        <v>268.14699999999999</v>
      </c>
      <c r="M28" s="17">
        <v>374.16399999999999</v>
      </c>
      <c r="N28" s="17">
        <v>59.7</v>
      </c>
      <c r="O28" s="17">
        <v>349.48399999999998</v>
      </c>
      <c r="P28" s="17">
        <v>154.94900000000001</v>
      </c>
      <c r="Q28" s="17">
        <v>414.24200000000002</v>
      </c>
      <c r="R28" s="17">
        <v>584.08600000000001</v>
      </c>
      <c r="S28" s="17">
        <v>711.29600000000005</v>
      </c>
      <c r="T28" s="17">
        <v>312.64</v>
      </c>
      <c r="U28" s="17">
        <v>535.04100000000005</v>
      </c>
      <c r="V28" s="17">
        <v>220.577</v>
      </c>
      <c r="W28" s="17">
        <v>120.99299999999999</v>
      </c>
      <c r="X28" s="17">
        <v>192.208</v>
      </c>
      <c r="Y28" s="17">
        <v>215.43100000000001</v>
      </c>
      <c r="Z28" s="17">
        <v>246.58</v>
      </c>
      <c r="AA28" s="17">
        <v>363.202</v>
      </c>
      <c r="AB28" s="17">
        <v>275.214</v>
      </c>
      <c r="AC28" s="17">
        <v>66.268000000000001</v>
      </c>
      <c r="AD28" s="17">
        <v>272.97500000000002</v>
      </c>
      <c r="AE28" s="17">
        <v>451.06799999999998</v>
      </c>
      <c r="AF28" s="17">
        <v>208.959</v>
      </c>
      <c r="AG28" s="17">
        <v>396.32499999999999</v>
      </c>
      <c r="AH28" s="40">
        <v>209.946</v>
      </c>
      <c r="AI28" s="12">
        <v>95.68</v>
      </c>
      <c r="AJ28" s="12">
        <v>442.35199999999998</v>
      </c>
      <c r="AK28" s="12">
        <v>300.13799999999998</v>
      </c>
      <c r="AL28" s="12">
        <v>176.20500000000001</v>
      </c>
      <c r="AM28" s="12">
        <v>448.71199999999999</v>
      </c>
    </row>
    <row r="29" spans="1:39" ht="15" x14ac:dyDescent="0.25">
      <c r="A29" s="39">
        <v>44013</v>
      </c>
      <c r="B29"/>
      <c r="C29"/>
      <c r="D29" s="17">
        <v>177.52</v>
      </c>
      <c r="E29" s="17">
        <v>399.80399999999997</v>
      </c>
      <c r="F29" s="17">
        <v>242.06700000000001</v>
      </c>
      <c r="G29" s="17">
        <v>83.317999999999998</v>
      </c>
      <c r="H29" s="17">
        <v>303.964</v>
      </c>
      <c r="I29" s="17">
        <v>86.180999999999997</v>
      </c>
      <c r="J29" s="17">
        <v>26.698</v>
      </c>
      <c r="K29" s="17">
        <v>150.59399999999999</v>
      </c>
      <c r="L29" s="17">
        <v>160.429</v>
      </c>
      <c r="M29" s="17">
        <v>174.65</v>
      </c>
      <c r="N29" s="17">
        <v>33.988999999999997</v>
      </c>
      <c r="O29" s="17">
        <v>227.57499999999999</v>
      </c>
      <c r="P29" s="17">
        <v>31.545999999999999</v>
      </c>
      <c r="Q29" s="17">
        <v>414.57400000000001</v>
      </c>
      <c r="R29" s="17">
        <v>288.05599999999998</v>
      </c>
      <c r="S29" s="17">
        <v>316.12599999999998</v>
      </c>
      <c r="T29" s="17">
        <v>354.221</v>
      </c>
      <c r="U29" s="17">
        <v>325.70400000000001</v>
      </c>
      <c r="V29" s="17">
        <v>67.778999999999996</v>
      </c>
      <c r="W29" s="17">
        <v>33.347999999999999</v>
      </c>
      <c r="X29" s="17">
        <v>77.337999999999994</v>
      </c>
      <c r="Y29" s="17">
        <v>76.528999999999996</v>
      </c>
      <c r="Z29" s="17">
        <v>170.791</v>
      </c>
      <c r="AA29" s="17">
        <v>261.07400000000001</v>
      </c>
      <c r="AB29" s="17">
        <v>76.927999999999997</v>
      </c>
      <c r="AC29" s="17">
        <v>13.638999999999999</v>
      </c>
      <c r="AD29" s="17">
        <v>195.999</v>
      </c>
      <c r="AE29" s="17">
        <v>351.27600000000001</v>
      </c>
      <c r="AF29" s="17">
        <v>173.107</v>
      </c>
      <c r="AG29" s="17">
        <v>606.57100000000003</v>
      </c>
      <c r="AH29" s="40">
        <v>75.47</v>
      </c>
      <c r="AI29" s="12">
        <v>38.393999999999998</v>
      </c>
      <c r="AJ29" s="12">
        <v>282.935</v>
      </c>
      <c r="AK29" s="12">
        <v>136.16</v>
      </c>
      <c r="AL29" s="12">
        <v>68.125</v>
      </c>
      <c r="AM29" s="12">
        <v>452.82799999999997</v>
      </c>
    </row>
    <row r="30" spans="1:39" ht="15" x14ac:dyDescent="0.25">
      <c r="A30" s="39">
        <v>44044</v>
      </c>
      <c r="B30"/>
      <c r="C30"/>
      <c r="D30" s="17">
        <v>76.510000000000005</v>
      </c>
      <c r="E30" s="17">
        <v>161.51599999999999</v>
      </c>
      <c r="F30" s="17">
        <v>88.417000000000002</v>
      </c>
      <c r="G30" s="17">
        <v>43.731999999999999</v>
      </c>
      <c r="H30" s="17">
        <v>109.169</v>
      </c>
      <c r="I30" s="17">
        <v>60.478000000000002</v>
      </c>
      <c r="J30" s="17">
        <v>24.853000000000002</v>
      </c>
      <c r="K30" s="17">
        <v>59.697000000000003</v>
      </c>
      <c r="L30" s="17">
        <v>55.463000000000001</v>
      </c>
      <c r="M30" s="17">
        <v>75.293000000000006</v>
      </c>
      <c r="N30" s="17">
        <v>21.817</v>
      </c>
      <c r="O30" s="17">
        <v>179.00399999999999</v>
      </c>
      <c r="P30" s="17">
        <v>28.114000000000001</v>
      </c>
      <c r="Q30" s="17">
        <v>145.77099999999999</v>
      </c>
      <c r="R30" s="17">
        <v>91.948999999999998</v>
      </c>
      <c r="S30" s="17">
        <v>152.22399999999999</v>
      </c>
      <c r="T30" s="17">
        <v>116.233</v>
      </c>
      <c r="U30" s="17">
        <v>113.581</v>
      </c>
      <c r="V30" s="17">
        <v>38.935000000000002</v>
      </c>
      <c r="W30" s="17">
        <v>21.849</v>
      </c>
      <c r="X30" s="17">
        <v>34.496000000000002</v>
      </c>
      <c r="Y30" s="17">
        <v>35.622</v>
      </c>
      <c r="Z30" s="17">
        <v>67.945999999999998</v>
      </c>
      <c r="AA30" s="17">
        <v>85.052999999999997</v>
      </c>
      <c r="AB30" s="17">
        <v>46.139000000000003</v>
      </c>
      <c r="AC30" s="17">
        <v>28.754000000000001</v>
      </c>
      <c r="AD30" s="17">
        <v>62.597000000000001</v>
      </c>
      <c r="AE30" s="17">
        <v>109.78700000000001</v>
      </c>
      <c r="AF30" s="17">
        <v>59.478000000000002</v>
      </c>
      <c r="AG30" s="17">
        <v>177.96100000000001</v>
      </c>
      <c r="AH30" s="40">
        <v>39.524999999999999</v>
      </c>
      <c r="AI30" s="12">
        <v>24.292000000000002</v>
      </c>
      <c r="AJ30" s="12">
        <v>97.974999999999994</v>
      </c>
      <c r="AK30" s="12">
        <v>53.648000000000003</v>
      </c>
      <c r="AL30" s="12">
        <v>33.109000000000002</v>
      </c>
      <c r="AM30" s="12">
        <v>171.09299999999999</v>
      </c>
    </row>
    <row r="31" spans="1:39" ht="15" x14ac:dyDescent="0.25">
      <c r="A31" s="39">
        <v>44075</v>
      </c>
      <c r="B31"/>
      <c r="C31"/>
      <c r="D31" s="17">
        <v>45.87</v>
      </c>
      <c r="E31" s="17">
        <v>84.117999999999995</v>
      </c>
      <c r="F31" s="17">
        <v>65.275000000000006</v>
      </c>
      <c r="G31" s="17">
        <v>44.253</v>
      </c>
      <c r="H31" s="17">
        <v>65.974000000000004</v>
      </c>
      <c r="I31" s="17">
        <v>40.115000000000002</v>
      </c>
      <c r="J31" s="17">
        <v>22.561</v>
      </c>
      <c r="K31" s="17">
        <v>45.715000000000003</v>
      </c>
      <c r="L31" s="17">
        <v>43.548999999999999</v>
      </c>
      <c r="M31" s="17">
        <v>59.872999999999998</v>
      </c>
      <c r="N31" s="17">
        <v>25.033999999999999</v>
      </c>
      <c r="O31" s="17">
        <v>69.046999999999997</v>
      </c>
      <c r="P31" s="17">
        <v>26.542999999999999</v>
      </c>
      <c r="Q31" s="17">
        <v>62.685000000000002</v>
      </c>
      <c r="R31" s="17">
        <v>55.345999999999997</v>
      </c>
      <c r="S31" s="17">
        <v>95.769000000000005</v>
      </c>
      <c r="T31" s="17">
        <v>56.747</v>
      </c>
      <c r="U31" s="17">
        <v>78.424000000000007</v>
      </c>
      <c r="V31" s="17">
        <v>43.109000000000002</v>
      </c>
      <c r="W31" s="17">
        <v>20.350000000000001</v>
      </c>
      <c r="X31" s="17">
        <v>35.287999999999997</v>
      </c>
      <c r="Y31" s="17">
        <v>35.308999999999997</v>
      </c>
      <c r="Z31" s="17">
        <v>54.573999999999998</v>
      </c>
      <c r="AA31" s="17">
        <v>47.764000000000003</v>
      </c>
      <c r="AB31" s="17">
        <v>37.887999999999998</v>
      </c>
      <c r="AC31" s="17">
        <v>27.062999999999999</v>
      </c>
      <c r="AD31" s="17">
        <v>46.572000000000003</v>
      </c>
      <c r="AE31" s="17">
        <v>52.978000000000002</v>
      </c>
      <c r="AF31" s="17">
        <v>38.984000000000002</v>
      </c>
      <c r="AG31" s="17">
        <v>78.486999999999995</v>
      </c>
      <c r="AH31" s="40">
        <v>31.015999999999998</v>
      </c>
      <c r="AI31" s="12">
        <v>30.25</v>
      </c>
      <c r="AJ31" s="12">
        <v>67.91</v>
      </c>
      <c r="AK31" s="12">
        <v>41.271999999999998</v>
      </c>
      <c r="AL31" s="12">
        <v>24.076000000000001</v>
      </c>
      <c r="AM31" s="12">
        <v>99.323999999999998</v>
      </c>
    </row>
    <row r="32" spans="1:39" ht="15" x14ac:dyDescent="0.25">
      <c r="A32" s="39">
        <v>44105</v>
      </c>
      <c r="B32"/>
      <c r="C32"/>
      <c r="D32" s="17">
        <v>46.6</v>
      </c>
      <c r="E32" s="17">
        <v>81.587000000000003</v>
      </c>
      <c r="F32" s="17">
        <v>70.058000000000007</v>
      </c>
      <c r="G32" s="17">
        <v>47.860999999999997</v>
      </c>
      <c r="H32" s="17">
        <v>69.855000000000004</v>
      </c>
      <c r="I32" s="17">
        <v>33.871000000000002</v>
      </c>
      <c r="J32" s="17">
        <v>23.954000000000001</v>
      </c>
      <c r="K32" s="17">
        <v>41.743000000000002</v>
      </c>
      <c r="L32" s="17">
        <v>46.923000000000002</v>
      </c>
      <c r="M32" s="17">
        <v>40.698</v>
      </c>
      <c r="N32" s="17">
        <v>23.849</v>
      </c>
      <c r="O32" s="17">
        <v>53.100999999999999</v>
      </c>
      <c r="P32" s="17">
        <v>37.792999999999999</v>
      </c>
      <c r="Q32" s="17">
        <v>54.384</v>
      </c>
      <c r="R32" s="17">
        <v>52.350999999999999</v>
      </c>
      <c r="S32" s="17">
        <v>82.688000000000002</v>
      </c>
      <c r="T32" s="17">
        <v>54.68</v>
      </c>
      <c r="U32" s="17">
        <v>51.622</v>
      </c>
      <c r="V32" s="17">
        <v>40.213000000000001</v>
      </c>
      <c r="W32" s="17">
        <v>22.849</v>
      </c>
      <c r="X32" s="17">
        <v>35.859000000000002</v>
      </c>
      <c r="Y32" s="17">
        <v>28.786000000000001</v>
      </c>
      <c r="Z32" s="17">
        <v>49.417999999999999</v>
      </c>
      <c r="AA32" s="17">
        <v>46.945</v>
      </c>
      <c r="AB32" s="17">
        <v>53.802</v>
      </c>
      <c r="AC32" s="17">
        <v>43.881</v>
      </c>
      <c r="AD32" s="17">
        <v>40.314</v>
      </c>
      <c r="AE32" s="17">
        <v>52.323999999999998</v>
      </c>
      <c r="AF32" s="17">
        <v>33.356000000000002</v>
      </c>
      <c r="AG32" s="17">
        <v>67.099999999999994</v>
      </c>
      <c r="AH32" s="40">
        <v>32.344000000000001</v>
      </c>
      <c r="AI32" s="12">
        <v>34.551000000000002</v>
      </c>
      <c r="AJ32" s="12">
        <v>114.345</v>
      </c>
      <c r="AK32" s="12">
        <v>39.274000000000001</v>
      </c>
      <c r="AL32" s="12">
        <v>32.289000000000001</v>
      </c>
      <c r="AM32" s="12">
        <v>103.90600000000001</v>
      </c>
    </row>
    <row r="33" spans="1:39" ht="15" x14ac:dyDescent="0.25">
      <c r="A33" s="39">
        <v>44136</v>
      </c>
      <c r="B33" s="13"/>
      <c r="C33" s="13"/>
      <c r="D33" s="17">
        <v>41.22</v>
      </c>
      <c r="E33" s="17">
        <v>62.423999999999999</v>
      </c>
      <c r="F33" s="17">
        <v>46.79</v>
      </c>
      <c r="G33" s="17">
        <v>44.948999999999998</v>
      </c>
      <c r="H33" s="17">
        <v>58.284999999999997</v>
      </c>
      <c r="I33" s="17">
        <v>34.073999999999998</v>
      </c>
      <c r="J33" s="17">
        <v>26.75</v>
      </c>
      <c r="K33" s="17">
        <v>36.728000000000002</v>
      </c>
      <c r="L33" s="17">
        <v>41.427</v>
      </c>
      <c r="M33" s="17">
        <v>40.985999999999997</v>
      </c>
      <c r="N33" s="17">
        <v>25.707000000000001</v>
      </c>
      <c r="O33" s="17">
        <v>44.258000000000003</v>
      </c>
      <c r="P33" s="17">
        <v>34.488999999999997</v>
      </c>
      <c r="Q33" s="17">
        <v>48.308999999999997</v>
      </c>
      <c r="R33" s="17">
        <v>50.423999999999999</v>
      </c>
      <c r="S33" s="17">
        <v>57.029000000000003</v>
      </c>
      <c r="T33" s="17">
        <v>44.35</v>
      </c>
      <c r="U33" s="17">
        <v>45.468000000000004</v>
      </c>
      <c r="V33" s="17">
        <v>35.840000000000003</v>
      </c>
      <c r="W33" s="17">
        <v>31.962</v>
      </c>
      <c r="X33" s="17">
        <v>30.963999999999999</v>
      </c>
      <c r="Y33" s="17">
        <v>29.95</v>
      </c>
      <c r="Z33" s="17">
        <v>48.802</v>
      </c>
      <c r="AA33" s="17">
        <v>42.03</v>
      </c>
      <c r="AB33" s="17">
        <v>40.786000000000001</v>
      </c>
      <c r="AC33" s="17">
        <v>36.433999999999997</v>
      </c>
      <c r="AD33" s="17">
        <v>41.759</v>
      </c>
      <c r="AE33" s="17">
        <v>48.487000000000002</v>
      </c>
      <c r="AF33" s="17">
        <v>34.298000000000002</v>
      </c>
      <c r="AG33" s="17">
        <v>56.118000000000002</v>
      </c>
      <c r="AH33" s="40">
        <v>38.680999999999997</v>
      </c>
      <c r="AI33" s="12">
        <v>29.748000000000001</v>
      </c>
      <c r="AJ33" s="12">
        <v>59.868000000000002</v>
      </c>
      <c r="AK33" s="12">
        <v>38.110999999999997</v>
      </c>
      <c r="AL33" s="12">
        <v>35.832000000000001</v>
      </c>
      <c r="AM33" s="12">
        <v>61.497999999999998</v>
      </c>
    </row>
    <row r="34" spans="1:39" ht="15" x14ac:dyDescent="0.25">
      <c r="A34" s="39">
        <v>44166</v>
      </c>
      <c r="B34"/>
      <c r="C34"/>
      <c r="D34" s="17">
        <v>31.99</v>
      </c>
      <c r="E34" s="17">
        <v>47.715000000000003</v>
      </c>
      <c r="F34" s="17">
        <v>38.479999999999997</v>
      </c>
      <c r="G34" s="17">
        <v>32.122</v>
      </c>
      <c r="H34" s="17">
        <v>47.253999999999998</v>
      </c>
      <c r="I34" s="17">
        <v>30.175999999999998</v>
      </c>
      <c r="J34" s="17">
        <v>23.154</v>
      </c>
      <c r="K34" s="17">
        <v>31.390999999999998</v>
      </c>
      <c r="L34" s="17">
        <v>33.085000000000001</v>
      </c>
      <c r="M34" s="17">
        <v>35.302999999999997</v>
      </c>
      <c r="N34" s="17">
        <v>22.076000000000001</v>
      </c>
      <c r="O34" s="17">
        <v>37.418999999999997</v>
      </c>
      <c r="P34" s="17">
        <v>27.798999999999999</v>
      </c>
      <c r="Q34" s="17">
        <v>46.594000000000001</v>
      </c>
      <c r="R34" s="17">
        <v>46.311999999999998</v>
      </c>
      <c r="S34" s="17">
        <v>46.613999999999997</v>
      </c>
      <c r="T34" s="17">
        <v>39.322000000000003</v>
      </c>
      <c r="U34" s="17">
        <v>39.603999999999999</v>
      </c>
      <c r="V34" s="17">
        <v>29.606000000000002</v>
      </c>
      <c r="W34" s="17">
        <v>24.405000000000001</v>
      </c>
      <c r="X34" s="17">
        <v>25.625</v>
      </c>
      <c r="Y34" s="17">
        <v>25.606000000000002</v>
      </c>
      <c r="Z34" s="17">
        <v>35.061</v>
      </c>
      <c r="AA34" s="17">
        <v>36.747</v>
      </c>
      <c r="AB34" s="17">
        <v>35.686999999999998</v>
      </c>
      <c r="AC34" s="17">
        <v>26.841000000000001</v>
      </c>
      <c r="AD34" s="17">
        <v>33.152000000000001</v>
      </c>
      <c r="AE34" s="17">
        <v>39.134999999999998</v>
      </c>
      <c r="AF34" s="17">
        <v>28.827999999999999</v>
      </c>
      <c r="AG34" s="17">
        <v>46.100999999999999</v>
      </c>
      <c r="AH34" s="40">
        <v>32.521000000000001</v>
      </c>
      <c r="AI34" s="12">
        <v>23.55</v>
      </c>
      <c r="AJ34" s="12">
        <v>45.948999999999998</v>
      </c>
      <c r="AK34" s="12">
        <v>35.475999999999999</v>
      </c>
      <c r="AL34" s="12">
        <v>31.936</v>
      </c>
      <c r="AM34" s="12">
        <v>48.279000000000003</v>
      </c>
    </row>
    <row r="35" spans="1:39" ht="15" x14ac:dyDescent="0.25">
      <c r="A35" s="39">
        <v>44197</v>
      </c>
      <c r="B35"/>
      <c r="C35"/>
      <c r="D35" s="17">
        <v>30.31</v>
      </c>
      <c r="E35" s="17">
        <v>41.39</v>
      </c>
      <c r="F35" s="17">
        <v>33.284999999999997</v>
      </c>
      <c r="G35" s="17">
        <v>27.64</v>
      </c>
      <c r="H35" s="17">
        <v>40.823</v>
      </c>
      <c r="I35" s="17">
        <v>26.472999999999999</v>
      </c>
      <c r="J35" s="17">
        <v>20.337</v>
      </c>
      <c r="K35" s="17">
        <v>27.286999999999999</v>
      </c>
      <c r="L35" s="17">
        <v>28.132000000000001</v>
      </c>
      <c r="M35" s="17">
        <v>30.459</v>
      </c>
      <c r="N35" s="17">
        <v>19.869</v>
      </c>
      <c r="O35" s="17">
        <v>32.622</v>
      </c>
      <c r="P35" s="17">
        <v>24.21</v>
      </c>
      <c r="Q35" s="17">
        <v>36.843000000000004</v>
      </c>
      <c r="R35" s="17">
        <v>45.613999999999997</v>
      </c>
      <c r="S35" s="17">
        <v>40.215000000000003</v>
      </c>
      <c r="T35" s="17">
        <v>33.491</v>
      </c>
      <c r="U35" s="17">
        <v>34.781999999999996</v>
      </c>
      <c r="V35" s="17">
        <v>25.806000000000001</v>
      </c>
      <c r="W35" s="17">
        <v>20.231000000000002</v>
      </c>
      <c r="X35" s="17">
        <v>22.373000000000001</v>
      </c>
      <c r="Y35" s="17">
        <v>22.818000000000001</v>
      </c>
      <c r="Z35" s="17">
        <v>29.564</v>
      </c>
      <c r="AA35" s="17">
        <v>35.997</v>
      </c>
      <c r="AB35" s="17">
        <v>32.542000000000002</v>
      </c>
      <c r="AC35" s="17">
        <v>22.350999999999999</v>
      </c>
      <c r="AD35" s="17">
        <v>30.295999999999999</v>
      </c>
      <c r="AE35" s="17">
        <v>33.631</v>
      </c>
      <c r="AF35" s="17">
        <v>26.12</v>
      </c>
      <c r="AG35" s="17">
        <v>41.36</v>
      </c>
      <c r="AH35" s="40">
        <v>27.55</v>
      </c>
      <c r="AI35" s="12">
        <v>20.82</v>
      </c>
      <c r="AJ35" s="12">
        <v>41.68</v>
      </c>
      <c r="AK35" s="12">
        <v>38.052</v>
      </c>
      <c r="AL35" s="12">
        <v>28.800999999999998</v>
      </c>
      <c r="AM35" s="12">
        <v>42.92</v>
      </c>
    </row>
    <row r="36" spans="1:39" ht="15" x14ac:dyDescent="0.25">
      <c r="A36" s="39">
        <v>44228</v>
      </c>
      <c r="B36"/>
      <c r="C36"/>
      <c r="D36" s="13">
        <v>27.66</v>
      </c>
      <c r="E36" s="17">
        <v>34.962000000000003</v>
      </c>
      <c r="F36" s="17">
        <v>28.786999999999999</v>
      </c>
      <c r="G36" s="17">
        <v>63.121000000000002</v>
      </c>
      <c r="H36" s="17">
        <v>35.979999999999997</v>
      </c>
      <c r="I36" s="17">
        <v>22.631</v>
      </c>
      <c r="J36" s="17">
        <v>19.411999999999999</v>
      </c>
      <c r="K36" s="17">
        <v>24.21</v>
      </c>
      <c r="L36" s="17">
        <v>28.28</v>
      </c>
      <c r="M36" s="17">
        <v>26.393000000000001</v>
      </c>
      <c r="N36" s="17">
        <v>18.605</v>
      </c>
      <c r="O36" s="17">
        <v>27.539000000000001</v>
      </c>
      <c r="P36" s="17">
        <v>32.520000000000003</v>
      </c>
      <c r="Q36" s="17">
        <v>40.183</v>
      </c>
      <c r="R36" s="17">
        <v>36.774000000000001</v>
      </c>
      <c r="S36" s="17">
        <v>33.570999999999998</v>
      </c>
      <c r="T36" s="17">
        <v>30.364999999999998</v>
      </c>
      <c r="U36" s="17">
        <v>33.814999999999998</v>
      </c>
      <c r="V36" s="17">
        <v>22.495000000000001</v>
      </c>
      <c r="W36" s="17">
        <v>17.649999999999999</v>
      </c>
      <c r="X36" s="17">
        <v>28</v>
      </c>
      <c r="Y36" s="17">
        <v>21.061</v>
      </c>
      <c r="Z36" s="17">
        <v>26.009</v>
      </c>
      <c r="AA36" s="17">
        <v>30.100999999999999</v>
      </c>
      <c r="AB36" s="17">
        <v>30.015000000000001</v>
      </c>
      <c r="AC36" s="17">
        <v>19.03</v>
      </c>
      <c r="AD36" s="17">
        <v>28.247</v>
      </c>
      <c r="AE36" s="17">
        <v>28.25</v>
      </c>
      <c r="AF36" s="17">
        <v>24.391999999999999</v>
      </c>
      <c r="AG36" s="41">
        <v>36.875</v>
      </c>
      <c r="AH36" s="41">
        <v>24.059000000000001</v>
      </c>
      <c r="AI36" s="12">
        <v>25.117000000000001</v>
      </c>
      <c r="AJ36" s="12">
        <v>43.808999999999997</v>
      </c>
      <c r="AK36" s="12">
        <v>32.99</v>
      </c>
      <c r="AL36" s="12">
        <v>28.992000000000001</v>
      </c>
      <c r="AM36" s="12">
        <v>37.234000000000002</v>
      </c>
    </row>
    <row r="37" spans="1:39" ht="15" x14ac:dyDescent="0.25">
      <c r="A37" s="39">
        <v>44256</v>
      </c>
      <c r="B37" s="15"/>
      <c r="C37" s="15"/>
      <c r="D37" s="13">
        <v>52.6</v>
      </c>
      <c r="E37" s="17">
        <v>44.47</v>
      </c>
      <c r="F37" s="17">
        <v>37.018000000000001</v>
      </c>
      <c r="G37" s="17">
        <v>122.91200000000001</v>
      </c>
      <c r="H37" s="17">
        <v>51.098999999999997</v>
      </c>
      <c r="I37" s="17">
        <v>36.423000000000002</v>
      </c>
      <c r="J37" s="17">
        <v>52.6</v>
      </c>
      <c r="K37" s="17">
        <v>42.966000000000001</v>
      </c>
      <c r="L37" s="17">
        <v>35.682000000000002</v>
      </c>
      <c r="M37" s="17">
        <v>48.771000000000001</v>
      </c>
      <c r="N37" s="17">
        <v>40.847000000000001</v>
      </c>
      <c r="O37" s="17">
        <v>49.462000000000003</v>
      </c>
      <c r="P37" s="17">
        <v>61.625999999999998</v>
      </c>
      <c r="Q37" s="17">
        <v>56.567</v>
      </c>
      <c r="R37" s="17">
        <v>61.267000000000003</v>
      </c>
      <c r="S37" s="17">
        <v>52.692</v>
      </c>
      <c r="T37" s="17">
        <v>48.146999999999998</v>
      </c>
      <c r="U37" s="17">
        <v>43.982999999999997</v>
      </c>
      <c r="V37" s="17">
        <v>36.212000000000003</v>
      </c>
      <c r="W37" s="17">
        <v>26.509</v>
      </c>
      <c r="X37" s="17">
        <v>36.625</v>
      </c>
      <c r="Y37" s="17">
        <v>52.857999999999997</v>
      </c>
      <c r="Z37" s="17">
        <v>47.414000000000001</v>
      </c>
      <c r="AA37" s="17">
        <v>38.877000000000002</v>
      </c>
      <c r="AB37" s="17">
        <v>66.718000000000004</v>
      </c>
      <c r="AC37" s="17">
        <v>27.478000000000002</v>
      </c>
      <c r="AD37" s="17">
        <v>47.841999999999999</v>
      </c>
      <c r="AE37" s="17">
        <v>38.46</v>
      </c>
      <c r="AF37" s="17">
        <v>32.484999999999999</v>
      </c>
      <c r="AG37" s="41">
        <v>67.239999999999995</v>
      </c>
      <c r="AH37" s="41">
        <v>38.590000000000003</v>
      </c>
      <c r="AI37" s="12">
        <v>38.554000000000002</v>
      </c>
      <c r="AJ37" s="12">
        <v>75.463999999999999</v>
      </c>
      <c r="AK37" s="12">
        <v>47.689</v>
      </c>
      <c r="AL37" s="12">
        <v>45.765999999999998</v>
      </c>
      <c r="AM37" s="12">
        <v>51.180999999999997</v>
      </c>
    </row>
    <row r="38" spans="1:39" ht="15" x14ac:dyDescent="0.25">
      <c r="A38" s="39">
        <v>44287</v>
      </c>
      <c r="B38" s="15"/>
      <c r="C38" s="15"/>
      <c r="D38" s="13">
        <v>85.43</v>
      </c>
      <c r="E38" s="17">
        <v>58.006</v>
      </c>
      <c r="F38" s="17">
        <v>90.558999999999997</v>
      </c>
      <c r="G38" s="17">
        <v>205.50299999999999</v>
      </c>
      <c r="H38" s="17">
        <v>99.32</v>
      </c>
      <c r="I38" s="17">
        <v>71.756</v>
      </c>
      <c r="J38" s="17">
        <v>107.746</v>
      </c>
      <c r="K38" s="17">
        <v>88.906999999999996</v>
      </c>
      <c r="L38" s="17">
        <v>59.709000000000003</v>
      </c>
      <c r="M38" s="17">
        <v>65.837000000000003</v>
      </c>
      <c r="N38" s="17">
        <v>62.642000000000003</v>
      </c>
      <c r="O38" s="17">
        <v>88.111000000000004</v>
      </c>
      <c r="P38" s="17">
        <v>61.652000000000001</v>
      </c>
      <c r="Q38" s="17">
        <v>111.98</v>
      </c>
      <c r="R38" s="17">
        <v>90.177999999999997</v>
      </c>
      <c r="S38" s="17">
        <v>84.141999999999996</v>
      </c>
      <c r="T38" s="17">
        <v>65.983999999999995</v>
      </c>
      <c r="U38" s="17">
        <v>80.427000000000007</v>
      </c>
      <c r="V38" s="17">
        <v>46.982999999999997</v>
      </c>
      <c r="W38" s="17">
        <v>55.872999999999998</v>
      </c>
      <c r="X38" s="17">
        <v>61.034999999999997</v>
      </c>
      <c r="Y38" s="17">
        <v>106.41</v>
      </c>
      <c r="Z38" s="17">
        <v>71.572000000000003</v>
      </c>
      <c r="AA38" s="17">
        <v>97.113</v>
      </c>
      <c r="AB38" s="17">
        <v>69.881</v>
      </c>
      <c r="AC38" s="17">
        <v>32.606999999999999</v>
      </c>
      <c r="AD38" s="17">
        <v>77.256</v>
      </c>
      <c r="AE38" s="17">
        <v>52.384999999999998</v>
      </c>
      <c r="AF38" s="17">
        <v>56.978000000000002</v>
      </c>
      <c r="AG38" s="41">
        <v>130.58699999999999</v>
      </c>
      <c r="AH38" s="41">
        <v>45.75</v>
      </c>
      <c r="AI38" s="12">
        <v>68.135000000000005</v>
      </c>
      <c r="AJ38" s="12">
        <v>81.650999999999996</v>
      </c>
      <c r="AK38" s="12">
        <v>59.756</v>
      </c>
      <c r="AL38" s="12">
        <v>56.45</v>
      </c>
      <c r="AM38" s="12">
        <v>61.412999999999997</v>
      </c>
    </row>
    <row r="39" spans="1:39" ht="15" x14ac:dyDescent="0.25">
      <c r="A39" s="39">
        <v>44317</v>
      </c>
      <c r="B39" s="15"/>
      <c r="C39" s="15"/>
      <c r="D39" s="13">
        <v>163.75</v>
      </c>
      <c r="E39" s="17">
        <v>169.14599999999999</v>
      </c>
      <c r="F39" s="17">
        <v>236.62</v>
      </c>
      <c r="G39" s="17">
        <v>308.589</v>
      </c>
      <c r="H39" s="17">
        <v>278.29000000000002</v>
      </c>
      <c r="I39" s="17">
        <v>117.05800000000001</v>
      </c>
      <c r="J39" s="17">
        <v>138.59700000000001</v>
      </c>
      <c r="K39" s="17">
        <v>87.346000000000004</v>
      </c>
      <c r="L39" s="17">
        <v>96.972999999999999</v>
      </c>
      <c r="M39" s="17">
        <v>152.27000000000001</v>
      </c>
      <c r="N39" s="17">
        <v>184.733</v>
      </c>
      <c r="O39" s="17">
        <v>182.941</v>
      </c>
      <c r="P39" s="17">
        <v>62.286999999999999</v>
      </c>
      <c r="Q39" s="17">
        <v>153.78800000000001</v>
      </c>
      <c r="R39" s="17">
        <v>339.19099999999997</v>
      </c>
      <c r="S39" s="17">
        <v>160.65199999999999</v>
      </c>
      <c r="T39" s="17">
        <v>176.35</v>
      </c>
      <c r="U39" s="17">
        <v>171.125</v>
      </c>
      <c r="V39" s="17">
        <v>102.759</v>
      </c>
      <c r="W39" s="17">
        <v>49.695</v>
      </c>
      <c r="X39" s="17">
        <v>69.543999999999997</v>
      </c>
      <c r="Y39" s="17">
        <v>101.04300000000001</v>
      </c>
      <c r="Z39" s="17">
        <v>136.124</v>
      </c>
      <c r="AA39" s="17">
        <v>232.56200000000001</v>
      </c>
      <c r="AB39" s="17">
        <v>173.101</v>
      </c>
      <c r="AC39" s="17">
        <v>106.59399999999999</v>
      </c>
      <c r="AD39" s="17">
        <v>135.422</v>
      </c>
      <c r="AE39" s="17">
        <v>27.187000000000001</v>
      </c>
      <c r="AF39" s="17">
        <v>144.53899999999999</v>
      </c>
      <c r="AG39" s="41">
        <v>178.63</v>
      </c>
      <c r="AH39" s="41">
        <v>70.811000000000007</v>
      </c>
      <c r="AI39" s="12">
        <v>169.441</v>
      </c>
      <c r="AJ39" s="12">
        <v>188.00399999999999</v>
      </c>
      <c r="AK39" s="12">
        <v>111.714</v>
      </c>
      <c r="AL39" s="12">
        <v>211.292</v>
      </c>
      <c r="AM39" s="12">
        <v>154.03700000000001</v>
      </c>
    </row>
    <row r="40" spans="1:39" ht="15" x14ac:dyDescent="0.25">
      <c r="A40" s="39">
        <v>44348</v>
      </c>
      <c r="B40" s="15"/>
      <c r="C40" s="15"/>
      <c r="D40" s="13">
        <v>299.23</v>
      </c>
      <c r="E40" s="17">
        <v>387.31400000000002</v>
      </c>
      <c r="F40" s="41">
        <v>205.048</v>
      </c>
      <c r="G40" s="41">
        <v>872.56399999999996</v>
      </c>
      <c r="H40" s="41">
        <v>194.495</v>
      </c>
      <c r="I40" s="41">
        <v>131.4</v>
      </c>
      <c r="J40" s="41">
        <v>248.44499999999999</v>
      </c>
      <c r="K40" s="41">
        <v>258.22899999999998</v>
      </c>
      <c r="L40" s="41">
        <v>372.02300000000002</v>
      </c>
      <c r="M40" s="41">
        <v>58.404000000000003</v>
      </c>
      <c r="N40" s="41">
        <v>348.50900000000001</v>
      </c>
      <c r="O40" s="41">
        <v>159.42500000000001</v>
      </c>
      <c r="P40" s="41">
        <v>413.77600000000001</v>
      </c>
      <c r="Q40" s="41">
        <v>580.32899999999995</v>
      </c>
      <c r="R40" s="41">
        <v>711.48599999999999</v>
      </c>
      <c r="S40" s="41">
        <v>309.66800000000001</v>
      </c>
      <c r="T40" s="41">
        <v>534.33299999999997</v>
      </c>
      <c r="U40" s="41">
        <v>219.31299999999999</v>
      </c>
      <c r="V40" s="41">
        <v>120.581</v>
      </c>
      <c r="W40" s="41">
        <v>187.46799999999999</v>
      </c>
      <c r="X40" s="41">
        <v>211.71</v>
      </c>
      <c r="Y40" s="41">
        <v>243.96600000000001</v>
      </c>
      <c r="Z40" s="41">
        <v>359.983</v>
      </c>
      <c r="AA40" s="41">
        <v>280.14699999999999</v>
      </c>
      <c r="AB40" s="41">
        <v>65.388999999999996</v>
      </c>
      <c r="AC40" s="41">
        <v>270.3</v>
      </c>
      <c r="AD40" s="41">
        <v>446.02100000000002</v>
      </c>
      <c r="AE40" s="41">
        <v>200.422</v>
      </c>
      <c r="AF40" s="41">
        <v>394.94200000000001</v>
      </c>
      <c r="AG40" s="41">
        <v>208.03399999999999</v>
      </c>
      <c r="AH40" s="41">
        <v>95.948999999999998</v>
      </c>
      <c r="AI40" s="12">
        <v>444.08499999999998</v>
      </c>
      <c r="AJ40" s="12">
        <v>297.58199999999999</v>
      </c>
      <c r="AK40" s="12">
        <v>175.29400000000001</v>
      </c>
      <c r="AL40" s="12">
        <v>445.55700000000002</v>
      </c>
      <c r="AM40" s="12">
        <v>556.34</v>
      </c>
    </row>
    <row r="41" spans="1:39" ht="15" x14ac:dyDescent="0.25">
      <c r="A41" s="39">
        <v>44378</v>
      </c>
      <c r="B41" s="15"/>
      <c r="C41" s="15"/>
      <c r="D41" s="13">
        <v>177.52</v>
      </c>
      <c r="E41" s="17">
        <v>240.49600000000001</v>
      </c>
      <c r="F41" s="41">
        <v>81.736999999999995</v>
      </c>
      <c r="G41" s="41">
        <v>316.08800000000002</v>
      </c>
      <c r="H41" s="41">
        <v>84.188999999999993</v>
      </c>
      <c r="I41" s="41">
        <v>25.734999999999999</v>
      </c>
      <c r="J41" s="41">
        <v>148.227</v>
      </c>
      <c r="K41" s="41">
        <v>167.946</v>
      </c>
      <c r="L41" s="41">
        <v>172.49199999999999</v>
      </c>
      <c r="M41" s="41">
        <v>32.131999999999998</v>
      </c>
      <c r="N41" s="41">
        <v>226.066</v>
      </c>
      <c r="O41" s="41">
        <v>31.443999999999999</v>
      </c>
      <c r="P41" s="41">
        <v>413.15899999999999</v>
      </c>
      <c r="Q41" s="41">
        <v>285.55099999999999</v>
      </c>
      <c r="R41" s="41">
        <v>315.02699999999999</v>
      </c>
      <c r="S41" s="41">
        <v>355.767</v>
      </c>
      <c r="T41" s="41">
        <v>324.31900000000002</v>
      </c>
      <c r="U41" s="41">
        <v>66.027000000000001</v>
      </c>
      <c r="V41" s="41">
        <v>31.841000000000001</v>
      </c>
      <c r="W41" s="41">
        <v>80.016999999999996</v>
      </c>
      <c r="X41" s="41">
        <v>73.632999999999996</v>
      </c>
      <c r="Y41" s="41">
        <v>168.49199999999999</v>
      </c>
      <c r="Z41" s="41">
        <v>258.61200000000002</v>
      </c>
      <c r="AA41" s="41">
        <v>79.122</v>
      </c>
      <c r="AB41" s="41">
        <v>11.811999999999999</v>
      </c>
      <c r="AC41" s="41">
        <v>193.38499999999999</v>
      </c>
      <c r="AD41" s="41">
        <v>348.113</v>
      </c>
      <c r="AE41" s="41">
        <v>179.97900000000001</v>
      </c>
      <c r="AF41" s="41">
        <v>604.774</v>
      </c>
      <c r="AG41" s="41">
        <v>73.316999999999993</v>
      </c>
      <c r="AH41" s="41">
        <v>37.442999999999998</v>
      </c>
      <c r="AI41" s="12">
        <v>288.68599999999998</v>
      </c>
      <c r="AJ41" s="12">
        <v>133.81700000000001</v>
      </c>
      <c r="AK41" s="12">
        <v>66.58</v>
      </c>
      <c r="AL41" s="12">
        <v>450.30900000000003</v>
      </c>
      <c r="AM41" s="12">
        <v>397.25099999999998</v>
      </c>
    </row>
    <row r="42" spans="1:39" ht="15" x14ac:dyDescent="0.25">
      <c r="A42" s="39">
        <v>44409</v>
      </c>
      <c r="B42" s="15"/>
      <c r="C42" s="15"/>
      <c r="D42" s="13">
        <v>76.510000000000005</v>
      </c>
      <c r="E42" s="17">
        <v>87.962999999999994</v>
      </c>
      <c r="F42" s="41">
        <v>43.404000000000003</v>
      </c>
      <c r="G42" s="41">
        <v>111.88200000000001</v>
      </c>
      <c r="H42" s="41">
        <v>59.758000000000003</v>
      </c>
      <c r="I42" s="41">
        <v>24.890999999999998</v>
      </c>
      <c r="J42" s="41">
        <v>58.677999999999997</v>
      </c>
      <c r="K42" s="41">
        <v>55.902000000000001</v>
      </c>
      <c r="L42" s="41">
        <v>74.471999999999994</v>
      </c>
      <c r="M42" s="41">
        <v>20.908999999999999</v>
      </c>
      <c r="N42" s="41">
        <v>178.34200000000001</v>
      </c>
      <c r="O42" s="41">
        <v>27.242999999999999</v>
      </c>
      <c r="P42" s="41">
        <v>145.22200000000001</v>
      </c>
      <c r="Q42" s="41">
        <v>91.021000000000001</v>
      </c>
      <c r="R42" s="41">
        <v>151.85900000000001</v>
      </c>
      <c r="S42" s="41">
        <v>120.886</v>
      </c>
      <c r="T42" s="41">
        <v>113.229</v>
      </c>
      <c r="U42" s="41">
        <v>38.271999999999998</v>
      </c>
      <c r="V42" s="41">
        <v>21.457000000000001</v>
      </c>
      <c r="W42" s="41">
        <v>34.209000000000003</v>
      </c>
      <c r="X42" s="41">
        <v>34.253999999999998</v>
      </c>
      <c r="Y42" s="41">
        <v>66.926000000000002</v>
      </c>
      <c r="Z42" s="41">
        <v>84.049000000000007</v>
      </c>
      <c r="AA42" s="41">
        <v>45.994999999999997</v>
      </c>
      <c r="AB42" s="41">
        <v>28.196999999999999</v>
      </c>
      <c r="AC42" s="41">
        <v>61.68</v>
      </c>
      <c r="AD42" s="41">
        <v>108.66500000000001</v>
      </c>
      <c r="AE42" s="41">
        <v>59.752000000000002</v>
      </c>
      <c r="AF42" s="41">
        <v>177.33500000000001</v>
      </c>
      <c r="AG42" s="41">
        <v>38.658999999999999</v>
      </c>
      <c r="AH42" s="41">
        <v>24.385000000000002</v>
      </c>
      <c r="AI42" s="12">
        <v>97.899000000000001</v>
      </c>
      <c r="AJ42" s="12">
        <v>52.636000000000003</v>
      </c>
      <c r="AK42" s="12">
        <v>32.613</v>
      </c>
      <c r="AL42" s="12">
        <v>170.13499999999999</v>
      </c>
      <c r="AM42" s="12">
        <v>160.50200000000001</v>
      </c>
    </row>
    <row r="43" spans="1:39" ht="15" x14ac:dyDescent="0.25">
      <c r="A43" s="39">
        <v>44440</v>
      </c>
      <c r="B43" s="15"/>
      <c r="C43" s="15"/>
      <c r="D43" s="13">
        <v>45.87</v>
      </c>
      <c r="E43" s="17">
        <v>65.353999999999999</v>
      </c>
      <c r="F43" s="41">
        <v>44.387999999999998</v>
      </c>
      <c r="G43" s="41">
        <v>66.759</v>
      </c>
      <c r="H43" s="41">
        <v>39.927</v>
      </c>
      <c r="I43" s="41">
        <v>23.004000000000001</v>
      </c>
      <c r="J43" s="41">
        <v>45.256</v>
      </c>
      <c r="K43" s="41">
        <v>41.868000000000002</v>
      </c>
      <c r="L43" s="41">
        <v>59.631</v>
      </c>
      <c r="M43" s="41">
        <v>24.692</v>
      </c>
      <c r="N43" s="41">
        <v>68.841999999999999</v>
      </c>
      <c r="O43" s="41">
        <v>26.029</v>
      </c>
      <c r="P43" s="41">
        <v>62.65</v>
      </c>
      <c r="Q43" s="41">
        <v>55.027999999999999</v>
      </c>
      <c r="R43" s="41">
        <v>95.808999999999997</v>
      </c>
      <c r="S43" s="41">
        <v>57.478000000000002</v>
      </c>
      <c r="T43" s="41">
        <v>78.540000000000006</v>
      </c>
      <c r="U43" s="41">
        <v>42.997999999999998</v>
      </c>
      <c r="V43" s="41">
        <v>20.47</v>
      </c>
      <c r="W43" s="41">
        <v>34.64</v>
      </c>
      <c r="X43" s="41">
        <v>34.591000000000001</v>
      </c>
      <c r="Y43" s="41">
        <v>54.12</v>
      </c>
      <c r="Z43" s="41">
        <v>47.354999999999997</v>
      </c>
      <c r="AA43" s="41">
        <v>37.314</v>
      </c>
      <c r="AB43" s="41">
        <v>27.036999999999999</v>
      </c>
      <c r="AC43" s="41">
        <v>46.243000000000002</v>
      </c>
      <c r="AD43" s="41">
        <v>52.509</v>
      </c>
      <c r="AE43" s="41">
        <v>39.6</v>
      </c>
      <c r="AF43" s="41">
        <v>78.370999999999995</v>
      </c>
      <c r="AG43" s="41">
        <v>30.731999999999999</v>
      </c>
      <c r="AH43" s="41">
        <v>30.788</v>
      </c>
      <c r="AI43" s="12">
        <v>66.69</v>
      </c>
      <c r="AJ43" s="12">
        <v>40.844999999999999</v>
      </c>
      <c r="AK43" s="12">
        <v>24.065000000000001</v>
      </c>
      <c r="AL43" s="12">
        <v>98.965000000000003</v>
      </c>
      <c r="AM43" s="12">
        <v>83.786000000000001</v>
      </c>
    </row>
    <row r="44" spans="1:39" ht="15" x14ac:dyDescent="0.25">
      <c r="A44" s="39">
        <v>44470</v>
      </c>
      <c r="B44" s="15"/>
      <c r="C44" s="15"/>
      <c r="D44" s="13">
        <v>46.6</v>
      </c>
      <c r="E44" s="17">
        <v>70.084000000000003</v>
      </c>
      <c r="F44" s="41">
        <v>47.9</v>
      </c>
      <c r="G44" s="41">
        <v>69.41</v>
      </c>
      <c r="H44" s="41">
        <v>33.610999999999997</v>
      </c>
      <c r="I44" s="41">
        <v>24.254999999999999</v>
      </c>
      <c r="J44" s="41">
        <v>41.243000000000002</v>
      </c>
      <c r="K44" s="41">
        <v>47.594999999999999</v>
      </c>
      <c r="L44" s="41">
        <v>40.427</v>
      </c>
      <c r="M44" s="41">
        <v>23.431999999999999</v>
      </c>
      <c r="N44" s="41">
        <v>52.822000000000003</v>
      </c>
      <c r="O44" s="41">
        <v>37.005000000000003</v>
      </c>
      <c r="P44" s="41">
        <v>54.276000000000003</v>
      </c>
      <c r="Q44" s="41">
        <v>51.997999999999998</v>
      </c>
      <c r="R44" s="41">
        <v>82.617999999999995</v>
      </c>
      <c r="S44" s="41">
        <v>54.908000000000001</v>
      </c>
      <c r="T44" s="41">
        <v>51.637999999999998</v>
      </c>
      <c r="U44" s="41">
        <v>40.018000000000001</v>
      </c>
      <c r="V44" s="41">
        <v>22.875</v>
      </c>
      <c r="W44" s="41">
        <v>35.313000000000002</v>
      </c>
      <c r="X44" s="41">
        <v>28.048999999999999</v>
      </c>
      <c r="Y44" s="41">
        <v>48.915999999999997</v>
      </c>
      <c r="Z44" s="41">
        <v>46.469000000000001</v>
      </c>
      <c r="AA44" s="41">
        <v>53.88</v>
      </c>
      <c r="AB44" s="41">
        <v>43.8</v>
      </c>
      <c r="AC44" s="41">
        <v>39.935000000000002</v>
      </c>
      <c r="AD44" s="41">
        <v>51.802999999999997</v>
      </c>
      <c r="AE44" s="41">
        <v>33.15</v>
      </c>
      <c r="AF44" s="41">
        <v>66.903999999999996</v>
      </c>
      <c r="AG44" s="41">
        <v>31.995999999999999</v>
      </c>
      <c r="AH44" s="41">
        <v>34.97</v>
      </c>
      <c r="AI44" s="12">
        <v>116.292</v>
      </c>
      <c r="AJ44" s="12">
        <v>38.808</v>
      </c>
      <c r="AK44" s="12">
        <v>32.197000000000003</v>
      </c>
      <c r="AL44" s="12">
        <v>103.488</v>
      </c>
      <c r="AM44" s="12">
        <v>81.204999999999998</v>
      </c>
    </row>
    <row r="45" spans="1:39" ht="15" x14ac:dyDescent="0.25">
      <c r="A45" s="39">
        <v>44501</v>
      </c>
      <c r="B45" s="15"/>
      <c r="C45" s="15"/>
      <c r="D45" s="13">
        <v>41.22</v>
      </c>
      <c r="E45" s="17">
        <v>46.807000000000002</v>
      </c>
      <c r="F45" s="41">
        <v>45.018000000000001</v>
      </c>
      <c r="G45" s="41">
        <v>59.018000000000001</v>
      </c>
      <c r="H45" s="41">
        <v>33.869999999999997</v>
      </c>
      <c r="I45" s="41">
        <v>27.048999999999999</v>
      </c>
      <c r="J45" s="41">
        <v>36.311999999999998</v>
      </c>
      <c r="K45" s="41">
        <v>41.258000000000003</v>
      </c>
      <c r="L45" s="41">
        <v>40.776000000000003</v>
      </c>
      <c r="M45" s="41">
        <v>25.382999999999999</v>
      </c>
      <c r="N45" s="41">
        <v>44.046999999999997</v>
      </c>
      <c r="O45" s="41">
        <v>34.340000000000003</v>
      </c>
      <c r="P45" s="41">
        <v>48.231000000000002</v>
      </c>
      <c r="Q45" s="41">
        <v>50.112000000000002</v>
      </c>
      <c r="R45" s="41">
        <v>56.973999999999997</v>
      </c>
      <c r="S45" s="41">
        <v>44.585999999999999</v>
      </c>
      <c r="T45" s="41">
        <v>45.488999999999997</v>
      </c>
      <c r="U45" s="41">
        <v>35.728999999999999</v>
      </c>
      <c r="V45" s="41">
        <v>32</v>
      </c>
      <c r="W45" s="41">
        <v>30.673999999999999</v>
      </c>
      <c r="X45" s="41">
        <v>29.39</v>
      </c>
      <c r="Y45" s="41">
        <v>48.368000000000002</v>
      </c>
      <c r="Z45" s="41">
        <v>41.646999999999998</v>
      </c>
      <c r="AA45" s="41">
        <v>40.789000000000001</v>
      </c>
      <c r="AB45" s="41">
        <v>36.354999999999997</v>
      </c>
      <c r="AC45" s="41">
        <v>41.741999999999997</v>
      </c>
      <c r="AD45" s="41">
        <v>48.06</v>
      </c>
      <c r="AE45" s="41">
        <v>34.115000000000002</v>
      </c>
      <c r="AF45" s="41">
        <v>55.994</v>
      </c>
      <c r="AG45" s="41">
        <v>38.39</v>
      </c>
      <c r="AH45" s="41">
        <v>30.114999999999998</v>
      </c>
      <c r="AI45" s="12">
        <v>60.591000000000001</v>
      </c>
      <c r="AJ45" s="12">
        <v>37.719000000000001</v>
      </c>
      <c r="AK45" s="12">
        <v>35.753999999999998</v>
      </c>
      <c r="AL45" s="12">
        <v>61.219000000000001</v>
      </c>
      <c r="AM45" s="12">
        <v>62.128</v>
      </c>
    </row>
    <row r="46" spans="1:39" ht="15" x14ac:dyDescent="0.25">
      <c r="A46" s="39">
        <v>44531</v>
      </c>
      <c r="B46" s="15"/>
      <c r="C46" s="15"/>
      <c r="D46" s="13">
        <v>31.99</v>
      </c>
      <c r="E46" s="17">
        <v>38.573</v>
      </c>
      <c r="F46" s="41">
        <v>32.256</v>
      </c>
      <c r="G46" s="41">
        <v>47.448</v>
      </c>
      <c r="H46" s="41">
        <v>30.08</v>
      </c>
      <c r="I46" s="41">
        <v>23.516999999999999</v>
      </c>
      <c r="J46" s="41">
        <v>31.091000000000001</v>
      </c>
      <c r="K46" s="41">
        <v>32.991999999999997</v>
      </c>
      <c r="L46" s="41">
        <v>35.176000000000002</v>
      </c>
      <c r="M46" s="41">
        <v>21.853999999999999</v>
      </c>
      <c r="N46" s="41">
        <v>37.293999999999997</v>
      </c>
      <c r="O46" s="41">
        <v>27.53</v>
      </c>
      <c r="P46" s="41">
        <v>46.597999999999999</v>
      </c>
      <c r="Q46" s="41">
        <v>46.113999999999997</v>
      </c>
      <c r="R46" s="41">
        <v>46.645000000000003</v>
      </c>
      <c r="S46" s="41">
        <v>39.436</v>
      </c>
      <c r="T46" s="41">
        <v>39.725000000000001</v>
      </c>
      <c r="U46" s="41">
        <v>29.553999999999998</v>
      </c>
      <c r="V46" s="41">
        <v>24.535</v>
      </c>
      <c r="W46" s="41">
        <v>25.305</v>
      </c>
      <c r="X46" s="41">
        <v>25.132000000000001</v>
      </c>
      <c r="Y46" s="41">
        <v>34.765999999999998</v>
      </c>
      <c r="Z46" s="41">
        <v>36.476999999999997</v>
      </c>
      <c r="AA46" s="41">
        <v>35.604999999999997</v>
      </c>
      <c r="AB46" s="41">
        <v>26.867999999999999</v>
      </c>
      <c r="AC46" s="41">
        <v>32.965000000000003</v>
      </c>
      <c r="AD46" s="41">
        <v>38.838999999999999</v>
      </c>
      <c r="AE46" s="41">
        <v>28.768000000000001</v>
      </c>
      <c r="AF46" s="41">
        <v>46.051000000000002</v>
      </c>
      <c r="AG46" s="41">
        <v>32.347000000000001</v>
      </c>
      <c r="AH46" s="41">
        <v>23.972999999999999</v>
      </c>
      <c r="AI46" s="12">
        <v>46.018000000000001</v>
      </c>
      <c r="AJ46" s="12">
        <v>35.198999999999998</v>
      </c>
      <c r="AK46" s="12">
        <v>31.960999999999999</v>
      </c>
      <c r="AL46" s="12">
        <v>48.098999999999997</v>
      </c>
      <c r="AM46" s="12">
        <v>47.539000000000001</v>
      </c>
    </row>
    <row r="47" spans="1:39" ht="15" x14ac:dyDescent="0.25">
      <c r="A47" s="39">
        <v>44562</v>
      </c>
      <c r="B47" s="15"/>
      <c r="C47" s="15"/>
      <c r="D47" s="13">
        <v>30.31</v>
      </c>
      <c r="E47" s="17">
        <v>33.369</v>
      </c>
      <c r="F47" s="41">
        <v>27.760999999999999</v>
      </c>
      <c r="G47" s="41">
        <v>40.933</v>
      </c>
      <c r="H47" s="41">
        <v>26.388999999999999</v>
      </c>
      <c r="I47" s="41">
        <v>20.664000000000001</v>
      </c>
      <c r="J47" s="41">
        <v>27.018999999999998</v>
      </c>
      <c r="K47" s="41">
        <v>27.937000000000001</v>
      </c>
      <c r="L47" s="41">
        <v>30.344999999999999</v>
      </c>
      <c r="M47" s="41">
        <v>19.670000000000002</v>
      </c>
      <c r="N47" s="41">
        <v>32.511000000000003</v>
      </c>
      <c r="O47" s="41">
        <v>23.98</v>
      </c>
      <c r="P47" s="41">
        <v>36.856000000000002</v>
      </c>
      <c r="Q47" s="41">
        <v>45.44</v>
      </c>
      <c r="R47" s="41">
        <v>40.241</v>
      </c>
      <c r="S47" s="41">
        <v>33.585000000000001</v>
      </c>
      <c r="T47" s="41">
        <v>34.892000000000003</v>
      </c>
      <c r="U47" s="41">
        <v>25.760999999999999</v>
      </c>
      <c r="V47" s="41">
        <v>20.350000000000001</v>
      </c>
      <c r="W47" s="41">
        <v>22.04</v>
      </c>
      <c r="X47" s="41">
        <v>22.391999999999999</v>
      </c>
      <c r="Y47" s="41">
        <v>29.3</v>
      </c>
      <c r="Z47" s="41">
        <v>35.755000000000003</v>
      </c>
      <c r="AA47" s="41">
        <v>32.661999999999999</v>
      </c>
      <c r="AB47" s="41">
        <v>22.379000000000001</v>
      </c>
      <c r="AC47" s="41">
        <v>30.132000000000001</v>
      </c>
      <c r="AD47" s="41">
        <v>33.366999999999997</v>
      </c>
      <c r="AE47" s="41">
        <v>26.003</v>
      </c>
      <c r="AF47" s="41">
        <v>41.316000000000003</v>
      </c>
      <c r="AG47" s="41">
        <v>27.398</v>
      </c>
      <c r="AH47" s="41">
        <v>21.202000000000002</v>
      </c>
      <c r="AI47" s="12">
        <v>41.594999999999999</v>
      </c>
      <c r="AJ47" s="12">
        <v>37.790999999999997</v>
      </c>
      <c r="AK47" s="12">
        <v>28.823</v>
      </c>
      <c r="AL47" s="12">
        <v>42.759</v>
      </c>
      <c r="AM47" s="12">
        <v>41.234000000000002</v>
      </c>
    </row>
    <row r="48" spans="1:39" ht="15" x14ac:dyDescent="0.25">
      <c r="A48" s="39">
        <v>44593</v>
      </c>
      <c r="B48" s="15"/>
      <c r="C48" s="15"/>
      <c r="D48" s="13">
        <v>27.66</v>
      </c>
      <c r="E48" s="17">
        <v>28.855</v>
      </c>
      <c r="F48" s="41">
        <v>63.247</v>
      </c>
      <c r="G48" s="41">
        <v>36.061</v>
      </c>
      <c r="H48" s="41">
        <v>22.564</v>
      </c>
      <c r="I48" s="41">
        <v>19.681000000000001</v>
      </c>
      <c r="J48" s="41">
        <v>23.992000000000001</v>
      </c>
      <c r="K48" s="41">
        <v>27.937999999999999</v>
      </c>
      <c r="L48" s="41">
        <v>26.298999999999999</v>
      </c>
      <c r="M48" s="41">
        <v>18.443000000000001</v>
      </c>
      <c r="N48" s="41">
        <v>27.448</v>
      </c>
      <c r="O48" s="41">
        <v>31.434999999999999</v>
      </c>
      <c r="P48" s="41">
        <v>40.197000000000003</v>
      </c>
      <c r="Q48" s="41">
        <v>36.633000000000003</v>
      </c>
      <c r="R48" s="41">
        <v>33.591999999999999</v>
      </c>
      <c r="S48" s="41">
        <v>30.260999999999999</v>
      </c>
      <c r="T48" s="41">
        <v>33.906999999999996</v>
      </c>
      <c r="U48" s="41">
        <v>22.457999999999998</v>
      </c>
      <c r="V48" s="41">
        <v>17.748000000000001</v>
      </c>
      <c r="W48" s="41">
        <v>27.635000000000002</v>
      </c>
      <c r="X48" s="41">
        <v>20.712</v>
      </c>
      <c r="Y48" s="41">
        <v>25.792999999999999</v>
      </c>
      <c r="Z48" s="41">
        <v>29.91</v>
      </c>
      <c r="AA48" s="41">
        <v>29.884</v>
      </c>
      <c r="AB48" s="41">
        <v>19.056000000000001</v>
      </c>
      <c r="AC48" s="41">
        <v>28.114999999999998</v>
      </c>
      <c r="AD48" s="41">
        <v>28.035</v>
      </c>
      <c r="AE48" s="41">
        <v>24.364000000000001</v>
      </c>
      <c r="AF48" s="41">
        <v>36.841000000000001</v>
      </c>
      <c r="AG48" s="41">
        <v>23.937000000000001</v>
      </c>
      <c r="AH48" s="41">
        <v>25.431000000000001</v>
      </c>
      <c r="AI48" s="12">
        <v>43.713999999999999</v>
      </c>
      <c r="AJ48" s="12">
        <v>32.776000000000003</v>
      </c>
      <c r="AK48" s="12">
        <v>29.01</v>
      </c>
      <c r="AL48" s="12">
        <v>37.101999999999997</v>
      </c>
      <c r="AM48" s="12">
        <v>34.835999999999999</v>
      </c>
    </row>
    <row r="49" spans="1:1005" ht="15" x14ac:dyDescent="0.25">
      <c r="A49" s="39">
        <v>44621</v>
      </c>
      <c r="B49" s="15"/>
      <c r="C49" s="15"/>
      <c r="D49" s="13">
        <v>52.6</v>
      </c>
      <c r="E49" s="17">
        <v>37.088000000000001</v>
      </c>
      <c r="F49" s="41">
        <v>123.111</v>
      </c>
      <c r="G49" s="41">
        <v>50.889000000000003</v>
      </c>
      <c r="H49" s="41">
        <v>36.353000000000002</v>
      </c>
      <c r="I49" s="41">
        <v>52.948</v>
      </c>
      <c r="J49" s="41">
        <v>42.719000000000001</v>
      </c>
      <c r="K49" s="41">
        <v>35.500999999999998</v>
      </c>
      <c r="L49" s="41">
        <v>48.646999999999998</v>
      </c>
      <c r="M49" s="41">
        <v>40.658000000000001</v>
      </c>
      <c r="N49" s="41">
        <v>49.347999999999999</v>
      </c>
      <c r="O49" s="41">
        <v>61.48</v>
      </c>
      <c r="P49" s="41">
        <v>56.581000000000003</v>
      </c>
      <c r="Q49" s="41">
        <v>61.09</v>
      </c>
      <c r="R49" s="41">
        <v>52.707000000000001</v>
      </c>
      <c r="S49" s="41">
        <v>47.597999999999999</v>
      </c>
      <c r="T49" s="41">
        <v>44.084000000000003</v>
      </c>
      <c r="U49" s="41">
        <v>36.167999999999999</v>
      </c>
      <c r="V49" s="41">
        <v>26.609000000000002</v>
      </c>
      <c r="W49" s="41">
        <v>36.119</v>
      </c>
      <c r="X49" s="41">
        <v>52.439</v>
      </c>
      <c r="Y49" s="41">
        <v>47.179000000000002</v>
      </c>
      <c r="Z49" s="41">
        <v>38.683999999999997</v>
      </c>
      <c r="AA49" s="41">
        <v>64.986000000000004</v>
      </c>
      <c r="AB49" s="41">
        <v>27.507000000000001</v>
      </c>
      <c r="AC49" s="41">
        <v>47.694000000000003</v>
      </c>
      <c r="AD49" s="41">
        <v>38.231000000000002</v>
      </c>
      <c r="AE49" s="41">
        <v>32.295999999999999</v>
      </c>
      <c r="AF49" s="41">
        <v>67.19</v>
      </c>
      <c r="AG49" s="41">
        <v>38.457999999999998</v>
      </c>
      <c r="AH49" s="41">
        <v>38.899000000000001</v>
      </c>
      <c r="AI49" s="12">
        <v>73.296999999999997</v>
      </c>
      <c r="AJ49" s="12">
        <v>47.453000000000003</v>
      </c>
      <c r="AK49" s="12">
        <v>45.786000000000001</v>
      </c>
      <c r="AL49" s="12">
        <v>51.024000000000001</v>
      </c>
      <c r="AM49" s="12">
        <v>44.344999999999999</v>
      </c>
    </row>
    <row r="50" spans="1:1005" ht="15" x14ac:dyDescent="0.25">
      <c r="A50" s="39">
        <v>44652</v>
      </c>
      <c r="B50" s="15"/>
      <c r="C50" s="15"/>
      <c r="D50" s="13">
        <v>85.43</v>
      </c>
      <c r="E50" s="17">
        <v>90.673000000000002</v>
      </c>
      <c r="F50" s="41">
        <v>205.77500000000001</v>
      </c>
      <c r="G50" s="41">
        <v>91.885999999999996</v>
      </c>
      <c r="H50" s="41">
        <v>71.66</v>
      </c>
      <c r="I50" s="41">
        <v>108.173</v>
      </c>
      <c r="J50" s="41">
        <v>88.536000000000001</v>
      </c>
      <c r="K50" s="41">
        <v>58.18</v>
      </c>
      <c r="L50" s="41">
        <v>65.698999999999998</v>
      </c>
      <c r="M50" s="41">
        <v>62.423000000000002</v>
      </c>
      <c r="N50" s="41">
        <v>87.972999999999999</v>
      </c>
      <c r="O50" s="41">
        <v>60.423999999999999</v>
      </c>
      <c r="P50" s="41">
        <v>111.995</v>
      </c>
      <c r="Q50" s="41">
        <v>89.95</v>
      </c>
      <c r="R50" s="41">
        <v>84.141999999999996</v>
      </c>
      <c r="S50" s="41">
        <v>62.457999999999998</v>
      </c>
      <c r="T50" s="41">
        <v>80.572999999999993</v>
      </c>
      <c r="U50" s="41">
        <v>46.93</v>
      </c>
      <c r="V50" s="41">
        <v>55.973999999999997</v>
      </c>
      <c r="W50" s="41">
        <v>59.65</v>
      </c>
      <c r="X50" s="41">
        <v>105.839</v>
      </c>
      <c r="Y50" s="41">
        <v>71.262</v>
      </c>
      <c r="Z50" s="41">
        <v>96.769000000000005</v>
      </c>
      <c r="AA50" s="41">
        <v>68.856999999999999</v>
      </c>
      <c r="AB50" s="41">
        <v>32.634999999999998</v>
      </c>
      <c r="AC50" s="41">
        <v>77.06</v>
      </c>
      <c r="AD50" s="41">
        <v>52.113999999999997</v>
      </c>
      <c r="AE50" s="41">
        <v>55.601999999999997</v>
      </c>
      <c r="AF50" s="41">
        <v>130.52799999999999</v>
      </c>
      <c r="AG50" s="41">
        <v>45.612000000000002</v>
      </c>
      <c r="AH50" s="41">
        <v>68.55</v>
      </c>
      <c r="AI50" s="12">
        <v>81.835999999999999</v>
      </c>
      <c r="AJ50" s="12">
        <v>59.506999999999998</v>
      </c>
      <c r="AK50" s="12">
        <v>56.472999999999999</v>
      </c>
      <c r="AL50" s="12">
        <v>61.216000000000001</v>
      </c>
      <c r="AM50" s="12">
        <v>57.856000000000002</v>
      </c>
    </row>
    <row r="51" spans="1:1005" ht="15" x14ac:dyDescent="0.25">
      <c r="A51" s="39">
        <v>44682</v>
      </c>
      <c r="B51" s="15"/>
      <c r="C51" s="15"/>
      <c r="D51" s="13">
        <v>163.75</v>
      </c>
      <c r="E51" s="17">
        <v>236.71799999999999</v>
      </c>
      <c r="F51" s="41">
        <v>308.83</v>
      </c>
      <c r="G51" s="41">
        <v>276.17399999999998</v>
      </c>
      <c r="H51" s="41">
        <v>116.953</v>
      </c>
      <c r="I51" s="41">
        <v>139.00299999999999</v>
      </c>
      <c r="J51" s="41">
        <v>87.031000000000006</v>
      </c>
      <c r="K51" s="41">
        <v>91.561999999999998</v>
      </c>
      <c r="L51" s="41">
        <v>152.15600000000001</v>
      </c>
      <c r="M51" s="41">
        <v>184.357</v>
      </c>
      <c r="N51" s="41">
        <v>182.86</v>
      </c>
      <c r="O51" s="41">
        <v>57.85</v>
      </c>
      <c r="P51" s="41">
        <v>153.738</v>
      </c>
      <c r="Q51" s="41">
        <v>338.71</v>
      </c>
      <c r="R51" s="41">
        <v>160.661</v>
      </c>
      <c r="S51" s="41">
        <v>162.97300000000001</v>
      </c>
      <c r="T51" s="41">
        <v>171.239</v>
      </c>
      <c r="U51" s="41">
        <v>102.69199999999999</v>
      </c>
      <c r="V51" s="41">
        <v>49.848999999999997</v>
      </c>
      <c r="W51" s="41">
        <v>58.061999999999998</v>
      </c>
      <c r="X51" s="41">
        <v>100.5</v>
      </c>
      <c r="Y51" s="41">
        <v>135.64400000000001</v>
      </c>
      <c r="Z51" s="41">
        <v>232.20099999999999</v>
      </c>
      <c r="AA51" s="41">
        <v>170.279</v>
      </c>
      <c r="AB51" s="41">
        <v>106.6</v>
      </c>
      <c r="AC51" s="41">
        <v>135.12700000000001</v>
      </c>
      <c r="AD51" s="41">
        <v>26.99</v>
      </c>
      <c r="AE51" s="41">
        <v>138.62299999999999</v>
      </c>
      <c r="AF51" s="41">
        <v>178.60499999999999</v>
      </c>
      <c r="AG51" s="41">
        <v>70.632000000000005</v>
      </c>
      <c r="AH51" s="41">
        <v>170.10400000000001</v>
      </c>
      <c r="AI51" s="12">
        <v>182.99100000000001</v>
      </c>
      <c r="AJ51" s="12">
        <v>111.41200000000001</v>
      </c>
      <c r="AK51" s="12">
        <v>211.333</v>
      </c>
      <c r="AL51" s="12">
        <v>153.715</v>
      </c>
      <c r="AM51" s="12">
        <v>168.834</v>
      </c>
    </row>
    <row r="52" spans="1:1005" ht="15" x14ac:dyDescent="0.25">
      <c r="A52" s="39">
        <v>44713</v>
      </c>
      <c r="B52" s="15"/>
      <c r="C52" s="15"/>
      <c r="D52" s="13">
        <v>299.23</v>
      </c>
      <c r="E52" s="17">
        <v>205.10400000000001</v>
      </c>
      <c r="F52" s="41">
        <v>872.67600000000004</v>
      </c>
      <c r="G52" s="41">
        <v>199.48599999999999</v>
      </c>
      <c r="H52" s="41">
        <v>131.33099999999999</v>
      </c>
      <c r="I52" s="41">
        <v>248.78399999999999</v>
      </c>
      <c r="J52" s="41">
        <v>257.971</v>
      </c>
      <c r="K52" s="41">
        <v>366.25700000000001</v>
      </c>
      <c r="L52" s="41">
        <v>58.332999999999998</v>
      </c>
      <c r="M52" s="41">
        <v>348.31900000000002</v>
      </c>
      <c r="N52" s="41">
        <v>159.375</v>
      </c>
      <c r="O52" s="41">
        <v>396.73399999999998</v>
      </c>
      <c r="P52" s="41">
        <v>580.35699999999997</v>
      </c>
      <c r="Q52" s="41">
        <v>711.26499999999999</v>
      </c>
      <c r="R52" s="41">
        <v>309.71600000000001</v>
      </c>
      <c r="S52" s="41">
        <v>533.94799999999998</v>
      </c>
      <c r="T52" s="41">
        <v>219.381</v>
      </c>
      <c r="U52" s="41">
        <v>120.569</v>
      </c>
      <c r="V52" s="41">
        <v>187.649</v>
      </c>
      <c r="W52" s="41">
        <v>218.12899999999999</v>
      </c>
      <c r="X52" s="41">
        <v>243.44499999999999</v>
      </c>
      <c r="Y52" s="41">
        <v>359.65899999999999</v>
      </c>
      <c r="Z52" s="41">
        <v>279.95999999999998</v>
      </c>
      <c r="AA52" s="41">
        <v>68.501000000000005</v>
      </c>
      <c r="AB52" s="41">
        <v>270.40100000000001</v>
      </c>
      <c r="AC52" s="41">
        <v>445.70600000000002</v>
      </c>
      <c r="AD52" s="41">
        <v>200.124</v>
      </c>
      <c r="AE52" s="41">
        <v>374.51100000000002</v>
      </c>
      <c r="AF52" s="41">
        <v>208.02</v>
      </c>
      <c r="AG52" s="41">
        <v>95.825000000000003</v>
      </c>
      <c r="AH52" s="41">
        <v>444.69900000000001</v>
      </c>
      <c r="AI52" s="12">
        <v>296.49799999999999</v>
      </c>
      <c r="AJ52" s="12">
        <v>175.08799999999999</v>
      </c>
      <c r="AK52" s="12">
        <v>445.625</v>
      </c>
      <c r="AL52" s="12">
        <v>556.11900000000003</v>
      </c>
      <c r="AM52" s="12">
        <v>387.14600000000002</v>
      </c>
    </row>
    <row r="53" spans="1:1005" ht="15" x14ac:dyDescent="0.25">
      <c r="A53" s="39">
        <v>44743</v>
      </c>
      <c r="B53" s="15"/>
      <c r="C53" s="15"/>
      <c r="D53" s="13">
        <v>177.52</v>
      </c>
      <c r="E53" s="17">
        <v>81.777000000000001</v>
      </c>
      <c r="F53" s="41">
        <v>316.12099999999998</v>
      </c>
      <c r="G53" s="41">
        <v>86.070999999999998</v>
      </c>
      <c r="H53" s="41">
        <v>25.699000000000002</v>
      </c>
      <c r="I53" s="41">
        <v>148.39500000000001</v>
      </c>
      <c r="J53" s="41">
        <v>167.81100000000001</v>
      </c>
      <c r="K53" s="41">
        <v>179.233</v>
      </c>
      <c r="L53" s="41">
        <v>32.072000000000003</v>
      </c>
      <c r="M53" s="41">
        <v>225.97499999999999</v>
      </c>
      <c r="N53" s="41">
        <v>31.39</v>
      </c>
      <c r="O53" s="41">
        <v>423.91399999999999</v>
      </c>
      <c r="P53" s="41">
        <v>285.572</v>
      </c>
      <c r="Q53" s="41">
        <v>314.964</v>
      </c>
      <c r="R53" s="41">
        <v>355.791</v>
      </c>
      <c r="S53" s="41">
        <v>334.87400000000002</v>
      </c>
      <c r="T53" s="41">
        <v>66.084999999999994</v>
      </c>
      <c r="U53" s="41">
        <v>31.824000000000002</v>
      </c>
      <c r="V53" s="41">
        <v>80.090999999999994</v>
      </c>
      <c r="W53" s="41">
        <v>77.465000000000003</v>
      </c>
      <c r="X53" s="41">
        <v>168.251</v>
      </c>
      <c r="Y53" s="41">
        <v>258.47199999999998</v>
      </c>
      <c r="Z53" s="41">
        <v>79.021000000000001</v>
      </c>
      <c r="AA53" s="41">
        <v>12.486000000000001</v>
      </c>
      <c r="AB53" s="41">
        <v>193.43199999999999</v>
      </c>
      <c r="AC53" s="41">
        <v>348.00599999999997</v>
      </c>
      <c r="AD53" s="41">
        <v>179.81299999999999</v>
      </c>
      <c r="AE53" s="41">
        <v>619.75300000000004</v>
      </c>
      <c r="AF53" s="41">
        <v>73.3</v>
      </c>
      <c r="AG53" s="41">
        <v>37.366</v>
      </c>
      <c r="AH53" s="41">
        <v>288.911</v>
      </c>
      <c r="AI53" s="12">
        <v>138.86600000000001</v>
      </c>
      <c r="AJ53" s="12">
        <v>66.460999999999999</v>
      </c>
      <c r="AK53" s="12">
        <v>450.327</v>
      </c>
      <c r="AL53" s="12">
        <v>397.178</v>
      </c>
      <c r="AM53" s="12">
        <v>240.42400000000001</v>
      </c>
    </row>
    <row r="54" spans="1:1005" ht="15" x14ac:dyDescent="0.25">
      <c r="A54" s="39">
        <v>44774</v>
      </c>
      <c r="B54" s="15"/>
      <c r="C54" s="15"/>
      <c r="D54" s="13">
        <v>76.510000000000005</v>
      </c>
      <c r="E54" s="17">
        <v>43.438000000000002</v>
      </c>
      <c r="F54" s="41">
        <v>111.905</v>
      </c>
      <c r="G54" s="41">
        <v>60.177999999999997</v>
      </c>
      <c r="H54" s="41">
        <v>24.863</v>
      </c>
      <c r="I54" s="41">
        <v>58.805999999999997</v>
      </c>
      <c r="J54" s="41">
        <v>55.805</v>
      </c>
      <c r="K54" s="41">
        <v>76.043000000000006</v>
      </c>
      <c r="L54" s="41">
        <v>20.858000000000001</v>
      </c>
      <c r="M54" s="41">
        <v>178.27099999999999</v>
      </c>
      <c r="N54" s="41">
        <v>27.193000000000001</v>
      </c>
      <c r="O54" s="41">
        <v>150.91</v>
      </c>
      <c r="P54" s="41">
        <v>91.037000000000006</v>
      </c>
      <c r="Q54" s="41">
        <v>151.82</v>
      </c>
      <c r="R54" s="41">
        <v>120.892</v>
      </c>
      <c r="S54" s="41">
        <v>116.72</v>
      </c>
      <c r="T54" s="41">
        <v>38.323999999999998</v>
      </c>
      <c r="U54" s="41">
        <v>21.44</v>
      </c>
      <c r="V54" s="41">
        <v>34.256</v>
      </c>
      <c r="W54" s="41">
        <v>34.814</v>
      </c>
      <c r="X54" s="41">
        <v>66.763999999999996</v>
      </c>
      <c r="Y54" s="41">
        <v>83.960999999999999</v>
      </c>
      <c r="Z54" s="41">
        <v>45.912999999999997</v>
      </c>
      <c r="AA54" s="41">
        <v>28.753</v>
      </c>
      <c r="AB54" s="41">
        <v>61.698999999999998</v>
      </c>
      <c r="AC54" s="41">
        <v>108.621</v>
      </c>
      <c r="AD54" s="41">
        <v>59.64</v>
      </c>
      <c r="AE54" s="41">
        <v>183.697</v>
      </c>
      <c r="AF54" s="41">
        <v>38.643000000000001</v>
      </c>
      <c r="AG54" s="41">
        <v>24.324000000000002</v>
      </c>
      <c r="AH54" s="41">
        <v>98.022000000000006</v>
      </c>
      <c r="AI54" s="12">
        <v>53.802999999999997</v>
      </c>
      <c r="AJ54" s="12">
        <v>32.515000000000001</v>
      </c>
      <c r="AK54" s="12">
        <v>170.143</v>
      </c>
      <c r="AL54" s="12">
        <v>160.45099999999999</v>
      </c>
      <c r="AM54" s="12">
        <v>87.912999999999997</v>
      </c>
    </row>
    <row r="55" spans="1:1005" ht="15" x14ac:dyDescent="0.25">
      <c r="A55" s="39">
        <v>44805</v>
      </c>
      <c r="B55" s="15"/>
      <c r="C55" s="15"/>
      <c r="D55" s="13">
        <v>45.87</v>
      </c>
      <c r="E55" s="17">
        <v>44.417000000000002</v>
      </c>
      <c r="F55" s="41">
        <v>66.777000000000001</v>
      </c>
      <c r="G55" s="41">
        <v>40.854999999999997</v>
      </c>
      <c r="H55" s="41">
        <v>22.981000000000002</v>
      </c>
      <c r="I55" s="41">
        <v>45.366</v>
      </c>
      <c r="J55" s="41">
        <v>41.783000000000001</v>
      </c>
      <c r="K55" s="41">
        <v>61.012</v>
      </c>
      <c r="L55" s="41">
        <v>24.648</v>
      </c>
      <c r="M55" s="41">
        <v>68.784999999999997</v>
      </c>
      <c r="N55" s="41">
        <v>25.986000000000001</v>
      </c>
      <c r="O55" s="41">
        <v>63.521999999999998</v>
      </c>
      <c r="P55" s="41">
        <v>55.042999999999999</v>
      </c>
      <c r="Q55" s="41">
        <v>95.778000000000006</v>
      </c>
      <c r="R55" s="41">
        <v>57.48</v>
      </c>
      <c r="S55" s="41">
        <v>79.015000000000001</v>
      </c>
      <c r="T55" s="41">
        <v>43.045000000000002</v>
      </c>
      <c r="U55" s="41">
        <v>20.454000000000001</v>
      </c>
      <c r="V55" s="41">
        <v>34.680999999999997</v>
      </c>
      <c r="W55" s="41">
        <v>34.542999999999999</v>
      </c>
      <c r="X55" s="41">
        <v>53.982999999999997</v>
      </c>
      <c r="Y55" s="41">
        <v>47.283000000000001</v>
      </c>
      <c r="Z55" s="41">
        <v>37.243000000000002</v>
      </c>
      <c r="AA55" s="41">
        <v>26.759</v>
      </c>
      <c r="AB55" s="41">
        <v>46.26</v>
      </c>
      <c r="AC55" s="41">
        <v>52.475999999999999</v>
      </c>
      <c r="AD55" s="41">
        <v>39.506</v>
      </c>
      <c r="AE55" s="41">
        <v>79.843999999999994</v>
      </c>
      <c r="AF55" s="41">
        <v>30.718</v>
      </c>
      <c r="AG55" s="41">
        <v>30.734000000000002</v>
      </c>
      <c r="AH55" s="41">
        <v>66.796999999999997</v>
      </c>
      <c r="AI55" s="12">
        <v>40.801000000000002</v>
      </c>
      <c r="AJ55" s="12">
        <v>23.981000000000002</v>
      </c>
      <c r="AK55" s="12">
        <v>98.971999999999994</v>
      </c>
      <c r="AL55" s="12">
        <v>83.745999999999995</v>
      </c>
      <c r="AM55" s="12">
        <v>65.311000000000007</v>
      </c>
    </row>
    <row r="56" spans="1:1005" ht="15" x14ac:dyDescent="0.25">
      <c r="A56" s="39">
        <v>44835</v>
      </c>
      <c r="B56" s="15"/>
      <c r="C56" s="15"/>
      <c r="D56" s="13">
        <v>46.6</v>
      </c>
      <c r="E56" s="17">
        <v>47.929000000000002</v>
      </c>
      <c r="F56" s="41">
        <v>69.427000000000007</v>
      </c>
      <c r="G56" s="41">
        <v>33.768999999999998</v>
      </c>
      <c r="H56" s="41">
        <v>24.233000000000001</v>
      </c>
      <c r="I56" s="41">
        <v>41.345999999999997</v>
      </c>
      <c r="J56" s="41">
        <v>47.515000000000001</v>
      </c>
      <c r="K56" s="41">
        <v>40.628</v>
      </c>
      <c r="L56" s="41">
        <v>23.390999999999998</v>
      </c>
      <c r="M56" s="41">
        <v>52.77</v>
      </c>
      <c r="N56" s="41">
        <v>36.963000000000001</v>
      </c>
      <c r="O56" s="41">
        <v>54.593000000000004</v>
      </c>
      <c r="P56" s="41">
        <v>52.012</v>
      </c>
      <c r="Q56" s="41">
        <v>82.59</v>
      </c>
      <c r="R56" s="41">
        <v>54.908999999999999</v>
      </c>
      <c r="S56" s="41">
        <v>52.100999999999999</v>
      </c>
      <c r="T56" s="41">
        <v>40.063000000000002</v>
      </c>
      <c r="U56" s="41">
        <v>22.86</v>
      </c>
      <c r="V56" s="41">
        <v>35.351999999999997</v>
      </c>
      <c r="W56" s="41">
        <v>28.047000000000001</v>
      </c>
      <c r="X56" s="41">
        <v>48.792000000000002</v>
      </c>
      <c r="Y56" s="41">
        <v>46.401000000000003</v>
      </c>
      <c r="Z56" s="41">
        <v>53.813000000000002</v>
      </c>
      <c r="AA56" s="41">
        <v>43.57</v>
      </c>
      <c r="AB56" s="41">
        <v>39.950000000000003</v>
      </c>
      <c r="AC56" s="41">
        <v>51.771000000000001</v>
      </c>
      <c r="AD56" s="41">
        <v>33.063000000000002</v>
      </c>
      <c r="AE56" s="41">
        <v>66.918000000000006</v>
      </c>
      <c r="AF56" s="41">
        <v>31.983000000000001</v>
      </c>
      <c r="AG56" s="41">
        <v>34.917000000000002</v>
      </c>
      <c r="AH56" s="41">
        <v>116.416</v>
      </c>
      <c r="AI56" s="12">
        <v>39.036999999999999</v>
      </c>
      <c r="AJ56" s="12">
        <v>32.116</v>
      </c>
      <c r="AK56" s="12">
        <v>103.496</v>
      </c>
      <c r="AL56" s="12">
        <v>81.17</v>
      </c>
      <c r="AM56" s="12">
        <v>70.043000000000006</v>
      </c>
    </row>
    <row r="57" spans="1:1005" ht="15" x14ac:dyDescent="0.25">
      <c r="A57" s="39">
        <v>44866</v>
      </c>
      <c r="B57" s="15"/>
      <c r="C57" s="15"/>
      <c r="D57" s="13">
        <v>41.22</v>
      </c>
      <c r="E57" s="17">
        <v>45.042999999999999</v>
      </c>
      <c r="F57" s="41">
        <v>59.031999999999996</v>
      </c>
      <c r="G57" s="41">
        <v>33.914999999999999</v>
      </c>
      <c r="H57" s="41">
        <v>27.030999999999999</v>
      </c>
      <c r="I57" s="41">
        <v>36.402999999999999</v>
      </c>
      <c r="J57" s="41">
        <v>41.186999999999998</v>
      </c>
      <c r="K57" s="41">
        <v>40.816000000000003</v>
      </c>
      <c r="L57" s="41">
        <v>25.347000000000001</v>
      </c>
      <c r="M57" s="41">
        <v>44.002000000000002</v>
      </c>
      <c r="N57" s="41">
        <v>34.304000000000002</v>
      </c>
      <c r="O57" s="41">
        <v>48.07</v>
      </c>
      <c r="P57" s="41">
        <v>50.125</v>
      </c>
      <c r="Q57" s="41">
        <v>56.95</v>
      </c>
      <c r="R57" s="41">
        <v>44.587000000000003</v>
      </c>
      <c r="S57" s="41">
        <v>45.597000000000001</v>
      </c>
      <c r="T57" s="41">
        <v>35.768999999999998</v>
      </c>
      <c r="U57" s="41">
        <v>31.988</v>
      </c>
      <c r="V57" s="41">
        <v>30.707999999999998</v>
      </c>
      <c r="W57" s="41">
        <v>29.36</v>
      </c>
      <c r="X57" s="41">
        <v>48.253999999999998</v>
      </c>
      <c r="Y57" s="41">
        <v>41.587000000000003</v>
      </c>
      <c r="Z57" s="41">
        <v>40.731999999999999</v>
      </c>
      <c r="AA57" s="41">
        <v>36.905999999999999</v>
      </c>
      <c r="AB57" s="41">
        <v>41.451999999999998</v>
      </c>
      <c r="AC57" s="41">
        <v>48.033000000000001</v>
      </c>
      <c r="AD57" s="41">
        <v>34.043999999999997</v>
      </c>
      <c r="AE57" s="41">
        <v>56.350999999999999</v>
      </c>
      <c r="AF57" s="41">
        <v>38.378</v>
      </c>
      <c r="AG57" s="41">
        <v>30.071999999999999</v>
      </c>
      <c r="AH57" s="41">
        <v>60.674999999999997</v>
      </c>
      <c r="AI57" s="12">
        <v>37.808999999999997</v>
      </c>
      <c r="AJ57" s="12">
        <v>35.680999999999997</v>
      </c>
      <c r="AK57" s="12">
        <v>61.223999999999997</v>
      </c>
      <c r="AL57" s="12">
        <v>62.097999999999999</v>
      </c>
      <c r="AM57" s="12">
        <v>46.774999999999999</v>
      </c>
    </row>
    <row r="58" spans="1:1005" ht="15" x14ac:dyDescent="0.25">
      <c r="A58" s="39">
        <v>44896</v>
      </c>
      <c r="B58" s="15"/>
      <c r="C58" s="15"/>
      <c r="D58" s="13">
        <v>31.99</v>
      </c>
      <c r="E58" s="17">
        <v>32.279000000000003</v>
      </c>
      <c r="F58" s="41">
        <v>47.460999999999999</v>
      </c>
      <c r="G58" s="41">
        <v>30.154</v>
      </c>
      <c r="H58" s="41">
        <v>23.5</v>
      </c>
      <c r="I58" s="41">
        <v>31.175999999999998</v>
      </c>
      <c r="J58" s="41">
        <v>32.927999999999997</v>
      </c>
      <c r="K58" s="41">
        <v>35.334000000000003</v>
      </c>
      <c r="L58" s="41">
        <v>21.82</v>
      </c>
      <c r="M58" s="41">
        <v>37.252000000000002</v>
      </c>
      <c r="N58" s="41">
        <v>27.495999999999999</v>
      </c>
      <c r="O58" s="41">
        <v>46.774000000000001</v>
      </c>
      <c r="P58" s="41">
        <v>46.125999999999998</v>
      </c>
      <c r="Q58" s="41">
        <v>46.622</v>
      </c>
      <c r="R58" s="41">
        <v>39.436</v>
      </c>
      <c r="S58" s="41">
        <v>39.762</v>
      </c>
      <c r="T58" s="41">
        <v>29.591999999999999</v>
      </c>
      <c r="U58" s="41">
        <v>24.523</v>
      </c>
      <c r="V58" s="41">
        <v>25.337</v>
      </c>
      <c r="W58" s="41">
        <v>25.077999999999999</v>
      </c>
      <c r="X58" s="41">
        <v>34.664999999999999</v>
      </c>
      <c r="Y58" s="41">
        <v>36.42</v>
      </c>
      <c r="Z58" s="41">
        <v>35.552</v>
      </c>
      <c r="AA58" s="41">
        <v>27.029</v>
      </c>
      <c r="AB58" s="41">
        <v>32.978999999999999</v>
      </c>
      <c r="AC58" s="41">
        <v>38.814999999999998</v>
      </c>
      <c r="AD58" s="41">
        <v>28.696999999999999</v>
      </c>
      <c r="AE58" s="41">
        <v>46.15</v>
      </c>
      <c r="AF58" s="41">
        <v>32.335999999999999</v>
      </c>
      <c r="AG58" s="41">
        <v>23.934000000000001</v>
      </c>
      <c r="AH58" s="41">
        <v>46.094999999999999</v>
      </c>
      <c r="AI58" s="12">
        <v>34.887999999999998</v>
      </c>
      <c r="AJ58" s="12">
        <v>31.890999999999998</v>
      </c>
      <c r="AK58" s="12">
        <v>48.104999999999997</v>
      </c>
      <c r="AL58" s="12">
        <v>47.512</v>
      </c>
      <c r="AM58" s="12">
        <v>38.542999999999999</v>
      </c>
    </row>
    <row r="59" spans="1:1005" ht="15" x14ac:dyDescent="0.25">
      <c r="A59" s="39">
        <v>44927</v>
      </c>
      <c r="B59" s="15"/>
      <c r="C59" s="15"/>
      <c r="D59" s="13">
        <v>30.31</v>
      </c>
      <c r="E59" s="17">
        <v>27.783000000000001</v>
      </c>
      <c r="F59" s="41">
        <v>40.945</v>
      </c>
      <c r="G59" s="41">
        <v>26.437999999999999</v>
      </c>
      <c r="H59" s="41">
        <v>20.649000000000001</v>
      </c>
      <c r="I59" s="41">
        <v>27.097000000000001</v>
      </c>
      <c r="J59" s="41">
        <v>27.88</v>
      </c>
      <c r="K59" s="41">
        <v>30.390999999999998</v>
      </c>
      <c r="L59" s="41">
        <v>19.638999999999999</v>
      </c>
      <c r="M59" s="41">
        <v>32.472000000000001</v>
      </c>
      <c r="N59" s="41">
        <v>23.949000000000002</v>
      </c>
      <c r="O59" s="41">
        <v>36.948</v>
      </c>
      <c r="P59" s="41">
        <v>45.451000000000001</v>
      </c>
      <c r="Q59" s="41">
        <v>40.220999999999997</v>
      </c>
      <c r="R59" s="41">
        <v>33.584000000000003</v>
      </c>
      <c r="S59" s="41">
        <v>34.914000000000001</v>
      </c>
      <c r="T59" s="41">
        <v>25.795000000000002</v>
      </c>
      <c r="U59" s="41">
        <v>20.338000000000001</v>
      </c>
      <c r="V59" s="41">
        <v>22.07</v>
      </c>
      <c r="W59" s="41">
        <v>22.315000000000001</v>
      </c>
      <c r="X59" s="41">
        <v>29.209</v>
      </c>
      <c r="Y59" s="41">
        <v>35.703000000000003</v>
      </c>
      <c r="Z59" s="41">
        <v>32.613999999999997</v>
      </c>
      <c r="AA59" s="41">
        <v>22.42</v>
      </c>
      <c r="AB59" s="41">
        <v>30.146000000000001</v>
      </c>
      <c r="AC59" s="41">
        <v>33.344999999999999</v>
      </c>
      <c r="AD59" s="41">
        <v>25.939</v>
      </c>
      <c r="AE59" s="41">
        <v>41.226999999999997</v>
      </c>
      <c r="AF59" s="41">
        <v>27.388999999999999</v>
      </c>
      <c r="AG59" s="41">
        <v>21.167000000000002</v>
      </c>
      <c r="AH59" s="41">
        <v>41.665999999999997</v>
      </c>
      <c r="AI59" s="12">
        <v>38.189</v>
      </c>
      <c r="AJ59" s="12">
        <v>28.762</v>
      </c>
      <c r="AK59" s="12">
        <v>42.764000000000003</v>
      </c>
      <c r="AL59" s="12">
        <v>41.209000000000003</v>
      </c>
      <c r="AM59" s="12">
        <v>33.341999999999999</v>
      </c>
    </row>
    <row r="60" spans="1:1005" ht="15" x14ac:dyDescent="0.25">
      <c r="A60" s="39">
        <v>44958</v>
      </c>
      <c r="B60" s="15"/>
      <c r="C60" s="15"/>
      <c r="D60" s="13">
        <v>27.66</v>
      </c>
      <c r="E60" s="17">
        <v>63.264000000000003</v>
      </c>
      <c r="F60" s="41">
        <v>36.070999999999998</v>
      </c>
      <c r="G60" s="41">
        <v>22.588999999999999</v>
      </c>
      <c r="H60" s="41">
        <v>19.667999999999999</v>
      </c>
      <c r="I60" s="41">
        <v>24.056999999999999</v>
      </c>
      <c r="J60" s="41">
        <v>27.888000000000002</v>
      </c>
      <c r="K60" s="41">
        <v>26.295999999999999</v>
      </c>
      <c r="L60" s="41">
        <v>18.417000000000002</v>
      </c>
      <c r="M60" s="41">
        <v>27.417000000000002</v>
      </c>
      <c r="N60" s="41">
        <v>31.408000000000001</v>
      </c>
      <c r="O60" s="41">
        <v>39.835999999999999</v>
      </c>
      <c r="P60" s="41">
        <v>36.643000000000001</v>
      </c>
      <c r="Q60" s="41">
        <v>33.575000000000003</v>
      </c>
      <c r="R60" s="41">
        <v>30.26</v>
      </c>
      <c r="S60" s="41">
        <v>33.643999999999998</v>
      </c>
      <c r="T60" s="41">
        <v>22.486999999999998</v>
      </c>
      <c r="U60" s="41">
        <v>17.738</v>
      </c>
      <c r="V60" s="41">
        <v>27.66</v>
      </c>
      <c r="W60" s="41">
        <v>20.63</v>
      </c>
      <c r="X60" s="41">
        <v>25.718</v>
      </c>
      <c r="Y60" s="41">
        <v>29.869</v>
      </c>
      <c r="Z60" s="41">
        <v>29.841999999999999</v>
      </c>
      <c r="AA60" s="41">
        <v>19.073</v>
      </c>
      <c r="AB60" s="41">
        <v>28.128</v>
      </c>
      <c r="AC60" s="41">
        <v>28.018000000000001</v>
      </c>
      <c r="AD60" s="41">
        <v>24.31</v>
      </c>
      <c r="AE60" s="41">
        <v>36.884999999999998</v>
      </c>
      <c r="AF60" s="41">
        <v>23.93</v>
      </c>
      <c r="AG60" s="41">
        <v>25.402999999999999</v>
      </c>
      <c r="AH60" s="41">
        <v>43.783000000000001</v>
      </c>
      <c r="AI60" s="12">
        <v>32.192999999999998</v>
      </c>
      <c r="AJ60" s="12">
        <v>28.959</v>
      </c>
      <c r="AK60" s="12">
        <v>37.106000000000002</v>
      </c>
      <c r="AL60" s="12">
        <v>34.814999999999998</v>
      </c>
      <c r="AM60" s="12">
        <v>28.832999999999998</v>
      </c>
    </row>
    <row r="61" spans="1:1005" ht="15" x14ac:dyDescent="0.25">
      <c r="A61" s="39">
        <v>44986</v>
      </c>
      <c r="B61" s="15"/>
      <c r="C61" s="15"/>
      <c r="D61" s="13">
        <v>52.6</v>
      </c>
      <c r="E61" s="17">
        <v>123.151</v>
      </c>
      <c r="F61" s="41">
        <v>50.899000000000001</v>
      </c>
      <c r="G61" s="41">
        <v>36.087000000000003</v>
      </c>
      <c r="H61" s="41">
        <v>52.933</v>
      </c>
      <c r="I61" s="41">
        <v>42.801000000000002</v>
      </c>
      <c r="J61" s="41">
        <v>35.448999999999998</v>
      </c>
      <c r="K61" s="41">
        <v>47.948</v>
      </c>
      <c r="L61" s="41">
        <v>40.625</v>
      </c>
      <c r="M61" s="41">
        <v>49.308</v>
      </c>
      <c r="N61" s="41">
        <v>61.441000000000003</v>
      </c>
      <c r="O61" s="41">
        <v>56.143999999999998</v>
      </c>
      <c r="P61" s="41">
        <v>61.103000000000002</v>
      </c>
      <c r="Q61" s="41">
        <v>52.683999999999997</v>
      </c>
      <c r="R61" s="41">
        <v>47.595999999999997</v>
      </c>
      <c r="S61" s="41">
        <v>43.57</v>
      </c>
      <c r="T61" s="41">
        <v>36.204000000000001</v>
      </c>
      <c r="U61" s="41">
        <v>26.599</v>
      </c>
      <c r="V61" s="41">
        <v>36.146000000000001</v>
      </c>
      <c r="W61" s="41">
        <v>50.503999999999998</v>
      </c>
      <c r="X61" s="41">
        <v>47.097000000000001</v>
      </c>
      <c r="Y61" s="41">
        <v>38.640999999999998</v>
      </c>
      <c r="Z61" s="41">
        <v>64.927000000000007</v>
      </c>
      <c r="AA61" s="41">
        <v>27.225000000000001</v>
      </c>
      <c r="AB61" s="41">
        <v>47.712000000000003</v>
      </c>
      <c r="AC61" s="41">
        <v>38.212000000000003</v>
      </c>
      <c r="AD61" s="41">
        <v>32.24</v>
      </c>
      <c r="AE61" s="41">
        <v>64.614999999999995</v>
      </c>
      <c r="AF61" s="41">
        <v>38.450000000000003</v>
      </c>
      <c r="AG61" s="41">
        <v>38.869</v>
      </c>
      <c r="AH61" s="41">
        <v>73.388000000000005</v>
      </c>
      <c r="AI61" s="12">
        <v>47.615000000000002</v>
      </c>
      <c r="AJ61" s="12">
        <v>45.73</v>
      </c>
      <c r="AK61" s="12">
        <v>51.027999999999999</v>
      </c>
      <c r="AL61" s="12">
        <v>44.323999999999998</v>
      </c>
      <c r="AM61" s="12">
        <v>37.064999999999998</v>
      </c>
    </row>
    <row r="62" spans="1:1005" ht="15" x14ac:dyDescent="0.25">
      <c r="A62" s="39">
        <v>45017</v>
      </c>
      <c r="B62" s="15"/>
      <c r="C62" s="15"/>
      <c r="D62" s="13">
        <v>85.43</v>
      </c>
      <c r="E62" s="17">
        <v>205.84399999999999</v>
      </c>
      <c r="F62" s="41">
        <v>91.900999999999996</v>
      </c>
      <c r="G62" s="41">
        <v>70.024000000000001</v>
      </c>
      <c r="H62" s="41">
        <v>108.152</v>
      </c>
      <c r="I62" s="41">
        <v>88.635999999999996</v>
      </c>
      <c r="J62" s="41">
        <v>58.109000000000002</v>
      </c>
      <c r="K62" s="41">
        <v>63.972000000000001</v>
      </c>
      <c r="L62" s="41">
        <v>62.381999999999998</v>
      </c>
      <c r="M62" s="41">
        <v>87.923000000000002</v>
      </c>
      <c r="N62" s="41">
        <v>60.384999999999998</v>
      </c>
      <c r="O62" s="41">
        <v>110.20399999999999</v>
      </c>
      <c r="P62" s="41">
        <v>89.968999999999994</v>
      </c>
      <c r="Q62" s="41">
        <v>84.108999999999995</v>
      </c>
      <c r="R62" s="41">
        <v>62.451999999999998</v>
      </c>
      <c r="S62" s="41">
        <v>78.168000000000006</v>
      </c>
      <c r="T62" s="41">
        <v>46.970999999999997</v>
      </c>
      <c r="U62" s="41">
        <v>55.956000000000003</v>
      </c>
      <c r="V62" s="41">
        <v>59.680999999999997</v>
      </c>
      <c r="W62" s="41">
        <v>105.45699999999999</v>
      </c>
      <c r="X62" s="41">
        <v>71.147999999999996</v>
      </c>
      <c r="Y62" s="41">
        <v>96.66</v>
      </c>
      <c r="Z62" s="41">
        <v>68.802000000000007</v>
      </c>
      <c r="AA62" s="41">
        <v>32.091000000000001</v>
      </c>
      <c r="AB62" s="41">
        <v>77.084000000000003</v>
      </c>
      <c r="AC62" s="41">
        <v>52.088999999999999</v>
      </c>
      <c r="AD62" s="41">
        <v>55.533000000000001</v>
      </c>
      <c r="AE62" s="41">
        <v>126.68899999999999</v>
      </c>
      <c r="AF62" s="41">
        <v>45.600999999999999</v>
      </c>
      <c r="AG62" s="41">
        <v>68.509</v>
      </c>
      <c r="AH62" s="41">
        <v>81.906999999999996</v>
      </c>
      <c r="AI62" s="12">
        <v>56.11</v>
      </c>
      <c r="AJ62" s="12">
        <v>56.405000000000001</v>
      </c>
      <c r="AK62" s="12">
        <v>61.220999999999997</v>
      </c>
      <c r="AL62" s="12">
        <v>57.826999999999998</v>
      </c>
      <c r="AM62" s="12">
        <v>90.629000000000005</v>
      </c>
    </row>
    <row r="63" spans="1:1005" ht="15" x14ac:dyDescent="0.25">
      <c r="A63" s="39">
        <v>45047</v>
      </c>
      <c r="B63" s="15"/>
      <c r="C63" s="15"/>
      <c r="D63" s="13">
        <v>163.75</v>
      </c>
      <c r="E63" s="17">
        <v>308.86599999999999</v>
      </c>
      <c r="F63" s="41">
        <v>276.185</v>
      </c>
      <c r="G63" s="41">
        <v>109.854</v>
      </c>
      <c r="H63" s="41">
        <v>138.97900000000001</v>
      </c>
      <c r="I63" s="41">
        <v>87.116</v>
      </c>
      <c r="J63" s="41">
        <v>91.484999999999999</v>
      </c>
      <c r="K63" s="41">
        <v>148.28200000000001</v>
      </c>
      <c r="L63" s="41">
        <v>184.291</v>
      </c>
      <c r="M63" s="41">
        <v>182.821</v>
      </c>
      <c r="N63" s="41">
        <v>57.811</v>
      </c>
      <c r="O63" s="41">
        <v>147.92400000000001</v>
      </c>
      <c r="P63" s="41">
        <v>338.73200000000003</v>
      </c>
      <c r="Q63" s="41">
        <v>160.62700000000001</v>
      </c>
      <c r="R63" s="41">
        <v>162.96199999999999</v>
      </c>
      <c r="S63" s="41">
        <v>162.989</v>
      </c>
      <c r="T63" s="41">
        <v>102.72499999999999</v>
      </c>
      <c r="U63" s="41">
        <v>49.835999999999999</v>
      </c>
      <c r="V63" s="41">
        <v>58.109000000000002</v>
      </c>
      <c r="W63" s="41">
        <v>97.722999999999999</v>
      </c>
      <c r="X63" s="41">
        <v>135.458</v>
      </c>
      <c r="Y63" s="41">
        <v>232.131</v>
      </c>
      <c r="Z63" s="41">
        <v>170.23599999999999</v>
      </c>
      <c r="AA63" s="41">
        <v>99.665000000000006</v>
      </c>
      <c r="AB63" s="41">
        <v>135.14400000000001</v>
      </c>
      <c r="AC63" s="41">
        <v>26.977</v>
      </c>
      <c r="AD63" s="41">
        <v>138.447</v>
      </c>
      <c r="AE63" s="41">
        <v>179.84299999999999</v>
      </c>
      <c r="AF63" s="41">
        <v>70.623000000000005</v>
      </c>
      <c r="AG63" s="41">
        <v>170.03200000000001</v>
      </c>
      <c r="AH63" s="41">
        <v>183.08600000000001</v>
      </c>
      <c r="AI63" s="12">
        <v>107.004</v>
      </c>
      <c r="AJ63" s="12">
        <v>211.18299999999999</v>
      </c>
      <c r="AK63" s="12">
        <v>153.72499999999999</v>
      </c>
      <c r="AL63" s="12">
        <v>168.76599999999999</v>
      </c>
      <c r="AM63" s="12">
        <v>236.684</v>
      </c>
    </row>
    <row r="64" spans="1:1005" ht="15" x14ac:dyDescent="0.25">
      <c r="A64" s="39">
        <v>45078</v>
      </c>
      <c r="B64" s="15"/>
      <c r="C64" s="15"/>
      <c r="D64" s="15">
        <v>299.23</v>
      </c>
      <c r="E64" s="17">
        <v>872.67600000000004</v>
      </c>
      <c r="F64" s="41">
        <v>199.48599999999999</v>
      </c>
      <c r="G64" s="41">
        <v>131.33099999999999</v>
      </c>
      <c r="H64" s="41">
        <v>248.78399999999999</v>
      </c>
      <c r="I64" s="41">
        <v>257.971</v>
      </c>
      <c r="J64" s="41">
        <v>366.25700000000001</v>
      </c>
      <c r="K64" s="41">
        <v>58.332999999999998</v>
      </c>
      <c r="L64" s="41">
        <v>348.31900000000002</v>
      </c>
      <c r="M64" s="41">
        <v>159.375</v>
      </c>
      <c r="N64" s="41">
        <v>396.73399999999998</v>
      </c>
      <c r="O64" s="41">
        <v>580.35699999999997</v>
      </c>
      <c r="P64" s="41">
        <v>711.26499999999999</v>
      </c>
      <c r="Q64" s="41">
        <v>309.71600000000001</v>
      </c>
      <c r="R64" s="41">
        <v>533.94799999999998</v>
      </c>
      <c r="S64" s="41">
        <v>219.381</v>
      </c>
      <c r="T64" s="41">
        <v>120.569</v>
      </c>
      <c r="U64" s="41">
        <v>187.649</v>
      </c>
      <c r="V64" s="41">
        <v>218.12899999999999</v>
      </c>
      <c r="W64" s="41">
        <v>243.44499999999999</v>
      </c>
      <c r="X64" s="41">
        <v>359.65899999999999</v>
      </c>
      <c r="Y64" s="41">
        <v>279.95999999999998</v>
      </c>
      <c r="Z64" s="41">
        <v>68.501000000000005</v>
      </c>
      <c r="AA64" s="41">
        <v>270.40100000000001</v>
      </c>
      <c r="AB64" s="41">
        <v>445.70600000000002</v>
      </c>
      <c r="AC64" s="41">
        <v>200.124</v>
      </c>
      <c r="AD64" s="41">
        <v>374.51100000000002</v>
      </c>
      <c r="AE64" s="41">
        <v>208.02</v>
      </c>
      <c r="AF64" s="41">
        <v>95.825000000000003</v>
      </c>
      <c r="AG64" s="41">
        <v>444.69900000000001</v>
      </c>
      <c r="AH64" s="41">
        <v>296.49799999999999</v>
      </c>
      <c r="AI64" s="12">
        <v>175.08799999999999</v>
      </c>
      <c r="AJ64" s="12">
        <v>445.625</v>
      </c>
      <c r="AK64" s="12">
        <v>556.11900000000003</v>
      </c>
      <c r="AL64" s="12">
        <v>387.14600000000002</v>
      </c>
      <c r="AM64" s="12">
        <v>387.14600000000002</v>
      </c>
      <c r="ALQ64" s="12" t="e">
        <v>#N/A</v>
      </c>
    </row>
    <row r="65" spans="1:1005" ht="15" x14ac:dyDescent="0.25">
      <c r="A65" s="39">
        <v>45108</v>
      </c>
      <c r="B65" s="15"/>
      <c r="C65" s="15"/>
      <c r="D65" s="15">
        <v>177.52</v>
      </c>
      <c r="E65" s="17">
        <v>316.12099999999998</v>
      </c>
      <c r="F65" s="41">
        <v>86.070999999999998</v>
      </c>
      <c r="G65" s="41">
        <v>25.699000000000002</v>
      </c>
      <c r="H65" s="41">
        <v>148.39500000000001</v>
      </c>
      <c r="I65" s="41">
        <v>167.81100000000001</v>
      </c>
      <c r="J65" s="41">
        <v>179.233</v>
      </c>
      <c r="K65" s="41">
        <v>32.072000000000003</v>
      </c>
      <c r="L65" s="41">
        <v>225.97499999999999</v>
      </c>
      <c r="M65" s="41">
        <v>31.39</v>
      </c>
      <c r="N65" s="41">
        <v>423.91399999999999</v>
      </c>
      <c r="O65" s="41">
        <v>285.572</v>
      </c>
      <c r="P65" s="41">
        <v>314.964</v>
      </c>
      <c r="Q65" s="41">
        <v>355.791</v>
      </c>
      <c r="R65" s="41">
        <v>334.87400000000002</v>
      </c>
      <c r="S65" s="41">
        <v>66.084999999999994</v>
      </c>
      <c r="T65" s="41">
        <v>31.824000000000002</v>
      </c>
      <c r="U65" s="41">
        <v>80.090999999999994</v>
      </c>
      <c r="V65" s="41">
        <v>77.465000000000003</v>
      </c>
      <c r="W65" s="41">
        <v>168.251</v>
      </c>
      <c r="X65" s="41">
        <v>258.47199999999998</v>
      </c>
      <c r="Y65" s="41">
        <v>79.021000000000001</v>
      </c>
      <c r="Z65" s="41">
        <v>12.486000000000001</v>
      </c>
      <c r="AA65" s="41">
        <v>193.43199999999999</v>
      </c>
      <c r="AB65" s="41">
        <v>348.00599999999997</v>
      </c>
      <c r="AC65" s="41">
        <v>179.81299999999999</v>
      </c>
      <c r="AD65" s="41">
        <v>619.75300000000004</v>
      </c>
      <c r="AE65" s="41">
        <v>73.3</v>
      </c>
      <c r="AF65" s="41">
        <v>37.366</v>
      </c>
      <c r="AG65" s="41">
        <v>288.911</v>
      </c>
      <c r="AH65" s="41">
        <v>138.86600000000001</v>
      </c>
      <c r="AI65" s="12">
        <v>66.460999999999999</v>
      </c>
      <c r="AJ65" s="12">
        <v>450.327</v>
      </c>
      <c r="AK65" s="12">
        <v>397.178</v>
      </c>
      <c r="AL65" s="12">
        <v>240.42400000000001</v>
      </c>
      <c r="AM65" s="12">
        <v>240.42400000000001</v>
      </c>
      <c r="ALQ65" s="12" t="e">
        <v>#N/A</v>
      </c>
    </row>
    <row r="66" spans="1:1005" ht="15" x14ac:dyDescent="0.25">
      <c r="A66" s="39">
        <v>45139</v>
      </c>
      <c r="B66" s="15"/>
      <c r="C66" s="15"/>
      <c r="D66" s="15">
        <v>76.510000000000005</v>
      </c>
      <c r="E66" s="17">
        <v>111.905</v>
      </c>
      <c r="F66" s="41">
        <v>60.177999999999997</v>
      </c>
      <c r="G66" s="41">
        <v>24.863</v>
      </c>
      <c r="H66" s="41">
        <v>58.805999999999997</v>
      </c>
      <c r="I66" s="41">
        <v>55.805</v>
      </c>
      <c r="J66" s="41">
        <v>76.043000000000006</v>
      </c>
      <c r="K66" s="41">
        <v>20.858000000000001</v>
      </c>
      <c r="L66" s="41">
        <v>178.27099999999999</v>
      </c>
      <c r="M66" s="41">
        <v>27.193000000000001</v>
      </c>
      <c r="N66" s="41">
        <v>150.91</v>
      </c>
      <c r="O66" s="41">
        <v>91.037000000000006</v>
      </c>
      <c r="P66" s="41">
        <v>151.82</v>
      </c>
      <c r="Q66" s="41">
        <v>120.892</v>
      </c>
      <c r="R66" s="41">
        <v>116.72</v>
      </c>
      <c r="S66" s="41">
        <v>38.323999999999998</v>
      </c>
      <c r="T66" s="41">
        <v>21.44</v>
      </c>
      <c r="U66" s="41">
        <v>34.256</v>
      </c>
      <c r="V66" s="41">
        <v>34.814</v>
      </c>
      <c r="W66" s="41">
        <v>66.763999999999996</v>
      </c>
      <c r="X66" s="41">
        <v>83.960999999999999</v>
      </c>
      <c r="Y66" s="41">
        <v>45.912999999999997</v>
      </c>
      <c r="Z66" s="41">
        <v>28.753</v>
      </c>
      <c r="AA66" s="41">
        <v>61.698999999999998</v>
      </c>
      <c r="AB66" s="41">
        <v>108.621</v>
      </c>
      <c r="AC66" s="41">
        <v>59.64</v>
      </c>
      <c r="AD66" s="41">
        <v>183.697</v>
      </c>
      <c r="AE66" s="41">
        <v>38.643000000000001</v>
      </c>
      <c r="AF66" s="41">
        <v>24.324000000000002</v>
      </c>
      <c r="AG66" s="41">
        <v>98.022000000000006</v>
      </c>
      <c r="AH66" s="41">
        <v>53.802999999999997</v>
      </c>
      <c r="AI66" s="12">
        <v>32.515000000000001</v>
      </c>
      <c r="AJ66" s="12">
        <v>170.143</v>
      </c>
      <c r="AK66" s="12">
        <v>160.45099999999999</v>
      </c>
      <c r="AL66" s="12">
        <v>87.912999999999997</v>
      </c>
      <c r="AM66" s="12">
        <v>87.912999999999997</v>
      </c>
      <c r="ALQ66" s="12" t="e">
        <v>#N/A</v>
      </c>
    </row>
    <row r="67" spans="1:1005" ht="15" x14ac:dyDescent="0.25">
      <c r="A67" s="39">
        <v>45170</v>
      </c>
      <c r="B67" s="15"/>
      <c r="C67" s="15"/>
      <c r="D67" s="15">
        <v>45.87</v>
      </c>
      <c r="E67" s="17">
        <v>66.777000000000001</v>
      </c>
      <c r="F67" s="41">
        <v>40.854999999999997</v>
      </c>
      <c r="G67" s="41">
        <v>22.981000000000002</v>
      </c>
      <c r="H67" s="41">
        <v>45.366</v>
      </c>
      <c r="I67" s="41">
        <v>41.783000000000001</v>
      </c>
      <c r="J67" s="41">
        <v>61.012</v>
      </c>
      <c r="K67" s="41">
        <v>24.648</v>
      </c>
      <c r="L67" s="41">
        <v>68.784999999999997</v>
      </c>
      <c r="M67" s="41">
        <v>25.986000000000001</v>
      </c>
      <c r="N67" s="41">
        <v>63.521999999999998</v>
      </c>
      <c r="O67" s="41">
        <v>55.042999999999999</v>
      </c>
      <c r="P67" s="41">
        <v>95.778000000000006</v>
      </c>
      <c r="Q67" s="41">
        <v>57.48</v>
      </c>
      <c r="R67" s="41">
        <v>79.015000000000001</v>
      </c>
      <c r="S67" s="41">
        <v>43.045000000000002</v>
      </c>
      <c r="T67" s="41">
        <v>20.454000000000001</v>
      </c>
      <c r="U67" s="41">
        <v>34.680999999999997</v>
      </c>
      <c r="V67" s="41">
        <v>34.542999999999999</v>
      </c>
      <c r="W67" s="41">
        <v>53.982999999999997</v>
      </c>
      <c r="X67" s="41">
        <v>47.283000000000001</v>
      </c>
      <c r="Y67" s="41">
        <v>37.243000000000002</v>
      </c>
      <c r="Z67" s="41">
        <v>26.759</v>
      </c>
      <c r="AA67" s="41">
        <v>46.26</v>
      </c>
      <c r="AB67" s="41">
        <v>52.475999999999999</v>
      </c>
      <c r="AC67" s="41">
        <v>39.506</v>
      </c>
      <c r="AD67" s="41">
        <v>79.843999999999994</v>
      </c>
      <c r="AE67" s="41">
        <v>30.718</v>
      </c>
      <c r="AF67" s="41">
        <v>30.734000000000002</v>
      </c>
      <c r="AG67" s="41">
        <v>66.796999999999997</v>
      </c>
      <c r="AH67" s="41">
        <v>40.801000000000002</v>
      </c>
      <c r="AI67" s="12">
        <v>23.981000000000002</v>
      </c>
      <c r="AJ67" s="12">
        <v>98.971999999999994</v>
      </c>
      <c r="AK67" s="12">
        <v>83.745999999999995</v>
      </c>
      <c r="AL67" s="12">
        <v>65.311000000000007</v>
      </c>
      <c r="AM67" s="12">
        <v>65.311000000000007</v>
      </c>
      <c r="ALQ67" s="12" t="e">
        <v>#N/A</v>
      </c>
    </row>
    <row r="68" spans="1:1005" ht="15" x14ac:dyDescent="0.25">
      <c r="A68" s="39"/>
      <c r="B68" s="15"/>
      <c r="C68" s="15"/>
      <c r="D68" s="15"/>
      <c r="E68" s="17"/>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LQ68" s="12" t="e">
        <v>#N/A</v>
      </c>
    </row>
    <row r="69" spans="1:1005" ht="15" x14ac:dyDescent="0.25">
      <c r="A69" s="39"/>
      <c r="B69" s="15"/>
      <c r="C69" s="15"/>
      <c r="D69" s="15"/>
      <c r="E69" s="17"/>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LQ69" s="12" t="e">
        <v>#N/A</v>
      </c>
    </row>
    <row r="70" spans="1:1005" ht="15" x14ac:dyDescent="0.25">
      <c r="A70" s="39"/>
      <c r="B70" s="15"/>
      <c r="C70" s="15"/>
      <c r="D70" s="15"/>
      <c r="E70" s="17"/>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LQ70" s="12" t="e">
        <v>#N/A</v>
      </c>
    </row>
    <row r="71" spans="1:1005" ht="15" x14ac:dyDescent="0.25">
      <c r="A71" s="39"/>
      <c r="B71" s="15"/>
      <c r="C71" s="15"/>
      <c r="D71" s="15"/>
      <c r="E71" s="17"/>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LQ71" s="12" t="e">
        <v>#N/A</v>
      </c>
    </row>
    <row r="72" spans="1:1005" ht="15" x14ac:dyDescent="0.25">
      <c r="A72" s="39"/>
      <c r="B72" s="15"/>
      <c r="C72" s="15"/>
      <c r="D72" s="15"/>
      <c r="E72"/>
      <c r="F72"/>
      <c r="G72"/>
      <c r="H72"/>
      <c r="I72"/>
      <c r="J72"/>
      <c r="K72"/>
      <c r="L72"/>
      <c r="M72"/>
      <c r="N72"/>
      <c r="O72"/>
      <c r="P72"/>
      <c r="Q72"/>
      <c r="R72"/>
      <c r="S72"/>
      <c r="T72"/>
      <c r="U72"/>
      <c r="V72"/>
      <c r="W72"/>
      <c r="X72"/>
      <c r="Y72"/>
      <c r="Z72"/>
      <c r="AA72"/>
      <c r="AB72"/>
      <c r="AC72"/>
      <c r="AD72"/>
      <c r="AE72"/>
      <c r="AF72"/>
      <c r="ALQ72" s="12" t="e">
        <v>#N/A</v>
      </c>
    </row>
    <row r="73" spans="1:1005" ht="15" x14ac:dyDescent="0.25">
      <c r="A73" s="39"/>
      <c r="B73" s="15"/>
      <c r="C73" s="15"/>
      <c r="D73" s="15"/>
      <c r="E73"/>
      <c r="F73"/>
      <c r="G73"/>
      <c r="H73"/>
      <c r="I73"/>
      <c r="J73"/>
      <c r="K73"/>
      <c r="L73"/>
      <c r="M73"/>
      <c r="N73"/>
      <c r="O73"/>
      <c r="P73"/>
      <c r="Q73"/>
      <c r="R73"/>
      <c r="S73"/>
      <c r="T73"/>
      <c r="U73"/>
      <c r="V73"/>
      <c r="W73"/>
      <c r="X73"/>
      <c r="Y73"/>
      <c r="Z73"/>
      <c r="AA73"/>
      <c r="AB73"/>
      <c r="AC73"/>
      <c r="AD73"/>
      <c r="AE73"/>
      <c r="AF73"/>
    </row>
    <row r="74" spans="1:1005" ht="15" x14ac:dyDescent="0.25">
      <c r="A74" s="39"/>
      <c r="B74" s="15"/>
      <c r="C74" s="15"/>
      <c r="D74" s="15"/>
      <c r="E74"/>
      <c r="F74"/>
      <c r="G74"/>
      <c r="H74"/>
      <c r="I74"/>
      <c r="J74"/>
      <c r="K74"/>
      <c r="L74"/>
      <c r="M74"/>
      <c r="N74"/>
      <c r="O74"/>
      <c r="P74"/>
      <c r="Q74"/>
      <c r="R74"/>
      <c r="S74"/>
      <c r="T74"/>
      <c r="U74"/>
      <c r="V74"/>
      <c r="W74"/>
      <c r="X74"/>
      <c r="Y74"/>
      <c r="Z74"/>
      <c r="AA74"/>
      <c r="AB74"/>
      <c r="AC74"/>
      <c r="AD74"/>
      <c r="AE74"/>
      <c r="AF74"/>
    </row>
    <row r="75" spans="1:1005" ht="15" x14ac:dyDescent="0.25">
      <c r="A75" s="39"/>
      <c r="B75" s="15"/>
      <c r="C75" s="15"/>
      <c r="D75" s="15"/>
      <c r="E75"/>
      <c r="F75"/>
      <c r="G75"/>
      <c r="H75"/>
      <c r="I75"/>
      <c r="J75"/>
      <c r="K75"/>
      <c r="L75"/>
      <c r="M75"/>
      <c r="N75"/>
      <c r="O75"/>
      <c r="P75"/>
      <c r="Q75"/>
      <c r="R75"/>
      <c r="S75"/>
      <c r="T75"/>
      <c r="U75"/>
      <c r="V75"/>
      <c r="W75"/>
      <c r="X75"/>
      <c r="Y75"/>
      <c r="Z75"/>
      <c r="AA75"/>
      <c r="AB75"/>
      <c r="AC75"/>
      <c r="AD75"/>
      <c r="AE75"/>
      <c r="AF75"/>
    </row>
    <row r="76" spans="1:1005" ht="15" x14ac:dyDescent="0.25">
      <c r="A76" s="39"/>
      <c r="B76" s="15"/>
      <c r="C76" s="15"/>
      <c r="D76" s="15"/>
      <c r="E76"/>
      <c r="F76"/>
      <c r="G76"/>
      <c r="H76"/>
      <c r="I76"/>
      <c r="J76"/>
      <c r="K76"/>
      <c r="L76"/>
      <c r="M76"/>
      <c r="N76"/>
      <c r="O76"/>
      <c r="P76"/>
      <c r="Q76"/>
      <c r="R76"/>
      <c r="S76"/>
      <c r="T76"/>
      <c r="U76"/>
      <c r="V76"/>
      <c r="W76"/>
      <c r="X76"/>
      <c r="Y76"/>
      <c r="Z76"/>
      <c r="AA76"/>
      <c r="AB76"/>
      <c r="AC76"/>
      <c r="AD76"/>
      <c r="AE76"/>
      <c r="AF76"/>
    </row>
    <row r="77" spans="1:1005" ht="15" x14ac:dyDescent="0.25">
      <c r="A77" s="39"/>
      <c r="B77" s="15"/>
      <c r="C77" s="15"/>
      <c r="D77" s="15"/>
      <c r="E77"/>
      <c r="F77"/>
      <c r="G77"/>
      <c r="H77"/>
      <c r="I77"/>
      <c r="J77"/>
      <c r="K77"/>
      <c r="L77"/>
      <c r="M77"/>
      <c r="N77"/>
      <c r="O77"/>
      <c r="P77"/>
      <c r="Q77"/>
      <c r="R77"/>
      <c r="S77"/>
      <c r="T77"/>
      <c r="U77"/>
      <c r="V77"/>
      <c r="W77"/>
      <c r="X77"/>
      <c r="Y77"/>
      <c r="Z77"/>
      <c r="AA77"/>
      <c r="AB77"/>
      <c r="AC77"/>
      <c r="AD77"/>
      <c r="AE77"/>
      <c r="AF77"/>
    </row>
    <row r="78" spans="1:1005" ht="15" x14ac:dyDescent="0.25">
      <c r="A78" s="39"/>
      <c r="B78" s="15"/>
      <c r="C78" s="15"/>
      <c r="D78" s="15"/>
      <c r="E78"/>
      <c r="F78"/>
      <c r="G78"/>
      <c r="H78"/>
      <c r="I78"/>
      <c r="J78"/>
      <c r="K78"/>
      <c r="L78"/>
      <c r="M78"/>
      <c r="N78"/>
      <c r="O78"/>
      <c r="P78"/>
      <c r="Q78"/>
      <c r="R78"/>
      <c r="S78"/>
      <c r="T78"/>
      <c r="U78"/>
      <c r="V78"/>
      <c r="W78"/>
      <c r="X78"/>
      <c r="Y78"/>
      <c r="Z78"/>
      <c r="AA78"/>
      <c r="AB78"/>
      <c r="AC78"/>
      <c r="AD78"/>
      <c r="AE78"/>
      <c r="AF78"/>
    </row>
    <row r="79" spans="1:1005" ht="15" x14ac:dyDescent="0.25">
      <c r="A79" s="39"/>
      <c r="B79" s="15"/>
      <c r="C79" s="15"/>
      <c r="D79" s="15"/>
      <c r="E79"/>
      <c r="F79"/>
      <c r="G79"/>
      <c r="H79"/>
      <c r="I79"/>
      <c r="J79"/>
      <c r="K79"/>
      <c r="L79"/>
      <c r="M79"/>
      <c r="N79"/>
      <c r="O79"/>
      <c r="P79"/>
      <c r="Q79"/>
      <c r="R79"/>
      <c r="S79"/>
      <c r="T79"/>
      <c r="U79"/>
      <c r="V79"/>
      <c r="W79"/>
      <c r="X79"/>
      <c r="Y79"/>
      <c r="Z79"/>
      <c r="AA79"/>
      <c r="AB79"/>
      <c r="AC79"/>
      <c r="AD79"/>
      <c r="AE79"/>
      <c r="AF79"/>
    </row>
    <row r="80" spans="1:1005" ht="15" x14ac:dyDescent="0.25">
      <c r="A80" s="39"/>
      <c r="B80" s="15"/>
      <c r="C80" s="15"/>
      <c r="D80" s="15"/>
      <c r="E80"/>
      <c r="F80"/>
      <c r="G80"/>
      <c r="H80"/>
      <c r="I80"/>
      <c r="J80"/>
      <c r="K80"/>
      <c r="L80"/>
      <c r="M80"/>
      <c r="N80"/>
      <c r="O80"/>
      <c r="P80"/>
      <c r="Q80"/>
      <c r="R80"/>
      <c r="S80"/>
      <c r="T80"/>
      <c r="U80"/>
      <c r="V80"/>
      <c r="W80"/>
      <c r="X80"/>
      <c r="Y80"/>
      <c r="Z80"/>
      <c r="AA80"/>
      <c r="AB80"/>
      <c r="AC80"/>
      <c r="AD80"/>
      <c r="AE80"/>
      <c r="AF80"/>
    </row>
  </sheetData>
  <mergeCells count="1">
    <mergeCell ref="B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B8072"/>
  </sheetPr>
  <dimension ref="A1:ALQ80"/>
  <sheetViews>
    <sheetView zoomScaleNormal="100" workbookViewId="0">
      <selection activeCell="D4" sqref="D4"/>
    </sheetView>
  </sheetViews>
  <sheetFormatPr defaultColWidth="18.7109375" defaultRowHeight="12.75" customHeight="1" x14ac:dyDescent="0.25"/>
  <cols>
    <col min="1" max="1" width="7.5703125" style="5" customWidth="1"/>
    <col min="2" max="2" width="7.85546875" style="50" customWidth="1"/>
    <col min="3" max="3" width="8.140625" style="50" customWidth="1"/>
    <col min="4" max="4" width="7.5703125" style="50" customWidth="1"/>
    <col min="5" max="6" width="9" style="12" customWidth="1"/>
    <col min="7" max="30" width="9" style="12" bestFit="1" customWidth="1"/>
    <col min="31" max="31" width="8.42578125" style="32" customWidth="1"/>
    <col min="32" max="54" width="8.85546875" style="12" customWidth="1"/>
    <col min="55" max="16384" width="18.7109375" style="12"/>
  </cols>
  <sheetData>
    <row r="1" spans="1:54" s="4" customFormat="1" ht="15" x14ac:dyDescent="0.25">
      <c r="A1" s="43"/>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5"/>
      <c r="AJ1" s="45"/>
      <c r="AK1" s="45"/>
      <c r="AL1" s="45"/>
      <c r="AM1" s="45"/>
    </row>
    <row r="2" spans="1:54" s="5" customFormat="1" ht="15" x14ac:dyDescent="0.25">
      <c r="A2" s="43"/>
      <c r="B2" s="45" t="s">
        <v>0</v>
      </c>
      <c r="C2" s="45" t="s">
        <v>1</v>
      </c>
      <c r="D2" s="45" t="s">
        <v>2</v>
      </c>
      <c r="E2" s="45">
        <v>1981</v>
      </c>
      <c r="F2" s="45">
        <v>1982</v>
      </c>
      <c r="G2" s="45">
        <v>1983</v>
      </c>
      <c r="H2" s="45">
        <v>1984</v>
      </c>
      <c r="I2" s="45">
        <v>1985</v>
      </c>
      <c r="J2" s="45">
        <v>1986</v>
      </c>
      <c r="K2" s="45">
        <v>1987</v>
      </c>
      <c r="L2" s="45">
        <v>1988</v>
      </c>
      <c r="M2" s="45">
        <v>1989</v>
      </c>
      <c r="N2" s="45">
        <v>1990</v>
      </c>
      <c r="O2" s="45">
        <v>1991</v>
      </c>
      <c r="P2" s="45">
        <v>1992</v>
      </c>
      <c r="Q2" s="45">
        <v>1993</v>
      </c>
      <c r="R2" s="45">
        <v>1994</v>
      </c>
      <c r="S2" s="45">
        <v>1995</v>
      </c>
      <c r="T2" s="45">
        <v>1996</v>
      </c>
      <c r="U2" s="45">
        <v>1997</v>
      </c>
      <c r="V2" s="45">
        <v>1998</v>
      </c>
      <c r="W2" s="45">
        <v>1999</v>
      </c>
      <c r="X2" s="45">
        <v>2000</v>
      </c>
      <c r="Y2" s="45">
        <v>2001</v>
      </c>
      <c r="Z2" s="45">
        <v>2002</v>
      </c>
      <c r="AA2" s="45">
        <v>2003</v>
      </c>
      <c r="AB2" s="45">
        <v>2004</v>
      </c>
      <c r="AC2" s="45">
        <v>2005</v>
      </c>
      <c r="AD2" s="45">
        <v>2006</v>
      </c>
      <c r="AE2" s="46">
        <v>2007</v>
      </c>
      <c r="AF2" s="45">
        <v>2008</v>
      </c>
      <c r="AG2" s="45">
        <v>2009</v>
      </c>
      <c r="AH2" s="45">
        <v>2010</v>
      </c>
      <c r="AI2" s="45">
        <v>2011</v>
      </c>
      <c r="AJ2" s="45">
        <v>2012</v>
      </c>
      <c r="AK2" s="45">
        <v>2013</v>
      </c>
      <c r="AL2" s="45">
        <v>2014</v>
      </c>
      <c r="AM2" s="45">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47"/>
      <c r="B3" s="48" t="s">
        <v>3</v>
      </c>
      <c r="C3" s="48" t="s">
        <v>4</v>
      </c>
      <c r="D3" s="48" t="s">
        <v>5</v>
      </c>
      <c r="E3" s="48" t="s">
        <v>6</v>
      </c>
      <c r="F3" s="48" t="s">
        <v>7</v>
      </c>
      <c r="G3" s="48" t="s">
        <v>8</v>
      </c>
      <c r="H3" s="48" t="s">
        <v>9</v>
      </c>
      <c r="I3" s="48" t="s">
        <v>10</v>
      </c>
      <c r="J3" s="48" t="s">
        <v>11</v>
      </c>
      <c r="K3" s="48" t="s">
        <v>12</v>
      </c>
      <c r="L3" s="48" t="s">
        <v>13</v>
      </c>
      <c r="M3" s="48" t="s">
        <v>14</v>
      </c>
      <c r="N3" s="48" t="s">
        <v>15</v>
      </c>
      <c r="O3" s="48" t="s">
        <v>16</v>
      </c>
      <c r="P3" s="48" t="s">
        <v>17</v>
      </c>
      <c r="Q3" s="48" t="s">
        <v>18</v>
      </c>
      <c r="R3" s="48" t="s">
        <v>19</v>
      </c>
      <c r="S3" s="48" t="s">
        <v>20</v>
      </c>
      <c r="T3" s="48" t="s">
        <v>21</v>
      </c>
      <c r="U3" s="48" t="s">
        <v>22</v>
      </c>
      <c r="V3" s="48" t="s">
        <v>23</v>
      </c>
      <c r="W3" s="48" t="s">
        <v>24</v>
      </c>
      <c r="X3" s="48" t="s">
        <v>25</v>
      </c>
      <c r="Y3" s="48" t="s">
        <v>26</v>
      </c>
      <c r="Z3" s="48" t="s">
        <v>27</v>
      </c>
      <c r="AA3" s="48" t="s">
        <v>28</v>
      </c>
      <c r="AB3" s="48" t="s">
        <v>29</v>
      </c>
      <c r="AC3" s="48" t="s">
        <v>30</v>
      </c>
      <c r="AD3" s="48" t="s">
        <v>31</v>
      </c>
      <c r="AE3" s="48" t="s">
        <v>32</v>
      </c>
      <c r="AF3" s="48" t="s">
        <v>33</v>
      </c>
      <c r="AG3" s="48" t="s">
        <v>34</v>
      </c>
      <c r="AH3" s="48" t="s">
        <v>35</v>
      </c>
      <c r="AI3" s="48" t="s">
        <v>36</v>
      </c>
      <c r="AJ3" s="48" t="s">
        <v>37</v>
      </c>
      <c r="AK3" s="48" t="s">
        <v>38</v>
      </c>
      <c r="AL3" s="48" t="s">
        <v>39</v>
      </c>
      <c r="AM3" s="48"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49">
        <v>43252</v>
      </c>
      <c r="B4"/>
      <c r="C4"/>
      <c r="D4" s="11">
        <v>960</v>
      </c>
      <c r="E4" s="11">
        <v>923.76900000000001</v>
      </c>
      <c r="F4" s="11">
        <v>933.83399999999995</v>
      </c>
      <c r="G4" s="11">
        <v>998.11</v>
      </c>
      <c r="H4" s="16">
        <v>1411.6990000000001</v>
      </c>
      <c r="I4" s="16">
        <v>905.89800000000002</v>
      </c>
      <c r="J4" s="16">
        <v>988.74599999999998</v>
      </c>
      <c r="K4" s="16">
        <v>979.95299999999997</v>
      </c>
      <c r="L4" s="16">
        <v>925.11300000000006</v>
      </c>
      <c r="M4" s="16">
        <v>942.40599999999995</v>
      </c>
      <c r="N4" s="16">
        <v>960</v>
      </c>
      <c r="O4" s="16">
        <v>975.39099999999996</v>
      </c>
      <c r="P4" s="16">
        <v>962.30399999999997</v>
      </c>
      <c r="Q4" s="16">
        <v>1056.433</v>
      </c>
      <c r="R4" s="16">
        <v>928.36099999999999</v>
      </c>
      <c r="S4" s="16">
        <v>1078.2180000000001</v>
      </c>
      <c r="T4" s="16">
        <v>950.11300000000006</v>
      </c>
      <c r="U4" s="16">
        <v>1080.2380000000001</v>
      </c>
      <c r="V4" s="16">
        <v>1117.1579999999999</v>
      </c>
      <c r="W4" s="16">
        <v>1027.8689999999999</v>
      </c>
      <c r="X4" s="16">
        <v>927.1</v>
      </c>
      <c r="Y4" s="16">
        <v>934.58799999999997</v>
      </c>
      <c r="Z4" s="16">
        <v>894.31299999999999</v>
      </c>
      <c r="AA4" s="16">
        <v>949.43499999999995</v>
      </c>
      <c r="AB4" s="16">
        <v>935.41899999999998</v>
      </c>
      <c r="AC4" s="16">
        <v>995.04399999999998</v>
      </c>
      <c r="AD4" s="16">
        <v>931.74699999999996</v>
      </c>
      <c r="AE4" s="16">
        <v>970.69799999999998</v>
      </c>
      <c r="AF4" s="16">
        <v>968.13199999999995</v>
      </c>
      <c r="AG4" s="16">
        <v>1073.614</v>
      </c>
      <c r="AH4" s="31">
        <v>1031.432</v>
      </c>
      <c r="AI4" s="12">
        <v>916.00900000000001</v>
      </c>
      <c r="AJ4" s="12">
        <v>881.04100000000005</v>
      </c>
      <c r="AK4" s="12">
        <v>904.34100000000001</v>
      </c>
      <c r="AL4" s="12">
        <v>899.47699999999998</v>
      </c>
      <c r="AM4" s="12">
        <v>1063.798</v>
      </c>
    </row>
    <row r="5" spans="1:54" ht="15" x14ac:dyDescent="0.25">
      <c r="A5" s="49">
        <v>43282</v>
      </c>
      <c r="B5"/>
      <c r="C5"/>
      <c r="D5" s="11">
        <v>247</v>
      </c>
      <c r="E5" s="11">
        <v>282.23599999999999</v>
      </c>
      <c r="F5" s="11">
        <v>213.858</v>
      </c>
      <c r="G5" s="11">
        <v>315.72300000000001</v>
      </c>
      <c r="H5" s="16">
        <v>313.149</v>
      </c>
      <c r="I5" s="16">
        <v>275.93900000000002</v>
      </c>
      <c r="J5" s="16">
        <v>273.51799999999997</v>
      </c>
      <c r="K5" s="16">
        <v>233.21299999999999</v>
      </c>
      <c r="L5" s="16">
        <v>234.01400000000001</v>
      </c>
      <c r="M5" s="16">
        <v>216.32</v>
      </c>
      <c r="N5" s="16">
        <v>260.36</v>
      </c>
      <c r="O5" s="16">
        <v>208.67500000000001</v>
      </c>
      <c r="P5" s="16">
        <v>292.274</v>
      </c>
      <c r="Q5" s="16">
        <v>250.78700000000001</v>
      </c>
      <c r="R5" s="16">
        <v>204.96600000000001</v>
      </c>
      <c r="S5" s="16">
        <v>348.858</v>
      </c>
      <c r="T5" s="16">
        <v>225.50899999999999</v>
      </c>
      <c r="U5" s="16">
        <v>271.26600000000002</v>
      </c>
      <c r="V5" s="16">
        <v>362.03199999999998</v>
      </c>
      <c r="W5" s="16">
        <v>299.21499999999997</v>
      </c>
      <c r="X5" s="16">
        <v>236.566</v>
      </c>
      <c r="Y5" s="16">
        <v>235.625</v>
      </c>
      <c r="Z5" s="16">
        <v>181.74100000000001</v>
      </c>
      <c r="AA5" s="16">
        <v>240.1</v>
      </c>
      <c r="AB5" s="16">
        <v>321.83100000000002</v>
      </c>
      <c r="AC5" s="16">
        <v>247</v>
      </c>
      <c r="AD5" s="16">
        <v>233.02</v>
      </c>
      <c r="AE5" s="16">
        <v>212.648</v>
      </c>
      <c r="AF5" s="16">
        <v>216.15600000000001</v>
      </c>
      <c r="AG5" s="16">
        <v>369.28399999999999</v>
      </c>
      <c r="AH5" s="31">
        <v>277.60399999999998</v>
      </c>
      <c r="AI5" s="12">
        <v>285.99900000000002</v>
      </c>
      <c r="AJ5" s="12">
        <v>217.68299999999999</v>
      </c>
      <c r="AK5" s="12">
        <v>200.511</v>
      </c>
      <c r="AL5" s="12">
        <v>234.30600000000001</v>
      </c>
      <c r="AM5" s="12">
        <v>322.79399999999998</v>
      </c>
    </row>
    <row r="6" spans="1:54" ht="15" x14ac:dyDescent="0.25">
      <c r="A6" s="49">
        <v>43313</v>
      </c>
      <c r="B6"/>
      <c r="C6"/>
      <c r="D6" s="11">
        <v>225</v>
      </c>
      <c r="E6" s="11">
        <v>209.22399999999999</v>
      </c>
      <c r="F6" s="11">
        <v>304.20100000000002</v>
      </c>
      <c r="G6" s="11">
        <v>290.15600000000001</v>
      </c>
      <c r="H6" s="16">
        <v>347.04399999999998</v>
      </c>
      <c r="I6" s="16">
        <v>206.393</v>
      </c>
      <c r="J6" s="16">
        <v>187.57400000000001</v>
      </c>
      <c r="K6" s="16">
        <v>255.209</v>
      </c>
      <c r="L6" s="16">
        <v>210.595</v>
      </c>
      <c r="M6" s="16">
        <v>255.964</v>
      </c>
      <c r="N6" s="16">
        <v>212.7</v>
      </c>
      <c r="O6" s="16">
        <v>215.65100000000001</v>
      </c>
      <c r="P6" s="16">
        <v>251.83</v>
      </c>
      <c r="Q6" s="16">
        <v>267.75700000000001</v>
      </c>
      <c r="R6" s="16">
        <v>170.47</v>
      </c>
      <c r="S6" s="16">
        <v>238.36099999999999</v>
      </c>
      <c r="T6" s="16">
        <v>158.25399999999999</v>
      </c>
      <c r="U6" s="16">
        <v>368.46199999999999</v>
      </c>
      <c r="V6" s="16">
        <v>278.995</v>
      </c>
      <c r="W6" s="16">
        <v>347.03199999999998</v>
      </c>
      <c r="X6" s="16">
        <v>175.85599999999999</v>
      </c>
      <c r="Y6" s="16">
        <v>225.18600000000001</v>
      </c>
      <c r="Z6" s="16">
        <v>163.96700000000001</v>
      </c>
      <c r="AA6" s="16">
        <v>195.416</v>
      </c>
      <c r="AB6" s="16">
        <v>213.488</v>
      </c>
      <c r="AC6" s="16">
        <v>220.95099999999999</v>
      </c>
      <c r="AD6" s="16">
        <v>233.28</v>
      </c>
      <c r="AE6" s="16">
        <v>243.86</v>
      </c>
      <c r="AF6" s="16">
        <v>191.762</v>
      </c>
      <c r="AG6" s="16">
        <v>212.86199999999999</v>
      </c>
      <c r="AH6" s="31">
        <v>276.25299999999999</v>
      </c>
      <c r="AI6" s="12">
        <v>199.79</v>
      </c>
      <c r="AJ6" s="12">
        <v>191.83500000000001</v>
      </c>
      <c r="AK6" s="12">
        <v>279.86799999999999</v>
      </c>
      <c r="AL6" s="12">
        <v>227.33199999999999</v>
      </c>
      <c r="AM6" s="12">
        <v>225</v>
      </c>
    </row>
    <row r="7" spans="1:54" ht="15" x14ac:dyDescent="0.25">
      <c r="A7" s="49">
        <v>43344</v>
      </c>
      <c r="B7"/>
      <c r="C7"/>
      <c r="D7" s="11">
        <v>225</v>
      </c>
      <c r="E7" s="11">
        <v>225.739</v>
      </c>
      <c r="F7" s="11">
        <v>329.90600000000001</v>
      </c>
      <c r="G7" s="11">
        <v>212.15199999999999</v>
      </c>
      <c r="H7" s="16">
        <v>254.84800000000001</v>
      </c>
      <c r="I7" s="16">
        <v>240.08500000000001</v>
      </c>
      <c r="J7" s="16">
        <v>282.16300000000001</v>
      </c>
      <c r="K7" s="16">
        <v>212.32900000000001</v>
      </c>
      <c r="L7" s="16">
        <v>234.833</v>
      </c>
      <c r="M7" s="16">
        <v>175.749</v>
      </c>
      <c r="N7" s="16">
        <v>191.75899999999999</v>
      </c>
      <c r="O7" s="16">
        <v>264.08300000000003</v>
      </c>
      <c r="P7" s="16">
        <v>230.083</v>
      </c>
      <c r="Q7" s="16">
        <v>275.90100000000001</v>
      </c>
      <c r="R7" s="16">
        <v>203.869</v>
      </c>
      <c r="S7" s="16">
        <v>196.93799999999999</v>
      </c>
      <c r="T7" s="16">
        <v>201.791</v>
      </c>
      <c r="U7" s="16">
        <v>358.50099999999998</v>
      </c>
      <c r="V7" s="16">
        <v>221.90100000000001</v>
      </c>
      <c r="W7" s="16">
        <v>282.61599999999999</v>
      </c>
      <c r="X7" s="16">
        <v>201.73400000000001</v>
      </c>
      <c r="Y7" s="16">
        <v>173.31700000000001</v>
      </c>
      <c r="Z7" s="16">
        <v>265.44299999999998</v>
      </c>
      <c r="AA7" s="16">
        <v>325.267</v>
      </c>
      <c r="AB7" s="16">
        <v>244.92099999999999</v>
      </c>
      <c r="AC7" s="16">
        <v>188.893</v>
      </c>
      <c r="AD7" s="16">
        <v>225</v>
      </c>
      <c r="AE7" s="16">
        <v>243.708</v>
      </c>
      <c r="AF7" s="16">
        <v>202.041</v>
      </c>
      <c r="AG7" s="16">
        <v>168.4</v>
      </c>
      <c r="AH7" s="31">
        <v>188.48099999999999</v>
      </c>
      <c r="AI7" s="12">
        <v>201.82900000000001</v>
      </c>
      <c r="AJ7" s="12">
        <v>164.17400000000001</v>
      </c>
      <c r="AK7" s="12">
        <v>383.91399999999999</v>
      </c>
      <c r="AL7" s="12">
        <v>252.91200000000001</v>
      </c>
      <c r="AM7" s="12">
        <v>209.489</v>
      </c>
    </row>
    <row r="8" spans="1:54" ht="15" x14ac:dyDescent="0.25">
      <c r="A8" s="49">
        <v>43374</v>
      </c>
      <c r="B8"/>
      <c r="C8"/>
      <c r="D8" s="11">
        <v>360</v>
      </c>
      <c r="E8" s="11">
        <v>424.30799999999999</v>
      </c>
      <c r="F8" s="11">
        <v>509.74700000000001</v>
      </c>
      <c r="G8" s="11">
        <v>366.30200000000002</v>
      </c>
      <c r="H8" s="16">
        <v>447.94799999999998</v>
      </c>
      <c r="I8" s="16">
        <v>552.62</v>
      </c>
      <c r="J8" s="16">
        <v>537.37900000000002</v>
      </c>
      <c r="K8" s="16">
        <v>264.68700000000001</v>
      </c>
      <c r="L8" s="16">
        <v>279.79500000000002</v>
      </c>
      <c r="M8" s="16">
        <v>275.923</v>
      </c>
      <c r="N8" s="16">
        <v>353.68299999999999</v>
      </c>
      <c r="O8" s="16">
        <v>261.26100000000002</v>
      </c>
      <c r="P8" s="16">
        <v>247.24799999999999</v>
      </c>
      <c r="Q8" s="16">
        <v>341.05399999999997</v>
      </c>
      <c r="R8" s="16">
        <v>354.00799999999998</v>
      </c>
      <c r="S8" s="16">
        <v>321.13200000000001</v>
      </c>
      <c r="T8" s="16">
        <v>369.60300000000001</v>
      </c>
      <c r="U8" s="16">
        <v>602.71</v>
      </c>
      <c r="V8" s="16">
        <v>367.99099999999999</v>
      </c>
      <c r="W8" s="16">
        <v>272.18799999999999</v>
      </c>
      <c r="X8" s="16">
        <v>374.14400000000001</v>
      </c>
      <c r="Y8" s="16">
        <v>224.41800000000001</v>
      </c>
      <c r="Z8" s="16">
        <v>365.60599999999999</v>
      </c>
      <c r="AA8" s="16">
        <v>289.02600000000001</v>
      </c>
      <c r="AB8" s="16">
        <v>409.56599999999997</v>
      </c>
      <c r="AC8" s="16">
        <v>394.91199999999998</v>
      </c>
      <c r="AD8" s="16">
        <v>909.85500000000002</v>
      </c>
      <c r="AE8" s="16">
        <v>437.43299999999999</v>
      </c>
      <c r="AF8" s="16">
        <v>261.94600000000003</v>
      </c>
      <c r="AG8" s="16">
        <v>260.23700000000002</v>
      </c>
      <c r="AH8" s="31">
        <v>360</v>
      </c>
      <c r="AI8" s="12">
        <v>337.97300000000001</v>
      </c>
      <c r="AJ8" s="12">
        <v>233.608</v>
      </c>
      <c r="AK8" s="12">
        <v>536.66600000000005</v>
      </c>
      <c r="AL8" s="12">
        <v>493.21699999999998</v>
      </c>
      <c r="AM8" s="12">
        <v>263.37400000000002</v>
      </c>
    </row>
    <row r="9" spans="1:54" ht="15" x14ac:dyDescent="0.25">
      <c r="A9" s="49">
        <v>43405</v>
      </c>
      <c r="B9"/>
      <c r="C9"/>
      <c r="D9" s="11">
        <v>380</v>
      </c>
      <c r="E9" s="11">
        <v>420.38400000000001</v>
      </c>
      <c r="F9" s="11">
        <v>420.29399999999998</v>
      </c>
      <c r="G9" s="11">
        <v>361.09399999999999</v>
      </c>
      <c r="H9" s="16">
        <v>384.46600000000001</v>
      </c>
      <c r="I9" s="16">
        <v>458.79500000000002</v>
      </c>
      <c r="J9" s="16">
        <v>535.86900000000003</v>
      </c>
      <c r="K9" s="16">
        <v>442.97899999999998</v>
      </c>
      <c r="L9" s="16">
        <v>298.339</v>
      </c>
      <c r="M9" s="16">
        <v>284.005</v>
      </c>
      <c r="N9" s="16">
        <v>421.01900000000001</v>
      </c>
      <c r="O9" s="16">
        <v>363.339</v>
      </c>
      <c r="P9" s="16">
        <v>308.72699999999998</v>
      </c>
      <c r="Q9" s="16">
        <v>360.04500000000002</v>
      </c>
      <c r="R9" s="16">
        <v>387.27300000000002</v>
      </c>
      <c r="S9" s="16">
        <v>322.55200000000002</v>
      </c>
      <c r="T9" s="16">
        <v>397.82400000000001</v>
      </c>
      <c r="U9" s="16">
        <v>409.786</v>
      </c>
      <c r="V9" s="16">
        <v>467.88600000000002</v>
      </c>
      <c r="W9" s="16">
        <v>281.096</v>
      </c>
      <c r="X9" s="16">
        <v>352.21300000000002</v>
      </c>
      <c r="Y9" s="16">
        <v>300.06900000000002</v>
      </c>
      <c r="Z9" s="16">
        <v>353.50299999999999</v>
      </c>
      <c r="AA9" s="16">
        <v>319.72899999999998</v>
      </c>
      <c r="AB9" s="16">
        <v>552.30700000000002</v>
      </c>
      <c r="AC9" s="16">
        <v>384.56799999999998</v>
      </c>
      <c r="AD9" s="16">
        <v>501.35300000000001</v>
      </c>
      <c r="AE9" s="16">
        <v>410.72</v>
      </c>
      <c r="AF9" s="16">
        <v>303.15699999999998</v>
      </c>
      <c r="AG9" s="16">
        <v>333.15300000000002</v>
      </c>
      <c r="AH9" s="31">
        <v>380</v>
      </c>
      <c r="AI9" s="12">
        <v>357.726</v>
      </c>
      <c r="AJ9" s="12">
        <v>283.61200000000002</v>
      </c>
      <c r="AK9" s="12">
        <v>471.255</v>
      </c>
      <c r="AL9" s="12">
        <v>383.91899999999998</v>
      </c>
      <c r="AM9" s="12">
        <v>319.60199999999998</v>
      </c>
    </row>
    <row r="10" spans="1:54" ht="15" x14ac:dyDescent="0.25">
      <c r="A10" s="49">
        <v>43435</v>
      </c>
      <c r="B10"/>
      <c r="C10"/>
      <c r="D10" s="11">
        <v>300</v>
      </c>
      <c r="E10" s="11">
        <v>316.98</v>
      </c>
      <c r="F10" s="11">
        <v>346.37400000000002</v>
      </c>
      <c r="G10" s="11">
        <v>300</v>
      </c>
      <c r="H10" s="16">
        <v>331.983</v>
      </c>
      <c r="I10" s="16">
        <v>333.91</v>
      </c>
      <c r="J10" s="16">
        <v>370.17399999999998</v>
      </c>
      <c r="K10" s="16">
        <v>292.07799999999997</v>
      </c>
      <c r="L10" s="16">
        <v>263.07</v>
      </c>
      <c r="M10" s="16">
        <v>251.05199999999999</v>
      </c>
      <c r="N10" s="16">
        <v>317.91300000000001</v>
      </c>
      <c r="O10" s="16">
        <v>296.22199999999998</v>
      </c>
      <c r="P10" s="16">
        <v>263.85500000000002</v>
      </c>
      <c r="Q10" s="16">
        <v>267.923</v>
      </c>
      <c r="R10" s="16">
        <v>307.44600000000003</v>
      </c>
      <c r="S10" s="16">
        <v>306.887</v>
      </c>
      <c r="T10" s="16">
        <v>405.03699999999998</v>
      </c>
      <c r="U10" s="16">
        <v>308.74400000000003</v>
      </c>
      <c r="V10" s="16">
        <v>355.38200000000001</v>
      </c>
      <c r="W10" s="16">
        <v>256.149</v>
      </c>
      <c r="X10" s="16">
        <v>264.72199999999998</v>
      </c>
      <c r="Y10" s="16">
        <v>266.38600000000002</v>
      </c>
      <c r="Z10" s="16">
        <v>279.50599999999997</v>
      </c>
      <c r="AA10" s="16">
        <v>289.95600000000002</v>
      </c>
      <c r="AB10" s="16">
        <v>331.97399999999999</v>
      </c>
      <c r="AC10" s="16">
        <v>284.54500000000002</v>
      </c>
      <c r="AD10" s="16">
        <v>346.57</v>
      </c>
      <c r="AE10" s="16">
        <v>366.79199999999997</v>
      </c>
      <c r="AF10" s="16">
        <v>283.45699999999999</v>
      </c>
      <c r="AG10" s="16">
        <v>282.15499999999997</v>
      </c>
      <c r="AH10" s="31">
        <v>343.351</v>
      </c>
      <c r="AI10" s="12">
        <v>288.27300000000002</v>
      </c>
      <c r="AJ10" s="12">
        <v>260.29000000000002</v>
      </c>
      <c r="AK10" s="12">
        <v>331.072</v>
      </c>
      <c r="AL10" s="12">
        <v>303.82799999999997</v>
      </c>
      <c r="AM10" s="12">
        <v>280.63200000000001</v>
      </c>
    </row>
    <row r="11" spans="1:54" ht="15" x14ac:dyDescent="0.25">
      <c r="A11" s="49">
        <v>43466</v>
      </c>
      <c r="B11"/>
      <c r="C11"/>
      <c r="D11" s="11">
        <v>280</v>
      </c>
      <c r="E11" s="11">
        <v>310.47300000000001</v>
      </c>
      <c r="F11" s="11">
        <v>297.30900000000003</v>
      </c>
      <c r="G11" s="11">
        <v>280</v>
      </c>
      <c r="H11" s="16">
        <v>329.339</v>
      </c>
      <c r="I11" s="16">
        <v>281.27499999999998</v>
      </c>
      <c r="J11" s="16">
        <v>291.09800000000001</v>
      </c>
      <c r="K11" s="16">
        <v>262.31700000000001</v>
      </c>
      <c r="L11" s="16">
        <v>251.48500000000001</v>
      </c>
      <c r="M11" s="16">
        <v>245.58699999999999</v>
      </c>
      <c r="N11" s="16">
        <v>265.51900000000001</v>
      </c>
      <c r="O11" s="16">
        <v>264.89299999999997</v>
      </c>
      <c r="P11" s="16">
        <v>383.01600000000002</v>
      </c>
      <c r="Q11" s="16">
        <v>250.148</v>
      </c>
      <c r="R11" s="16">
        <v>297.09699999999998</v>
      </c>
      <c r="S11" s="16">
        <v>269.32600000000002</v>
      </c>
      <c r="T11" s="16">
        <v>360.26799999999997</v>
      </c>
      <c r="U11" s="16">
        <v>284.97399999999999</v>
      </c>
      <c r="V11" s="16">
        <v>284.52</v>
      </c>
      <c r="W11" s="16">
        <v>254.703</v>
      </c>
      <c r="X11" s="16">
        <v>260.298</v>
      </c>
      <c r="Y11" s="16">
        <v>243.822</v>
      </c>
      <c r="Z11" s="16">
        <v>252.84200000000001</v>
      </c>
      <c r="AA11" s="16">
        <v>266.50599999999997</v>
      </c>
      <c r="AB11" s="16">
        <v>522.62900000000002</v>
      </c>
      <c r="AC11" s="16">
        <v>271.38200000000001</v>
      </c>
      <c r="AD11" s="16">
        <v>305.61799999999999</v>
      </c>
      <c r="AE11" s="16">
        <v>309.73700000000002</v>
      </c>
      <c r="AF11" s="16">
        <v>285.75299999999999</v>
      </c>
      <c r="AG11" s="16">
        <v>269.65199999999999</v>
      </c>
      <c r="AH11" s="31">
        <v>319.88200000000001</v>
      </c>
      <c r="AI11" s="12">
        <v>270.10700000000003</v>
      </c>
      <c r="AJ11" s="12">
        <v>255.86</v>
      </c>
      <c r="AK11" s="12">
        <v>275.64499999999998</v>
      </c>
      <c r="AL11" s="12">
        <v>283.52100000000002</v>
      </c>
      <c r="AM11" s="12">
        <v>287.44200000000001</v>
      </c>
    </row>
    <row r="12" spans="1:54" ht="15" x14ac:dyDescent="0.25">
      <c r="A12" s="49">
        <v>43497</v>
      </c>
      <c r="B12"/>
      <c r="C12"/>
      <c r="D12" s="11">
        <v>280</v>
      </c>
      <c r="E12" s="11">
        <v>278.95800000000003</v>
      </c>
      <c r="F12" s="11">
        <v>296.452</v>
      </c>
      <c r="G12" s="11">
        <v>250.34</v>
      </c>
      <c r="H12" s="16">
        <v>278.88</v>
      </c>
      <c r="I12" s="16">
        <v>377.39699999999999</v>
      </c>
      <c r="J12" s="16">
        <v>333.23</v>
      </c>
      <c r="K12" s="16">
        <v>264.38200000000001</v>
      </c>
      <c r="L12" s="16">
        <v>262.27800000000002</v>
      </c>
      <c r="M12" s="16">
        <v>232.928</v>
      </c>
      <c r="N12" s="16">
        <v>260.11700000000002</v>
      </c>
      <c r="O12" s="16">
        <v>298.39100000000002</v>
      </c>
      <c r="P12" s="16">
        <v>490.75400000000002</v>
      </c>
      <c r="Q12" s="16">
        <v>246.18600000000001</v>
      </c>
      <c r="R12" s="16">
        <v>323.70100000000002</v>
      </c>
      <c r="S12" s="16">
        <v>280</v>
      </c>
      <c r="T12" s="16">
        <v>338.76100000000002</v>
      </c>
      <c r="U12" s="16">
        <v>301.56</v>
      </c>
      <c r="V12" s="16">
        <v>299.298</v>
      </c>
      <c r="W12" s="16">
        <v>289.07799999999997</v>
      </c>
      <c r="X12" s="16">
        <v>258.51100000000002</v>
      </c>
      <c r="Y12" s="16">
        <v>208.786</v>
      </c>
      <c r="Z12" s="16">
        <v>276.94400000000002</v>
      </c>
      <c r="AA12" s="16">
        <v>249.626</v>
      </c>
      <c r="AB12" s="16">
        <v>523.39599999999996</v>
      </c>
      <c r="AC12" s="16">
        <v>241</v>
      </c>
      <c r="AD12" s="16">
        <v>322.94299999999998</v>
      </c>
      <c r="AE12" s="16">
        <v>299.77100000000002</v>
      </c>
      <c r="AF12" s="16">
        <v>288.30599999999998</v>
      </c>
      <c r="AG12" s="16">
        <v>319.53300000000002</v>
      </c>
      <c r="AH12" s="31">
        <v>298.08</v>
      </c>
      <c r="AI12" s="12">
        <v>255.833</v>
      </c>
      <c r="AJ12" s="12">
        <v>253.715</v>
      </c>
      <c r="AK12" s="12">
        <v>272.67200000000003</v>
      </c>
      <c r="AL12" s="12">
        <v>360.584</v>
      </c>
      <c r="AM12" s="12">
        <v>245.67400000000001</v>
      </c>
    </row>
    <row r="13" spans="1:54" ht="15" x14ac:dyDescent="0.25">
      <c r="A13" s="49">
        <v>43525</v>
      </c>
      <c r="B13"/>
      <c r="C13"/>
      <c r="D13" s="11">
        <v>460</v>
      </c>
      <c r="E13" s="11">
        <v>524.721</v>
      </c>
      <c r="F13" s="11">
        <v>638.60500000000002</v>
      </c>
      <c r="G13" s="11">
        <v>320.29599999999999</v>
      </c>
      <c r="H13" s="16">
        <v>555.84500000000003</v>
      </c>
      <c r="I13" s="16">
        <v>1051.066</v>
      </c>
      <c r="J13" s="16">
        <v>551.90700000000004</v>
      </c>
      <c r="K13" s="16">
        <v>370.589</v>
      </c>
      <c r="L13" s="16">
        <v>588.59400000000005</v>
      </c>
      <c r="M13" s="16">
        <v>356.00299999999999</v>
      </c>
      <c r="N13" s="16">
        <v>411.88099999999997</v>
      </c>
      <c r="O13" s="16">
        <v>523.298</v>
      </c>
      <c r="P13" s="16">
        <v>603.93799999999999</v>
      </c>
      <c r="Q13" s="16">
        <v>451.85399999999998</v>
      </c>
      <c r="R13" s="16">
        <v>959.80499999999995</v>
      </c>
      <c r="S13" s="16">
        <v>460</v>
      </c>
      <c r="T13" s="16">
        <v>746.01199999999994</v>
      </c>
      <c r="U13" s="16">
        <v>397.61099999999999</v>
      </c>
      <c r="V13" s="16">
        <v>419.096</v>
      </c>
      <c r="W13" s="16">
        <v>408.71899999999999</v>
      </c>
      <c r="X13" s="16">
        <v>459.077</v>
      </c>
      <c r="Y13" s="16">
        <v>247.37700000000001</v>
      </c>
      <c r="Z13" s="16">
        <v>465.221</v>
      </c>
      <c r="AA13" s="16">
        <v>566.096</v>
      </c>
      <c r="AB13" s="16">
        <v>724.822</v>
      </c>
      <c r="AC13" s="16">
        <v>348.51600000000002</v>
      </c>
      <c r="AD13" s="16">
        <v>734.10199999999998</v>
      </c>
      <c r="AE13" s="16">
        <v>402.03</v>
      </c>
      <c r="AF13" s="16">
        <v>524.41200000000003</v>
      </c>
      <c r="AG13" s="16">
        <v>459.99299999999999</v>
      </c>
      <c r="AH13" s="31">
        <v>468.32799999999997</v>
      </c>
      <c r="AI13" s="12">
        <v>398.85199999999998</v>
      </c>
      <c r="AJ13" s="12">
        <v>344.10399999999998</v>
      </c>
      <c r="AK13" s="12">
        <v>436.16</v>
      </c>
      <c r="AL13" s="12">
        <v>561.49</v>
      </c>
      <c r="AM13" s="12">
        <v>378.89400000000001</v>
      </c>
    </row>
    <row r="14" spans="1:54" ht="15" x14ac:dyDescent="0.25">
      <c r="A14" s="49">
        <v>43556</v>
      </c>
      <c r="B14"/>
      <c r="C14"/>
      <c r="D14" s="11">
        <v>720</v>
      </c>
      <c r="E14" s="11">
        <v>563.77599999999995</v>
      </c>
      <c r="F14" s="11">
        <v>624.48699999999997</v>
      </c>
      <c r="G14" s="11">
        <v>641.03099999999995</v>
      </c>
      <c r="H14" s="16">
        <v>1412.048</v>
      </c>
      <c r="I14" s="16">
        <v>2002.248</v>
      </c>
      <c r="J14" s="16">
        <v>833.24099999999999</v>
      </c>
      <c r="K14" s="16">
        <v>640.90300000000002</v>
      </c>
      <c r="L14" s="16">
        <v>1076.1489999999999</v>
      </c>
      <c r="M14" s="16">
        <v>641.16200000000003</v>
      </c>
      <c r="N14" s="16">
        <v>514.26400000000001</v>
      </c>
      <c r="O14" s="16">
        <v>902.14099999999996</v>
      </c>
      <c r="P14" s="16">
        <v>1422.2059999999999</v>
      </c>
      <c r="Q14" s="16">
        <v>665.80899999999997</v>
      </c>
      <c r="R14" s="16">
        <v>773.13499999999999</v>
      </c>
      <c r="S14" s="16">
        <v>752.77499999999998</v>
      </c>
      <c r="T14" s="16">
        <v>1330.5319999999999</v>
      </c>
      <c r="U14" s="16">
        <v>838.32500000000005</v>
      </c>
      <c r="V14" s="16">
        <v>507.56</v>
      </c>
      <c r="W14" s="16">
        <v>621.16899999999998</v>
      </c>
      <c r="X14" s="16">
        <v>725.87599999999998</v>
      </c>
      <c r="Y14" s="16">
        <v>435.52</v>
      </c>
      <c r="Z14" s="16">
        <v>591.53599999999994</v>
      </c>
      <c r="AA14" s="16">
        <v>1290.201</v>
      </c>
      <c r="AB14" s="16">
        <v>1311.8979999999999</v>
      </c>
      <c r="AC14" s="16">
        <v>899.56399999999996</v>
      </c>
      <c r="AD14" s="16">
        <v>983.91</v>
      </c>
      <c r="AE14" s="16">
        <v>720</v>
      </c>
      <c r="AF14" s="16">
        <v>672</v>
      </c>
      <c r="AG14" s="16">
        <v>657.95600000000002</v>
      </c>
      <c r="AH14" s="31">
        <v>1029.104</v>
      </c>
      <c r="AI14" s="12">
        <v>749.84199999999998</v>
      </c>
      <c r="AJ14" s="12">
        <v>381.19400000000002</v>
      </c>
      <c r="AK14" s="12">
        <v>597.23800000000006</v>
      </c>
      <c r="AL14" s="12">
        <v>539.09799999999996</v>
      </c>
      <c r="AM14" s="12">
        <v>433.572</v>
      </c>
    </row>
    <row r="15" spans="1:54" ht="15" x14ac:dyDescent="0.25">
      <c r="A15" s="49">
        <v>43586</v>
      </c>
      <c r="B15"/>
      <c r="C15"/>
      <c r="D15" s="11">
        <v>1730</v>
      </c>
      <c r="E15" s="11">
        <v>1729.999</v>
      </c>
      <c r="F15" s="11">
        <v>1870.0409999999999</v>
      </c>
      <c r="G15" s="11">
        <v>3308.9279999999999</v>
      </c>
      <c r="H15" s="16">
        <v>3399.3580000000002</v>
      </c>
      <c r="I15" s="16">
        <v>3074.9780000000001</v>
      </c>
      <c r="J15" s="16">
        <v>2305.1480000000001</v>
      </c>
      <c r="K15" s="16">
        <v>1041.9459999999999</v>
      </c>
      <c r="L15" s="16">
        <v>1337.7090000000001</v>
      </c>
      <c r="M15" s="16">
        <v>656.12800000000004</v>
      </c>
      <c r="N15" s="16">
        <v>1060.83</v>
      </c>
      <c r="O15" s="16">
        <v>1583.2470000000001</v>
      </c>
      <c r="P15" s="16">
        <v>3365.6880000000001</v>
      </c>
      <c r="Q15" s="16">
        <v>1517.336</v>
      </c>
      <c r="R15" s="16">
        <v>2129.6039999999998</v>
      </c>
      <c r="S15" s="16">
        <v>2342.069</v>
      </c>
      <c r="T15" s="16">
        <v>3635.5149999999999</v>
      </c>
      <c r="U15" s="16">
        <v>2135.2089999999998</v>
      </c>
      <c r="V15" s="16">
        <v>1627.12</v>
      </c>
      <c r="W15" s="16">
        <v>1549.2339999999999</v>
      </c>
      <c r="X15" s="16">
        <v>2054.0590000000002</v>
      </c>
      <c r="Y15" s="16">
        <v>172.13200000000001</v>
      </c>
      <c r="Z15" s="16">
        <v>1322.6410000000001</v>
      </c>
      <c r="AA15" s="16">
        <v>1523.806</v>
      </c>
      <c r="AB15" s="16">
        <v>2776.777</v>
      </c>
      <c r="AC15" s="16">
        <v>2007.4549999999999</v>
      </c>
      <c r="AD15" s="16">
        <v>1861.75</v>
      </c>
      <c r="AE15" s="16">
        <v>2048.116</v>
      </c>
      <c r="AF15" s="16">
        <v>2168.578</v>
      </c>
      <c r="AG15" s="16">
        <v>750.86300000000006</v>
      </c>
      <c r="AH15" s="31">
        <v>2103.0859999999998</v>
      </c>
      <c r="AI15" s="12">
        <v>782.12300000000005</v>
      </c>
      <c r="AJ15" s="12">
        <v>774.39400000000001</v>
      </c>
      <c r="AK15" s="12">
        <v>1645.4490000000001</v>
      </c>
      <c r="AL15" s="12">
        <v>1011.636</v>
      </c>
      <c r="AM15" s="12">
        <v>718.93100000000004</v>
      </c>
    </row>
    <row r="16" spans="1:54" ht="15" x14ac:dyDescent="0.25">
      <c r="A16" s="49">
        <v>43617</v>
      </c>
      <c r="B16"/>
      <c r="C16"/>
      <c r="D16" s="11">
        <v>2380</v>
      </c>
      <c r="E16" s="11">
        <v>3198.1190000000001</v>
      </c>
      <c r="F16" s="11">
        <v>5387.7790000000005</v>
      </c>
      <c r="G16" s="11">
        <v>5551.5110000000004</v>
      </c>
      <c r="H16" s="16">
        <v>3377.069</v>
      </c>
      <c r="I16" s="16">
        <v>4294.6499999999996</v>
      </c>
      <c r="J16" s="16">
        <v>1692.075</v>
      </c>
      <c r="K16" s="16">
        <v>1816.867</v>
      </c>
      <c r="L16" s="16">
        <v>1155.329</v>
      </c>
      <c r="M16" s="16">
        <v>1466.923</v>
      </c>
      <c r="N16" s="16">
        <v>2549.9859999999999</v>
      </c>
      <c r="O16" s="16">
        <v>1146.99</v>
      </c>
      <c r="P16" s="16">
        <v>4625.47</v>
      </c>
      <c r="Q16" s="16">
        <v>1399.866</v>
      </c>
      <c r="R16" s="16">
        <v>4787.6120000000001</v>
      </c>
      <c r="S16" s="16">
        <v>2599.308</v>
      </c>
      <c r="T16" s="16">
        <v>4850.067</v>
      </c>
      <c r="U16" s="16">
        <v>2342.5239999999999</v>
      </c>
      <c r="V16" s="16">
        <v>3151.826</v>
      </c>
      <c r="W16" s="16">
        <v>1316.9649999999999</v>
      </c>
      <c r="X16" s="16">
        <v>1518.588</v>
      </c>
      <c r="Y16" s="16">
        <v>311.88900000000001</v>
      </c>
      <c r="Z16" s="16">
        <v>2399.9050000000002</v>
      </c>
      <c r="AA16" s="16">
        <v>990.35599999999999</v>
      </c>
      <c r="AB16" s="16">
        <v>3634.3359999999998</v>
      </c>
      <c r="AC16" s="16">
        <v>1879.665</v>
      </c>
      <c r="AD16" s="16">
        <v>1257.181</v>
      </c>
      <c r="AE16" s="16">
        <v>3914.058</v>
      </c>
      <c r="AF16" s="16">
        <v>2444.0230000000001</v>
      </c>
      <c r="AG16" s="16">
        <v>2380</v>
      </c>
      <c r="AH16" s="31">
        <v>5093.9859999999999</v>
      </c>
      <c r="AI16" s="12">
        <v>263.34399999999999</v>
      </c>
      <c r="AJ16" s="12">
        <v>1100.395</v>
      </c>
      <c r="AK16" s="12">
        <v>3145.7979999999998</v>
      </c>
      <c r="AL16" s="12">
        <v>2209.7020000000002</v>
      </c>
      <c r="AM16" s="12">
        <v>1084.6980000000001</v>
      </c>
    </row>
    <row r="17" spans="1:39" ht="15" x14ac:dyDescent="0.25">
      <c r="A17" s="49">
        <v>43647</v>
      </c>
      <c r="B17"/>
      <c r="C17"/>
      <c r="D17" s="11">
        <v>800</v>
      </c>
      <c r="E17" s="11">
        <v>1971.6369999999999</v>
      </c>
      <c r="F17" s="11">
        <v>3051.6109999999999</v>
      </c>
      <c r="G17" s="11">
        <v>2223.6089999999999</v>
      </c>
      <c r="H17" s="16">
        <v>956.86599999999999</v>
      </c>
      <c r="I17" s="16">
        <v>1598.932</v>
      </c>
      <c r="J17" s="16">
        <v>515.54999999999995</v>
      </c>
      <c r="K17" s="16">
        <v>553.67700000000002</v>
      </c>
      <c r="L17" s="16">
        <v>471.57400000000001</v>
      </c>
      <c r="M17" s="16">
        <v>649.60699999999997</v>
      </c>
      <c r="N17" s="16">
        <v>993.41899999999998</v>
      </c>
      <c r="O17" s="16">
        <v>410.11700000000002</v>
      </c>
      <c r="P17" s="16">
        <v>1798.6020000000001</v>
      </c>
      <c r="Q17" s="16">
        <v>303.44</v>
      </c>
      <c r="R17" s="16">
        <v>3793.7849999999999</v>
      </c>
      <c r="S17" s="16">
        <v>1038.194</v>
      </c>
      <c r="T17" s="16">
        <v>1609.249</v>
      </c>
      <c r="U17" s="16">
        <v>1281.7760000000001</v>
      </c>
      <c r="V17" s="16">
        <v>1700.6279999999999</v>
      </c>
      <c r="W17" s="16">
        <v>280.60199999999998</v>
      </c>
      <c r="X17" s="16">
        <v>334.71800000000002</v>
      </c>
      <c r="Y17" s="16">
        <v>75.691999999999993</v>
      </c>
      <c r="Z17" s="16">
        <v>584.90700000000004</v>
      </c>
      <c r="AA17" s="16">
        <v>428.48</v>
      </c>
      <c r="AB17" s="16">
        <v>1453.787</v>
      </c>
      <c r="AC17" s="16">
        <v>449.48899999999998</v>
      </c>
      <c r="AD17" s="16">
        <v>368.36</v>
      </c>
      <c r="AE17" s="16">
        <v>1838.259</v>
      </c>
      <c r="AF17" s="16">
        <v>1327.049</v>
      </c>
      <c r="AG17" s="16">
        <v>800</v>
      </c>
      <c r="AH17" s="31">
        <v>3449.6880000000001</v>
      </c>
      <c r="AI17" s="12">
        <v>81.069000000000003</v>
      </c>
      <c r="AJ17" s="12">
        <v>278.93400000000003</v>
      </c>
      <c r="AK17" s="12">
        <v>932.67399999999998</v>
      </c>
      <c r="AL17" s="12">
        <v>766.90599999999995</v>
      </c>
      <c r="AM17" s="12">
        <v>335.327</v>
      </c>
    </row>
    <row r="18" spans="1:39" ht="15" x14ac:dyDescent="0.25">
      <c r="A18" s="49">
        <v>43678</v>
      </c>
      <c r="B18"/>
      <c r="C18"/>
      <c r="D18" s="11">
        <v>370</v>
      </c>
      <c r="E18" s="11">
        <v>836.45299999999997</v>
      </c>
      <c r="F18" s="11">
        <v>978.62</v>
      </c>
      <c r="G18" s="11">
        <v>901.47</v>
      </c>
      <c r="H18" s="16">
        <v>439.64800000000002</v>
      </c>
      <c r="I18" s="16">
        <v>541.79600000000005</v>
      </c>
      <c r="J18" s="16">
        <v>370</v>
      </c>
      <c r="K18" s="16">
        <v>292.00400000000002</v>
      </c>
      <c r="L18" s="16">
        <v>358.32600000000002</v>
      </c>
      <c r="M18" s="16">
        <v>295.47500000000002</v>
      </c>
      <c r="N18" s="16">
        <v>422.95800000000003</v>
      </c>
      <c r="O18" s="16">
        <v>308.91000000000003</v>
      </c>
      <c r="P18" s="16">
        <v>725.38800000000003</v>
      </c>
      <c r="Q18" s="16">
        <v>199.80199999999999</v>
      </c>
      <c r="R18" s="16">
        <v>1092.3440000000001</v>
      </c>
      <c r="S18" s="16">
        <v>360.548</v>
      </c>
      <c r="T18" s="16">
        <v>864.18600000000004</v>
      </c>
      <c r="U18" s="16">
        <v>538.97299999999996</v>
      </c>
      <c r="V18" s="16">
        <v>768.90099999999995</v>
      </c>
      <c r="W18" s="16">
        <v>188.16800000000001</v>
      </c>
      <c r="X18" s="16">
        <v>290.791</v>
      </c>
      <c r="Y18" s="16">
        <v>98.843999999999994</v>
      </c>
      <c r="Z18" s="16">
        <v>287.84699999999998</v>
      </c>
      <c r="AA18" s="16">
        <v>251.899</v>
      </c>
      <c r="AB18" s="16">
        <v>542.76400000000001</v>
      </c>
      <c r="AC18" s="16">
        <v>323.38099999999997</v>
      </c>
      <c r="AD18" s="16">
        <v>334.07799999999997</v>
      </c>
      <c r="AE18" s="16">
        <v>586.4</v>
      </c>
      <c r="AF18" s="16">
        <v>457.33100000000002</v>
      </c>
      <c r="AG18" s="16">
        <v>426.09800000000001</v>
      </c>
      <c r="AH18" s="31">
        <v>879.77599999999995</v>
      </c>
      <c r="AI18" s="12">
        <v>134.89599999999999</v>
      </c>
      <c r="AJ18" s="12">
        <v>303.93400000000003</v>
      </c>
      <c r="AK18" s="12">
        <v>455.48</v>
      </c>
      <c r="AL18" s="12">
        <v>332.27600000000001</v>
      </c>
      <c r="AM18" s="12">
        <v>207.84399999999999</v>
      </c>
    </row>
    <row r="19" spans="1:39" ht="15" x14ac:dyDescent="0.25">
      <c r="A19" s="49">
        <v>43709</v>
      </c>
      <c r="B19"/>
      <c r="C19"/>
      <c r="D19" s="11">
        <v>340</v>
      </c>
      <c r="E19" s="11">
        <v>663.71199999999999</v>
      </c>
      <c r="F19" s="11">
        <v>525.01599999999996</v>
      </c>
      <c r="G19" s="11">
        <v>569.61400000000003</v>
      </c>
      <c r="H19" s="16">
        <v>458.16899999999998</v>
      </c>
      <c r="I19" s="16">
        <v>556.49900000000002</v>
      </c>
      <c r="J19" s="16">
        <v>319.96800000000002</v>
      </c>
      <c r="K19" s="16">
        <v>328.005</v>
      </c>
      <c r="L19" s="16">
        <v>250.756</v>
      </c>
      <c r="M19" s="16">
        <v>246.91900000000001</v>
      </c>
      <c r="N19" s="16">
        <v>425.649</v>
      </c>
      <c r="O19" s="16">
        <v>322.44600000000003</v>
      </c>
      <c r="P19" s="16">
        <v>630.07899999999995</v>
      </c>
      <c r="Q19" s="16">
        <v>264.56299999999999</v>
      </c>
      <c r="R19" s="16">
        <v>545.90099999999995</v>
      </c>
      <c r="S19" s="16">
        <v>340</v>
      </c>
      <c r="T19" s="16">
        <v>728.19899999999996</v>
      </c>
      <c r="U19" s="16">
        <v>379.22500000000002</v>
      </c>
      <c r="V19" s="16">
        <v>512.27200000000005</v>
      </c>
      <c r="W19" s="16">
        <v>244.81899999999999</v>
      </c>
      <c r="X19" s="16">
        <v>240.71700000000001</v>
      </c>
      <c r="Y19" s="16">
        <v>245.06200000000001</v>
      </c>
      <c r="Z19" s="16">
        <v>448.39</v>
      </c>
      <c r="AA19" s="16">
        <v>320.07799999999997</v>
      </c>
      <c r="AB19" s="16">
        <v>398.625</v>
      </c>
      <c r="AC19" s="16">
        <v>322.08800000000002</v>
      </c>
      <c r="AD19" s="16">
        <v>339.98200000000003</v>
      </c>
      <c r="AE19" s="16">
        <v>433.97699999999998</v>
      </c>
      <c r="AF19" s="16">
        <v>298.17</v>
      </c>
      <c r="AG19" s="16">
        <v>277.94499999999999</v>
      </c>
      <c r="AH19" s="31">
        <v>525.00199999999995</v>
      </c>
      <c r="AI19" s="12">
        <v>145.01599999999999</v>
      </c>
      <c r="AJ19" s="12">
        <v>466.60599999999999</v>
      </c>
      <c r="AK19" s="12">
        <v>421.43599999999998</v>
      </c>
      <c r="AL19" s="12">
        <v>288.54199999999997</v>
      </c>
      <c r="AM19" s="12">
        <v>247.822</v>
      </c>
    </row>
    <row r="20" spans="1:39" ht="15" x14ac:dyDescent="0.25">
      <c r="A20" s="49">
        <v>43739</v>
      </c>
      <c r="B20"/>
      <c r="C20"/>
      <c r="D20" s="11">
        <v>455.19</v>
      </c>
      <c r="E20" s="11">
        <v>750.346</v>
      </c>
      <c r="F20" s="11">
        <v>659.95</v>
      </c>
      <c r="G20" s="11">
        <v>723.20500000000004</v>
      </c>
      <c r="H20" s="16">
        <v>810.23299999999995</v>
      </c>
      <c r="I20" s="16">
        <v>824.55100000000004</v>
      </c>
      <c r="J20" s="16">
        <v>333.923</v>
      </c>
      <c r="K20" s="16">
        <v>340.839</v>
      </c>
      <c r="L20" s="16">
        <v>331.75799999999998</v>
      </c>
      <c r="M20" s="16">
        <v>393.89100000000002</v>
      </c>
      <c r="N20" s="16">
        <v>347.22500000000002</v>
      </c>
      <c r="O20" s="16">
        <v>284.81099999999998</v>
      </c>
      <c r="P20" s="16">
        <v>615.452</v>
      </c>
      <c r="Q20" s="16">
        <v>379.46600000000001</v>
      </c>
      <c r="R20" s="16">
        <v>616.83799999999997</v>
      </c>
      <c r="S20" s="16">
        <v>496.24</v>
      </c>
      <c r="T20" s="16">
        <v>927.41700000000003</v>
      </c>
      <c r="U20" s="16">
        <v>492.77699999999999</v>
      </c>
      <c r="V20" s="16">
        <v>400.98500000000001</v>
      </c>
      <c r="W20" s="16">
        <v>398.483</v>
      </c>
      <c r="X20" s="16">
        <v>275.24599999999998</v>
      </c>
      <c r="Y20" s="16">
        <v>301.05399999999997</v>
      </c>
      <c r="Z20" s="16">
        <v>348.13600000000002</v>
      </c>
      <c r="AA20" s="16">
        <v>471.98700000000002</v>
      </c>
      <c r="AB20" s="16">
        <v>626.39499999999998</v>
      </c>
      <c r="AC20" s="16">
        <v>1049.819</v>
      </c>
      <c r="AD20" s="16">
        <v>522.62900000000002</v>
      </c>
      <c r="AE20" s="16">
        <v>446.22800000000001</v>
      </c>
      <c r="AF20" s="16">
        <v>366.62400000000002</v>
      </c>
      <c r="AG20" s="16">
        <v>432.89100000000002</v>
      </c>
      <c r="AH20" s="31">
        <v>622.24800000000005</v>
      </c>
      <c r="AI20" s="12">
        <v>193.595</v>
      </c>
      <c r="AJ20" s="12">
        <v>568.36900000000003</v>
      </c>
      <c r="AK20" s="12">
        <v>655.274</v>
      </c>
      <c r="AL20" s="12">
        <v>301.10700000000003</v>
      </c>
      <c r="AM20" s="12">
        <v>434.40600000000001</v>
      </c>
    </row>
    <row r="21" spans="1:39" ht="15" x14ac:dyDescent="0.25">
      <c r="A21" s="49">
        <v>43770</v>
      </c>
      <c r="B21"/>
      <c r="C21"/>
      <c r="D21" s="11">
        <v>446.58</v>
      </c>
      <c r="E21" s="11">
        <v>584.41800000000001</v>
      </c>
      <c r="F21" s="11">
        <v>605.21900000000005</v>
      </c>
      <c r="G21" s="11">
        <v>616.01099999999997</v>
      </c>
      <c r="H21" s="16">
        <v>645.16200000000003</v>
      </c>
      <c r="I21" s="16">
        <v>766.43700000000001</v>
      </c>
      <c r="J21" s="16">
        <v>529.05399999999997</v>
      </c>
      <c r="K21" s="16">
        <v>345.23200000000003</v>
      </c>
      <c r="L21" s="16">
        <v>331.98099999999999</v>
      </c>
      <c r="M21" s="16">
        <v>460.70600000000002</v>
      </c>
      <c r="N21" s="16">
        <v>445.71</v>
      </c>
      <c r="O21" s="16">
        <v>347.2</v>
      </c>
      <c r="P21" s="16">
        <v>601.68700000000001</v>
      </c>
      <c r="Q21" s="16">
        <v>421.87799999999999</v>
      </c>
      <c r="R21" s="16">
        <v>557.93799999999999</v>
      </c>
      <c r="S21" s="16">
        <v>505.55500000000001</v>
      </c>
      <c r="T21" s="16">
        <v>641.798</v>
      </c>
      <c r="U21" s="16">
        <v>597.36699999999996</v>
      </c>
      <c r="V21" s="16">
        <v>392.32299999999998</v>
      </c>
      <c r="W21" s="16">
        <v>383.67</v>
      </c>
      <c r="X21" s="16">
        <v>353.34199999999998</v>
      </c>
      <c r="Y21" s="16">
        <v>299.76299999999998</v>
      </c>
      <c r="Z21" s="16">
        <v>374.68200000000002</v>
      </c>
      <c r="AA21" s="16">
        <v>624.38900000000001</v>
      </c>
      <c r="AB21" s="16">
        <v>580.57000000000005</v>
      </c>
      <c r="AC21" s="16">
        <v>587.88900000000001</v>
      </c>
      <c r="AD21" s="16">
        <v>471.12599999999998</v>
      </c>
      <c r="AE21" s="16">
        <v>468.52199999999999</v>
      </c>
      <c r="AF21" s="16">
        <v>436.62299999999999</v>
      </c>
      <c r="AG21" s="16">
        <v>453.86599999999999</v>
      </c>
      <c r="AH21" s="31">
        <v>603.19100000000003</v>
      </c>
      <c r="AI21" s="12">
        <v>249.185</v>
      </c>
      <c r="AJ21" s="12">
        <v>489.46499999999997</v>
      </c>
      <c r="AK21" s="12">
        <v>495.57299999999998</v>
      </c>
      <c r="AL21" s="12">
        <v>361.53399999999999</v>
      </c>
      <c r="AM21" s="12">
        <v>428.32</v>
      </c>
    </row>
    <row r="22" spans="1:39" ht="15" x14ac:dyDescent="0.25">
      <c r="A22" s="49">
        <v>43800</v>
      </c>
      <c r="B22"/>
      <c r="C22"/>
      <c r="D22" s="11">
        <v>362.53</v>
      </c>
      <c r="E22" s="11">
        <v>513.197</v>
      </c>
      <c r="F22" s="11">
        <v>544.65800000000002</v>
      </c>
      <c r="G22" s="11">
        <v>560.04700000000003</v>
      </c>
      <c r="H22" s="16">
        <v>508.51299999999998</v>
      </c>
      <c r="I22" s="16">
        <v>576.78399999999999</v>
      </c>
      <c r="J22" s="16">
        <v>381.06299999999999</v>
      </c>
      <c r="K22" s="16">
        <v>325.88099999999997</v>
      </c>
      <c r="L22" s="16">
        <v>311.63499999999999</v>
      </c>
      <c r="M22" s="16">
        <v>365.428</v>
      </c>
      <c r="N22" s="16">
        <v>392.02800000000002</v>
      </c>
      <c r="O22" s="16">
        <v>319.40600000000001</v>
      </c>
      <c r="P22" s="16">
        <v>509.95699999999999</v>
      </c>
      <c r="Q22" s="16">
        <v>358.91399999999999</v>
      </c>
      <c r="R22" s="16">
        <v>552.40599999999995</v>
      </c>
      <c r="S22" s="16">
        <v>548.91800000000001</v>
      </c>
      <c r="T22" s="16">
        <v>531.36300000000006</v>
      </c>
      <c r="U22" s="16">
        <v>499.77699999999999</v>
      </c>
      <c r="V22" s="16">
        <v>380.38200000000001</v>
      </c>
      <c r="W22" s="16">
        <v>306.70299999999997</v>
      </c>
      <c r="X22" s="16">
        <v>339.31700000000001</v>
      </c>
      <c r="Y22" s="16">
        <v>247.982</v>
      </c>
      <c r="Z22" s="16">
        <v>364.923</v>
      </c>
      <c r="AA22" s="16">
        <v>406.59300000000002</v>
      </c>
      <c r="AB22" s="16">
        <v>476.43700000000001</v>
      </c>
      <c r="AC22" s="16">
        <v>437.12700000000001</v>
      </c>
      <c r="AD22" s="16">
        <v>445.10300000000001</v>
      </c>
      <c r="AE22" s="16">
        <v>468.60700000000003</v>
      </c>
      <c r="AF22" s="16">
        <v>396.93099999999998</v>
      </c>
      <c r="AG22" s="16">
        <v>436.69799999999998</v>
      </c>
      <c r="AH22" s="31">
        <v>530.24800000000005</v>
      </c>
      <c r="AI22" s="12">
        <v>249.04900000000001</v>
      </c>
      <c r="AJ22" s="12">
        <v>362.68900000000002</v>
      </c>
      <c r="AK22" s="12">
        <v>416.178</v>
      </c>
      <c r="AL22" s="12">
        <v>340.66500000000002</v>
      </c>
      <c r="AM22" s="12">
        <v>340.93200000000002</v>
      </c>
    </row>
    <row r="23" spans="1:39" ht="15" x14ac:dyDescent="0.25">
      <c r="A23" s="49">
        <v>43831</v>
      </c>
      <c r="B23"/>
      <c r="C23"/>
      <c r="D23" s="11">
        <v>361.18</v>
      </c>
      <c r="E23" s="11">
        <v>435.31700000000001</v>
      </c>
      <c r="F23" s="11">
        <v>491.39</v>
      </c>
      <c r="G23" s="11">
        <v>537.26900000000001</v>
      </c>
      <c r="H23" s="16">
        <v>424.02</v>
      </c>
      <c r="I23" s="16">
        <v>455.89699999999999</v>
      </c>
      <c r="J23" s="16">
        <v>331.73</v>
      </c>
      <c r="K23" s="16">
        <v>298.79000000000002</v>
      </c>
      <c r="L23" s="16">
        <v>296.00099999999998</v>
      </c>
      <c r="M23" s="16">
        <v>292.77800000000002</v>
      </c>
      <c r="N23" s="16">
        <v>342.12799999999999</v>
      </c>
      <c r="O23" s="16">
        <v>440.86200000000002</v>
      </c>
      <c r="P23" s="16">
        <v>461.69900000000001</v>
      </c>
      <c r="Q23" s="16">
        <v>337.53100000000001</v>
      </c>
      <c r="R23" s="16">
        <v>478.03899999999999</v>
      </c>
      <c r="S23" s="16">
        <v>469.077</v>
      </c>
      <c r="T23" s="16">
        <v>476.01400000000001</v>
      </c>
      <c r="U23" s="16">
        <v>394.84399999999999</v>
      </c>
      <c r="V23" s="16">
        <v>362.45100000000002</v>
      </c>
      <c r="W23" s="16">
        <v>293.07299999999998</v>
      </c>
      <c r="X23" s="16">
        <v>302.53500000000003</v>
      </c>
      <c r="Y23" s="16">
        <v>218.08199999999999</v>
      </c>
      <c r="Z23" s="16">
        <v>327.95100000000002</v>
      </c>
      <c r="AA23" s="16">
        <v>595.25199999999995</v>
      </c>
      <c r="AB23" s="16">
        <v>437.67899999999997</v>
      </c>
      <c r="AC23" s="16">
        <v>374.95299999999997</v>
      </c>
      <c r="AD23" s="16">
        <v>363.81299999999999</v>
      </c>
      <c r="AE23" s="16">
        <v>442.57299999999998</v>
      </c>
      <c r="AF23" s="16">
        <v>366.82100000000003</v>
      </c>
      <c r="AG23" s="16">
        <v>394.584</v>
      </c>
      <c r="AH23" s="31">
        <v>483.80200000000002</v>
      </c>
      <c r="AI23" s="12">
        <v>232.547</v>
      </c>
      <c r="AJ23" s="12">
        <v>291.86200000000002</v>
      </c>
      <c r="AK23" s="12">
        <v>372.18299999999999</v>
      </c>
      <c r="AL23" s="12">
        <v>335.85399999999998</v>
      </c>
      <c r="AM23" s="12">
        <v>323.82499999999999</v>
      </c>
    </row>
    <row r="24" spans="1:39" ht="15" x14ac:dyDescent="0.25">
      <c r="A24" s="49">
        <v>43862</v>
      </c>
      <c r="B24"/>
      <c r="C24"/>
      <c r="D24" s="11">
        <v>392.99</v>
      </c>
      <c r="E24" s="11">
        <v>406.57</v>
      </c>
      <c r="F24" s="11">
        <v>417.90600000000001</v>
      </c>
      <c r="G24" s="11">
        <v>436.38200000000001</v>
      </c>
      <c r="H24" s="16">
        <v>530.68100000000004</v>
      </c>
      <c r="I24" s="16">
        <v>479.99700000000001</v>
      </c>
      <c r="J24" s="16">
        <v>320.22199999999998</v>
      </c>
      <c r="K24" s="16">
        <v>297.09100000000001</v>
      </c>
      <c r="L24" s="16">
        <v>267.24099999999999</v>
      </c>
      <c r="M24" s="16">
        <v>279.82</v>
      </c>
      <c r="N24" s="16">
        <v>359.96600000000001</v>
      </c>
      <c r="O24" s="16">
        <v>537.66</v>
      </c>
      <c r="P24" s="16">
        <v>418.495</v>
      </c>
      <c r="Q24" s="16">
        <v>360.13299999999998</v>
      </c>
      <c r="R24" s="16">
        <v>463.68799999999999</v>
      </c>
      <c r="S24" s="16">
        <v>423.76</v>
      </c>
      <c r="T24" s="16">
        <v>457.892</v>
      </c>
      <c r="U24" s="16">
        <v>389.61799999999999</v>
      </c>
      <c r="V24" s="16">
        <v>379.93799999999999</v>
      </c>
      <c r="W24" s="16">
        <v>280.625</v>
      </c>
      <c r="X24" s="16">
        <v>252.202</v>
      </c>
      <c r="Y24" s="16">
        <v>245.876</v>
      </c>
      <c r="Z24" s="16">
        <v>298.44900000000001</v>
      </c>
      <c r="AA24" s="16">
        <v>589.71799999999996</v>
      </c>
      <c r="AB24" s="16">
        <v>372.93799999999999</v>
      </c>
      <c r="AC24" s="16">
        <v>379.55599999999998</v>
      </c>
      <c r="AD24" s="16">
        <v>341.75400000000002</v>
      </c>
      <c r="AE24" s="16">
        <v>423.00099999999998</v>
      </c>
      <c r="AF24" s="16">
        <v>396.44799999999998</v>
      </c>
      <c r="AG24" s="16">
        <v>356.5</v>
      </c>
      <c r="AH24" s="31">
        <v>427.72899999999998</v>
      </c>
      <c r="AI24" s="12">
        <v>244.46899999999999</v>
      </c>
      <c r="AJ24" s="12">
        <v>283.92599999999999</v>
      </c>
      <c r="AK24" s="12">
        <v>437.72699999999998</v>
      </c>
      <c r="AL24" s="12">
        <v>278.541</v>
      </c>
      <c r="AM24" s="12">
        <v>281.75599999999997</v>
      </c>
    </row>
    <row r="25" spans="1:39" ht="15" x14ac:dyDescent="0.25">
      <c r="A25" s="49">
        <v>43891</v>
      </c>
      <c r="B25"/>
      <c r="C25"/>
      <c r="D25" s="11">
        <v>665.38</v>
      </c>
      <c r="E25" s="11">
        <v>758.05899999999997</v>
      </c>
      <c r="F25" s="11">
        <v>496.30399999999997</v>
      </c>
      <c r="G25" s="11">
        <v>745.37599999999998</v>
      </c>
      <c r="H25" s="16">
        <v>1237.73</v>
      </c>
      <c r="I25" s="16">
        <v>703.15300000000002</v>
      </c>
      <c r="J25" s="16">
        <v>430.303</v>
      </c>
      <c r="K25" s="16">
        <v>622.72900000000004</v>
      </c>
      <c r="L25" s="16">
        <v>389.767</v>
      </c>
      <c r="M25" s="16">
        <v>423.899</v>
      </c>
      <c r="N25" s="16">
        <v>590.15800000000002</v>
      </c>
      <c r="O25" s="16">
        <v>656.96299999999997</v>
      </c>
      <c r="P25" s="16">
        <v>663.43200000000002</v>
      </c>
      <c r="Q25" s="16">
        <v>1008.7569999999999</v>
      </c>
      <c r="R25" s="16">
        <v>632.88800000000003</v>
      </c>
      <c r="S25" s="16">
        <v>828.40599999999995</v>
      </c>
      <c r="T25" s="16">
        <v>600.05100000000004</v>
      </c>
      <c r="U25" s="16">
        <v>519.88400000000001</v>
      </c>
      <c r="V25" s="16">
        <v>489.80900000000003</v>
      </c>
      <c r="W25" s="16">
        <v>468.654</v>
      </c>
      <c r="X25" s="16">
        <v>286.02800000000002</v>
      </c>
      <c r="Y25" s="16">
        <v>416.565</v>
      </c>
      <c r="Z25" s="16">
        <v>646.28</v>
      </c>
      <c r="AA25" s="16">
        <v>771.12199999999996</v>
      </c>
      <c r="AB25" s="16">
        <v>484.81400000000002</v>
      </c>
      <c r="AC25" s="16">
        <v>834.70399999999995</v>
      </c>
      <c r="AD25" s="16">
        <v>436.19600000000003</v>
      </c>
      <c r="AE25" s="16">
        <v>678.7</v>
      </c>
      <c r="AF25" s="16">
        <v>526.96699999999998</v>
      </c>
      <c r="AG25" s="16">
        <v>520.25599999999997</v>
      </c>
      <c r="AH25" s="31">
        <v>609.91600000000005</v>
      </c>
      <c r="AI25" s="12">
        <v>310.62400000000002</v>
      </c>
      <c r="AJ25" s="12">
        <v>432.8</v>
      </c>
      <c r="AK25" s="12">
        <v>640.67100000000005</v>
      </c>
      <c r="AL25" s="12">
        <v>400.14299999999997</v>
      </c>
      <c r="AM25" s="12">
        <v>515.76300000000003</v>
      </c>
    </row>
    <row r="26" spans="1:39" ht="15" x14ac:dyDescent="0.25">
      <c r="A26" s="49">
        <v>43922</v>
      </c>
      <c r="B26"/>
      <c r="C26"/>
      <c r="D26" s="11">
        <v>1055.51</v>
      </c>
      <c r="E26" s="11">
        <v>816.65099999999995</v>
      </c>
      <c r="F26" s="11">
        <v>915.99400000000003</v>
      </c>
      <c r="G26" s="11">
        <v>1798.2139999999999</v>
      </c>
      <c r="H26" s="16">
        <v>2330.0149999999999</v>
      </c>
      <c r="I26" s="16">
        <v>1140.117</v>
      </c>
      <c r="J26" s="16">
        <v>732.68799999999999</v>
      </c>
      <c r="K26" s="16">
        <v>1147.885</v>
      </c>
      <c r="L26" s="16">
        <v>699.63400000000001</v>
      </c>
      <c r="M26" s="16">
        <v>533.68100000000004</v>
      </c>
      <c r="N26" s="16">
        <v>1038.204</v>
      </c>
      <c r="O26" s="16">
        <v>1505.048</v>
      </c>
      <c r="P26" s="16">
        <v>985.54899999999998</v>
      </c>
      <c r="Q26" s="16">
        <v>811.88400000000001</v>
      </c>
      <c r="R26" s="16">
        <v>1045.3630000000001</v>
      </c>
      <c r="S26" s="16">
        <v>1428.711</v>
      </c>
      <c r="T26" s="16">
        <v>1122.9870000000001</v>
      </c>
      <c r="U26" s="16">
        <v>634.21600000000001</v>
      </c>
      <c r="V26" s="16">
        <v>771.74400000000003</v>
      </c>
      <c r="W26" s="16">
        <v>739.8</v>
      </c>
      <c r="X26" s="16">
        <v>488.33300000000003</v>
      </c>
      <c r="Y26" s="16">
        <v>537.89</v>
      </c>
      <c r="Z26" s="16">
        <v>1367.7049999999999</v>
      </c>
      <c r="AA26" s="16">
        <v>1381.386</v>
      </c>
      <c r="AB26" s="16">
        <v>1160.904</v>
      </c>
      <c r="AC26" s="16">
        <v>1045.78</v>
      </c>
      <c r="AD26" s="16">
        <v>792.31299999999999</v>
      </c>
      <c r="AE26" s="16">
        <v>857.98900000000003</v>
      </c>
      <c r="AF26" s="16">
        <v>784.54100000000005</v>
      </c>
      <c r="AG26" s="16">
        <v>1149.184</v>
      </c>
      <c r="AH26" s="31">
        <v>1080.21</v>
      </c>
      <c r="AI26" s="12">
        <v>341.238</v>
      </c>
      <c r="AJ26" s="12">
        <v>642.69899999999996</v>
      </c>
      <c r="AK26" s="12">
        <v>637.62300000000005</v>
      </c>
      <c r="AL26" s="12">
        <v>500.303</v>
      </c>
      <c r="AM26" s="12">
        <v>560.86099999999999</v>
      </c>
    </row>
    <row r="27" spans="1:39" ht="15" x14ac:dyDescent="0.25">
      <c r="A27" s="49">
        <v>43952</v>
      </c>
      <c r="B27"/>
      <c r="C27"/>
      <c r="D27" s="11">
        <v>2342.9899999999998</v>
      </c>
      <c r="E27" s="11">
        <v>2355.6210000000001</v>
      </c>
      <c r="F27" s="11">
        <v>4321.2169999999996</v>
      </c>
      <c r="G27" s="11">
        <v>4152.6959999999999</v>
      </c>
      <c r="H27" s="16">
        <v>3569.2130000000002</v>
      </c>
      <c r="I27" s="16">
        <v>2841.5520000000001</v>
      </c>
      <c r="J27" s="16">
        <v>1248.502</v>
      </c>
      <c r="K27" s="16">
        <v>1449.1030000000001</v>
      </c>
      <c r="L27" s="16">
        <v>775.202</v>
      </c>
      <c r="M27" s="16">
        <v>1244.0319999999999</v>
      </c>
      <c r="N27" s="16">
        <v>1940.105</v>
      </c>
      <c r="O27" s="16">
        <v>3553.3879999999999</v>
      </c>
      <c r="P27" s="16">
        <v>2038.57</v>
      </c>
      <c r="Q27" s="16">
        <v>2347.54</v>
      </c>
      <c r="R27" s="16">
        <v>3102.1619999999998</v>
      </c>
      <c r="S27" s="16">
        <v>3993.2170000000001</v>
      </c>
      <c r="T27" s="16">
        <v>2764.2350000000001</v>
      </c>
      <c r="U27" s="16">
        <v>2029.6289999999999</v>
      </c>
      <c r="V27" s="16">
        <v>1913.8409999999999</v>
      </c>
      <c r="W27" s="16">
        <v>2166.6149999999998</v>
      </c>
      <c r="X27" s="16">
        <v>248.46</v>
      </c>
      <c r="Y27" s="16">
        <v>1339.0909999999999</v>
      </c>
      <c r="Z27" s="16">
        <v>1727.165</v>
      </c>
      <c r="AA27" s="16">
        <v>2948.2840000000001</v>
      </c>
      <c r="AB27" s="16">
        <v>2497.556</v>
      </c>
      <c r="AC27" s="16">
        <v>2063.6419999999998</v>
      </c>
      <c r="AD27" s="16">
        <v>2284.9250000000002</v>
      </c>
      <c r="AE27" s="16">
        <v>2669.2339999999999</v>
      </c>
      <c r="AF27" s="16">
        <v>978.495</v>
      </c>
      <c r="AG27" s="16">
        <v>2387.46</v>
      </c>
      <c r="AH27" s="31">
        <v>1191.107</v>
      </c>
      <c r="AI27" s="12">
        <v>717.55100000000004</v>
      </c>
      <c r="AJ27" s="12">
        <v>1817.0139999999999</v>
      </c>
      <c r="AK27" s="12">
        <v>1316.204</v>
      </c>
      <c r="AL27" s="12">
        <v>851.37199999999996</v>
      </c>
      <c r="AM27" s="12">
        <v>1865.56</v>
      </c>
    </row>
    <row r="28" spans="1:39" ht="15" x14ac:dyDescent="0.25">
      <c r="A28" s="49">
        <v>43983</v>
      </c>
      <c r="B28"/>
      <c r="C28"/>
      <c r="D28" s="11">
        <v>2666.05</v>
      </c>
      <c r="E28" s="11">
        <v>6292.1210000000001</v>
      </c>
      <c r="F28" s="11">
        <v>6276.4579999999996</v>
      </c>
      <c r="G28" s="11">
        <v>3770.6770000000001</v>
      </c>
      <c r="H28" s="16">
        <v>4636.6440000000002</v>
      </c>
      <c r="I28" s="16">
        <v>1911.6659999999999</v>
      </c>
      <c r="J28" s="16">
        <v>1967.624</v>
      </c>
      <c r="K28" s="16">
        <v>1235.491</v>
      </c>
      <c r="L28" s="16">
        <v>1598.9179999999999</v>
      </c>
      <c r="M28" s="16">
        <v>2711.076</v>
      </c>
      <c r="N28" s="16">
        <v>1275.9559999999999</v>
      </c>
      <c r="O28" s="16">
        <v>4850.2169999999996</v>
      </c>
      <c r="P28" s="16">
        <v>1691.9939999999999</v>
      </c>
      <c r="Q28" s="16">
        <v>5147.3450000000003</v>
      </c>
      <c r="R28" s="16">
        <v>3023.0630000000001</v>
      </c>
      <c r="S28" s="16">
        <v>5240.2489999999998</v>
      </c>
      <c r="T28" s="16">
        <v>2731.1329999999998</v>
      </c>
      <c r="U28" s="16">
        <v>3541.8609999999999</v>
      </c>
      <c r="V28" s="16">
        <v>1464.8579999999999</v>
      </c>
      <c r="W28" s="16">
        <v>1600.8209999999999</v>
      </c>
      <c r="X28" s="16">
        <v>343.74700000000001</v>
      </c>
      <c r="Y28" s="16">
        <v>2315.3270000000002</v>
      </c>
      <c r="Z28" s="16">
        <v>1079.9639999999999</v>
      </c>
      <c r="AA28" s="16">
        <v>3826.9479999999999</v>
      </c>
      <c r="AB28" s="16">
        <v>2055.1909999999998</v>
      </c>
      <c r="AC28" s="16">
        <v>1335.8530000000001</v>
      </c>
      <c r="AD28" s="16">
        <v>4177.4210000000003</v>
      </c>
      <c r="AE28" s="16">
        <v>2804.152</v>
      </c>
      <c r="AF28" s="16">
        <v>2687.49</v>
      </c>
      <c r="AG28" s="16">
        <v>5579.1210000000001</v>
      </c>
      <c r="AH28" s="31">
        <v>404.46699999999998</v>
      </c>
      <c r="AI28" s="12">
        <v>1077.6010000000001</v>
      </c>
      <c r="AJ28" s="12">
        <v>3212.5970000000002</v>
      </c>
      <c r="AK28" s="12">
        <v>2439.4940000000001</v>
      </c>
      <c r="AL28" s="12">
        <v>1153.6990000000001</v>
      </c>
      <c r="AM28" s="12">
        <v>3346.6889999999999</v>
      </c>
    </row>
    <row r="29" spans="1:39" ht="15" x14ac:dyDescent="0.25">
      <c r="A29" s="49">
        <v>44013</v>
      </c>
      <c r="B29"/>
      <c r="C29"/>
      <c r="D29" s="11">
        <v>1090.8399999999999</v>
      </c>
      <c r="E29" s="11">
        <v>3386.3440000000001</v>
      </c>
      <c r="F29" s="11">
        <v>2493.0479999999998</v>
      </c>
      <c r="G29" s="11">
        <v>1150.952</v>
      </c>
      <c r="H29" s="16">
        <v>1756.684</v>
      </c>
      <c r="I29" s="16">
        <v>616.529</v>
      </c>
      <c r="J29" s="16">
        <v>606.68399999999997</v>
      </c>
      <c r="K29" s="16">
        <v>537.93399999999997</v>
      </c>
      <c r="L29" s="16">
        <v>715.32299999999998</v>
      </c>
      <c r="M29" s="16">
        <v>1070.3969999999999</v>
      </c>
      <c r="N29" s="16">
        <v>477.166</v>
      </c>
      <c r="O29" s="16">
        <v>2013.347</v>
      </c>
      <c r="P29" s="16">
        <v>406.226</v>
      </c>
      <c r="Q29" s="16">
        <v>4128.79</v>
      </c>
      <c r="R29" s="16">
        <v>1202.652</v>
      </c>
      <c r="S29" s="16">
        <v>1840.923</v>
      </c>
      <c r="T29" s="16">
        <v>1507.3019999999999</v>
      </c>
      <c r="U29" s="16">
        <v>1883.0170000000001</v>
      </c>
      <c r="V29" s="16">
        <v>335.30399999999997</v>
      </c>
      <c r="W29" s="16">
        <v>379.77499999999998</v>
      </c>
      <c r="X29" s="16">
        <v>82.994</v>
      </c>
      <c r="Y29" s="16">
        <v>589.32799999999997</v>
      </c>
      <c r="Z29" s="16">
        <v>485.29399999999998</v>
      </c>
      <c r="AA29" s="16">
        <v>1629.9269999999999</v>
      </c>
      <c r="AB29" s="16">
        <v>551.83900000000006</v>
      </c>
      <c r="AC29" s="16">
        <v>405.27100000000002</v>
      </c>
      <c r="AD29" s="16">
        <v>1959.4770000000001</v>
      </c>
      <c r="AE29" s="16">
        <v>1571.989</v>
      </c>
      <c r="AF29" s="16">
        <v>905.47900000000004</v>
      </c>
      <c r="AG29" s="16">
        <v>3770.1669999999999</v>
      </c>
      <c r="AH29" s="31">
        <v>167.446</v>
      </c>
      <c r="AI29" s="12">
        <v>292.03199999999998</v>
      </c>
      <c r="AJ29" s="12">
        <v>1000.735</v>
      </c>
      <c r="AK29" s="12">
        <v>852.40300000000002</v>
      </c>
      <c r="AL29" s="12">
        <v>381.85399999999998</v>
      </c>
      <c r="AM29" s="12">
        <v>2126.2109999999998</v>
      </c>
    </row>
    <row r="30" spans="1:39" ht="15" x14ac:dyDescent="0.25">
      <c r="A30" s="49">
        <v>44044</v>
      </c>
      <c r="B30"/>
      <c r="C30"/>
      <c r="D30" s="11">
        <v>499.88</v>
      </c>
      <c r="E30" s="11">
        <v>1075.665</v>
      </c>
      <c r="F30" s="11">
        <v>1030.0899999999999</v>
      </c>
      <c r="G30" s="11">
        <v>534.26099999999997</v>
      </c>
      <c r="H30" s="16">
        <v>614.13599999999997</v>
      </c>
      <c r="I30" s="16">
        <v>453.24400000000003</v>
      </c>
      <c r="J30" s="16">
        <v>334.63499999999999</v>
      </c>
      <c r="K30" s="16">
        <v>401.46</v>
      </c>
      <c r="L30" s="16">
        <v>329.197</v>
      </c>
      <c r="M30" s="16">
        <v>452.74299999999999</v>
      </c>
      <c r="N30" s="16">
        <v>355.322</v>
      </c>
      <c r="O30" s="16">
        <v>793.12099999999998</v>
      </c>
      <c r="P30" s="16">
        <v>287.839</v>
      </c>
      <c r="Q30" s="16">
        <v>1150.1189999999999</v>
      </c>
      <c r="R30" s="16">
        <v>455.07799999999997</v>
      </c>
      <c r="S30" s="16">
        <v>961.43200000000002</v>
      </c>
      <c r="T30" s="16">
        <v>622.68899999999996</v>
      </c>
      <c r="U30" s="16">
        <v>852.50300000000004</v>
      </c>
      <c r="V30" s="16">
        <v>237.86199999999999</v>
      </c>
      <c r="W30" s="16">
        <v>320.57900000000001</v>
      </c>
      <c r="X30" s="16">
        <v>113.846</v>
      </c>
      <c r="Y30" s="16">
        <v>292.62799999999999</v>
      </c>
      <c r="Z30" s="16">
        <v>281.77999999999997</v>
      </c>
      <c r="AA30" s="16">
        <v>597.97</v>
      </c>
      <c r="AB30" s="16">
        <v>414.45800000000003</v>
      </c>
      <c r="AC30" s="16">
        <v>375.15199999999999</v>
      </c>
      <c r="AD30" s="16">
        <v>627.08299999999997</v>
      </c>
      <c r="AE30" s="16">
        <v>546.65099999999995</v>
      </c>
      <c r="AF30" s="16">
        <v>490.8</v>
      </c>
      <c r="AG30" s="16">
        <v>939.84</v>
      </c>
      <c r="AH30" s="31">
        <v>212.76499999999999</v>
      </c>
      <c r="AI30" s="12">
        <v>317.77100000000002</v>
      </c>
      <c r="AJ30" s="12">
        <v>488.43299999999999</v>
      </c>
      <c r="AK30" s="12">
        <v>396.74099999999999</v>
      </c>
      <c r="AL30" s="12">
        <v>231.45099999999999</v>
      </c>
      <c r="AM30" s="12">
        <v>894.654</v>
      </c>
    </row>
    <row r="31" spans="1:39" ht="15" x14ac:dyDescent="0.25">
      <c r="A31" s="49">
        <v>44075</v>
      </c>
      <c r="B31"/>
      <c r="C31"/>
      <c r="D31" s="11">
        <v>408.21</v>
      </c>
      <c r="E31" s="11">
        <v>608.11900000000003</v>
      </c>
      <c r="F31" s="11">
        <v>675.16300000000001</v>
      </c>
      <c r="G31" s="11">
        <v>565.06700000000001</v>
      </c>
      <c r="H31" s="16">
        <v>666.40499999999997</v>
      </c>
      <c r="I31" s="16">
        <v>391.5</v>
      </c>
      <c r="J31" s="16">
        <v>388.74099999999999</v>
      </c>
      <c r="K31" s="16">
        <v>290.80599999999998</v>
      </c>
      <c r="L31" s="16">
        <v>288.73399999999998</v>
      </c>
      <c r="M31" s="16">
        <v>478.82100000000003</v>
      </c>
      <c r="N31" s="16">
        <v>366.49700000000001</v>
      </c>
      <c r="O31" s="16">
        <v>713.87699999999995</v>
      </c>
      <c r="P31" s="16">
        <v>370.45600000000002</v>
      </c>
      <c r="Q31" s="16">
        <v>599.12800000000004</v>
      </c>
      <c r="R31" s="16">
        <v>443.82499999999999</v>
      </c>
      <c r="S31" s="16">
        <v>837.72299999999996</v>
      </c>
      <c r="T31" s="16">
        <v>476.82799999999997</v>
      </c>
      <c r="U31" s="16">
        <v>598.07500000000005</v>
      </c>
      <c r="V31" s="16">
        <v>309.83199999999999</v>
      </c>
      <c r="W31" s="16">
        <v>272.71499999999997</v>
      </c>
      <c r="X31" s="16">
        <v>290.93200000000002</v>
      </c>
      <c r="Y31" s="16">
        <v>484.89499999999998</v>
      </c>
      <c r="Z31" s="16">
        <v>377.13</v>
      </c>
      <c r="AA31" s="16">
        <v>453.274</v>
      </c>
      <c r="AB31" s="16">
        <v>425.10700000000003</v>
      </c>
      <c r="AC31" s="16">
        <v>398.91300000000001</v>
      </c>
      <c r="AD31" s="16">
        <v>490.09699999999998</v>
      </c>
      <c r="AE31" s="16">
        <v>384.601</v>
      </c>
      <c r="AF31" s="16">
        <v>333.553</v>
      </c>
      <c r="AG31" s="16">
        <v>601.49199999999996</v>
      </c>
      <c r="AH31" s="31">
        <v>225.458</v>
      </c>
      <c r="AI31" s="12">
        <v>510.05</v>
      </c>
      <c r="AJ31" s="12">
        <v>476.81299999999999</v>
      </c>
      <c r="AK31" s="12">
        <v>316.31400000000002</v>
      </c>
      <c r="AL31" s="12">
        <v>281.67899999999997</v>
      </c>
      <c r="AM31" s="12">
        <v>744.16</v>
      </c>
    </row>
    <row r="32" spans="1:39" ht="15" x14ac:dyDescent="0.25">
      <c r="A32" s="49">
        <v>44105</v>
      </c>
      <c r="B32"/>
      <c r="C32"/>
      <c r="D32" s="11">
        <v>455.19</v>
      </c>
      <c r="E32" s="11">
        <v>687.42600000000004</v>
      </c>
      <c r="F32" s="11">
        <v>772.31799999999998</v>
      </c>
      <c r="G32" s="11">
        <v>867.69500000000005</v>
      </c>
      <c r="H32" s="16">
        <v>853.86599999999999</v>
      </c>
      <c r="I32" s="16">
        <v>376.45699999999999</v>
      </c>
      <c r="J32" s="16">
        <v>352.52</v>
      </c>
      <c r="K32" s="16">
        <v>341.81900000000002</v>
      </c>
      <c r="L32" s="16">
        <v>406.29899999999998</v>
      </c>
      <c r="M32" s="16">
        <v>347.09899999999999</v>
      </c>
      <c r="N32" s="16">
        <v>300.50799999999998</v>
      </c>
      <c r="O32" s="16">
        <v>622.43799999999999</v>
      </c>
      <c r="P32" s="16">
        <v>463.60500000000002</v>
      </c>
      <c r="Q32" s="16">
        <v>617.14099999999996</v>
      </c>
      <c r="R32" s="16">
        <v>554.50699999999995</v>
      </c>
      <c r="S32" s="16">
        <v>948.52499999999998</v>
      </c>
      <c r="T32" s="16">
        <v>572.75099999999998</v>
      </c>
      <c r="U32" s="16">
        <v>421.43099999999998</v>
      </c>
      <c r="V32" s="16">
        <v>432.16199999999998</v>
      </c>
      <c r="W32" s="16">
        <v>278.19400000000002</v>
      </c>
      <c r="X32" s="16">
        <v>319.31</v>
      </c>
      <c r="Y32" s="16">
        <v>327.28199999999998</v>
      </c>
      <c r="Z32" s="16">
        <v>487.98899999999998</v>
      </c>
      <c r="AA32" s="16">
        <v>634.56399999999996</v>
      </c>
      <c r="AB32" s="16">
        <v>1124.4860000000001</v>
      </c>
      <c r="AC32" s="16">
        <v>531.45299999999997</v>
      </c>
      <c r="AD32" s="16">
        <v>450.34100000000001</v>
      </c>
      <c r="AE32" s="16">
        <v>411.89800000000002</v>
      </c>
      <c r="AF32" s="16">
        <v>457.95100000000002</v>
      </c>
      <c r="AG32" s="16">
        <v>651.07600000000002</v>
      </c>
      <c r="AH32" s="31">
        <v>262.02699999999999</v>
      </c>
      <c r="AI32" s="12">
        <v>555.58399999999995</v>
      </c>
      <c r="AJ32" s="12">
        <v>650.53899999999999</v>
      </c>
      <c r="AK32" s="12">
        <v>324.61099999999999</v>
      </c>
      <c r="AL32" s="12">
        <v>444.65499999999997</v>
      </c>
      <c r="AM32" s="12">
        <v>738.02</v>
      </c>
    </row>
    <row r="33" spans="1:39" ht="15" x14ac:dyDescent="0.25">
      <c r="A33" s="49">
        <v>44136</v>
      </c>
      <c r="B33" s="13"/>
      <c r="C33" s="13"/>
      <c r="D33" s="11">
        <v>446.58</v>
      </c>
      <c r="E33" s="11">
        <v>628.32500000000005</v>
      </c>
      <c r="F33" s="11">
        <v>662.322</v>
      </c>
      <c r="G33" s="11">
        <v>692.32399999999996</v>
      </c>
      <c r="H33" s="16">
        <v>794.77099999999996</v>
      </c>
      <c r="I33" s="16">
        <v>572.20899999999995</v>
      </c>
      <c r="J33" s="16">
        <v>359.19499999999999</v>
      </c>
      <c r="K33" s="16">
        <v>341.24299999999999</v>
      </c>
      <c r="L33" s="16">
        <v>466.34800000000001</v>
      </c>
      <c r="M33" s="16">
        <v>446.06</v>
      </c>
      <c r="N33" s="16">
        <v>361.74200000000002</v>
      </c>
      <c r="O33" s="16">
        <v>608.04399999999998</v>
      </c>
      <c r="P33" s="16">
        <v>491.06400000000002</v>
      </c>
      <c r="Q33" s="16">
        <v>556.78</v>
      </c>
      <c r="R33" s="16">
        <v>567.029</v>
      </c>
      <c r="S33" s="16">
        <v>657.995</v>
      </c>
      <c r="T33" s="16">
        <v>639.52800000000002</v>
      </c>
      <c r="U33" s="16">
        <v>416.81400000000002</v>
      </c>
      <c r="V33" s="16">
        <v>407.53399999999999</v>
      </c>
      <c r="W33" s="16">
        <v>355.46499999999997</v>
      </c>
      <c r="X33" s="16">
        <v>311.27</v>
      </c>
      <c r="Y33" s="16">
        <v>359.69600000000003</v>
      </c>
      <c r="Z33" s="16">
        <v>632.45399999999995</v>
      </c>
      <c r="AA33" s="16">
        <v>586.90800000000002</v>
      </c>
      <c r="AB33" s="16">
        <v>629.40499999999997</v>
      </c>
      <c r="AC33" s="16">
        <v>474.71499999999997</v>
      </c>
      <c r="AD33" s="16">
        <v>476.18299999999999</v>
      </c>
      <c r="AE33" s="16">
        <v>476.32799999999997</v>
      </c>
      <c r="AF33" s="16">
        <v>475.51</v>
      </c>
      <c r="AG33" s="16">
        <v>613.65700000000004</v>
      </c>
      <c r="AH33" s="31">
        <v>317.71499999999997</v>
      </c>
      <c r="AI33" s="12">
        <v>477.13099999999997</v>
      </c>
      <c r="AJ33" s="12">
        <v>487.46300000000002</v>
      </c>
      <c r="AK33" s="12">
        <v>379.036</v>
      </c>
      <c r="AL33" s="12">
        <v>429.37599999999998</v>
      </c>
      <c r="AM33" s="12">
        <v>576.67700000000002</v>
      </c>
    </row>
    <row r="34" spans="1:39" ht="15" x14ac:dyDescent="0.25">
      <c r="A34" s="49">
        <v>44166</v>
      </c>
      <c r="B34"/>
      <c r="C34"/>
      <c r="D34" s="11">
        <v>362.53</v>
      </c>
      <c r="E34" s="11">
        <v>569.03099999999995</v>
      </c>
      <c r="F34" s="11">
        <v>605.63400000000001</v>
      </c>
      <c r="G34" s="11">
        <v>551.94600000000003</v>
      </c>
      <c r="H34" s="16">
        <v>598.06200000000001</v>
      </c>
      <c r="I34" s="16">
        <v>420.81</v>
      </c>
      <c r="J34" s="16">
        <v>340.30599999999998</v>
      </c>
      <c r="K34" s="16">
        <v>323.01600000000002</v>
      </c>
      <c r="L34" s="16">
        <v>369.85899999999998</v>
      </c>
      <c r="M34" s="16">
        <v>389.68700000000001</v>
      </c>
      <c r="N34" s="16">
        <v>333.65899999999999</v>
      </c>
      <c r="O34" s="16">
        <v>515.94399999999996</v>
      </c>
      <c r="P34" s="16">
        <v>423.25700000000001</v>
      </c>
      <c r="Q34" s="16">
        <v>549.875</v>
      </c>
      <c r="R34" s="16">
        <v>597.41200000000003</v>
      </c>
      <c r="S34" s="16">
        <v>546.30600000000004</v>
      </c>
      <c r="T34" s="16">
        <v>550.01199999999994</v>
      </c>
      <c r="U34" s="16">
        <v>404.846</v>
      </c>
      <c r="V34" s="16">
        <v>331.55799999999999</v>
      </c>
      <c r="W34" s="16">
        <v>340.70800000000003</v>
      </c>
      <c r="X34" s="16">
        <v>262.197</v>
      </c>
      <c r="Y34" s="16">
        <v>349.63200000000001</v>
      </c>
      <c r="Z34" s="16">
        <v>411.72800000000001</v>
      </c>
      <c r="AA34" s="16">
        <v>481.69299999999998</v>
      </c>
      <c r="AB34" s="16">
        <v>476.762</v>
      </c>
      <c r="AC34" s="16">
        <v>453.14100000000002</v>
      </c>
      <c r="AD34" s="16">
        <v>468.44400000000002</v>
      </c>
      <c r="AE34" s="16">
        <v>433.73399999999998</v>
      </c>
      <c r="AF34" s="16">
        <v>459.89800000000002</v>
      </c>
      <c r="AG34" s="16">
        <v>545.35500000000002</v>
      </c>
      <c r="AH34" s="31">
        <v>315.048</v>
      </c>
      <c r="AI34" s="12">
        <v>350.41199999999998</v>
      </c>
      <c r="AJ34" s="12">
        <v>414.28</v>
      </c>
      <c r="AK34" s="12">
        <v>356.548</v>
      </c>
      <c r="AL34" s="12">
        <v>342.96</v>
      </c>
      <c r="AM34" s="12">
        <v>509.065</v>
      </c>
    </row>
    <row r="35" spans="1:39" ht="15" x14ac:dyDescent="0.25">
      <c r="A35" s="49">
        <v>44197</v>
      </c>
      <c r="B35"/>
      <c r="C35"/>
      <c r="D35" s="11">
        <v>361.18</v>
      </c>
      <c r="E35" s="11">
        <v>510.84699999999998</v>
      </c>
      <c r="F35" s="11">
        <v>573.69299999999998</v>
      </c>
      <c r="G35" s="11">
        <v>464.65699999999998</v>
      </c>
      <c r="H35" s="16">
        <v>480.92899999999997</v>
      </c>
      <c r="I35" s="16">
        <v>367.42099999999999</v>
      </c>
      <c r="J35" s="16">
        <v>312.84800000000001</v>
      </c>
      <c r="K35" s="16">
        <v>304.94099999999997</v>
      </c>
      <c r="L35" s="16">
        <v>298.75799999999998</v>
      </c>
      <c r="M35" s="16">
        <v>343.01</v>
      </c>
      <c r="N35" s="16">
        <v>456.71199999999999</v>
      </c>
      <c r="O35" s="16">
        <v>467.30799999999999</v>
      </c>
      <c r="P35" s="16">
        <v>397.79300000000001</v>
      </c>
      <c r="Q35" s="16">
        <v>477.20100000000002</v>
      </c>
      <c r="R35" s="16">
        <v>519.09500000000003</v>
      </c>
      <c r="S35" s="16">
        <v>489.72500000000002</v>
      </c>
      <c r="T35" s="16">
        <v>440.15600000000001</v>
      </c>
      <c r="U35" s="16">
        <v>388.32</v>
      </c>
      <c r="V35" s="16">
        <v>317.30599999999998</v>
      </c>
      <c r="W35" s="16">
        <v>303.83800000000002</v>
      </c>
      <c r="X35" s="16">
        <v>231.898</v>
      </c>
      <c r="Y35" s="16">
        <v>311.72399999999999</v>
      </c>
      <c r="Z35" s="16">
        <v>615.20699999999999</v>
      </c>
      <c r="AA35" s="16">
        <v>442.60300000000001</v>
      </c>
      <c r="AB35" s="16">
        <v>412.74799999999999</v>
      </c>
      <c r="AC35" s="16">
        <v>372.81099999999998</v>
      </c>
      <c r="AD35" s="16">
        <v>448.822</v>
      </c>
      <c r="AE35" s="16">
        <v>400.78800000000001</v>
      </c>
      <c r="AF35" s="16">
        <v>409.17599999999999</v>
      </c>
      <c r="AG35" s="16">
        <v>497.75799999999998</v>
      </c>
      <c r="AH35" s="31">
        <v>301.053</v>
      </c>
      <c r="AI35" s="12">
        <v>280.762</v>
      </c>
      <c r="AJ35" s="12">
        <v>371.40899999999999</v>
      </c>
      <c r="AK35" s="12">
        <v>348.798</v>
      </c>
      <c r="AL35" s="12">
        <v>326.95</v>
      </c>
      <c r="AM35" s="12">
        <v>434.517</v>
      </c>
    </row>
    <row r="36" spans="1:39" ht="15" x14ac:dyDescent="0.25">
      <c r="A36" s="49">
        <v>44228</v>
      </c>
      <c r="B36" s="12"/>
      <c r="C36" s="12"/>
      <c r="D36" s="15">
        <v>392.99</v>
      </c>
      <c r="E36" s="16">
        <v>422.03500000000003</v>
      </c>
      <c r="F36" s="16">
        <v>455.05799999999999</v>
      </c>
      <c r="G36" s="16">
        <v>533.06200000000001</v>
      </c>
      <c r="H36" s="16">
        <v>486.16800000000001</v>
      </c>
      <c r="I36" s="16">
        <v>338.40800000000002</v>
      </c>
      <c r="J36" s="16">
        <v>299.92099999999999</v>
      </c>
      <c r="K36" s="16">
        <v>265.32</v>
      </c>
      <c r="L36" s="16">
        <v>276.64699999999999</v>
      </c>
      <c r="M36" s="16">
        <v>348.43799999999999</v>
      </c>
      <c r="N36" s="16">
        <v>536.73900000000003</v>
      </c>
      <c r="O36" s="16">
        <v>409.55900000000003</v>
      </c>
      <c r="P36" s="16">
        <v>400.55500000000001</v>
      </c>
      <c r="Q36" s="16">
        <v>449.59899999999999</v>
      </c>
      <c r="R36" s="16">
        <v>446.90499999999997</v>
      </c>
      <c r="S36" s="16">
        <v>453.53199999999998</v>
      </c>
      <c r="T36" s="16">
        <v>415.37200000000001</v>
      </c>
      <c r="U36" s="16">
        <v>386.11500000000001</v>
      </c>
      <c r="V36" s="16">
        <v>291.01799999999997</v>
      </c>
      <c r="W36" s="16">
        <v>244.923</v>
      </c>
      <c r="X36" s="16">
        <v>250.25700000000001</v>
      </c>
      <c r="Y36" s="16">
        <v>277.22000000000003</v>
      </c>
      <c r="Z36" s="16">
        <v>571.72500000000002</v>
      </c>
      <c r="AA36" s="16">
        <v>364.88799999999998</v>
      </c>
      <c r="AB36" s="16">
        <v>402.61599999999999</v>
      </c>
      <c r="AC36" s="16">
        <v>338.59300000000002</v>
      </c>
      <c r="AD36" s="16">
        <v>409.976</v>
      </c>
      <c r="AE36" s="31">
        <v>412.00900000000001</v>
      </c>
      <c r="AF36" s="16">
        <v>361.62400000000002</v>
      </c>
      <c r="AG36" s="16">
        <v>425.375</v>
      </c>
      <c r="AH36" s="16">
        <v>277.16800000000001</v>
      </c>
      <c r="AI36" s="12">
        <v>262.91899999999998</v>
      </c>
      <c r="AJ36" s="12">
        <v>424.26400000000001</v>
      </c>
      <c r="AK36" s="12">
        <v>279.29000000000002</v>
      </c>
      <c r="AL36" s="12">
        <v>273.04500000000002</v>
      </c>
      <c r="AM36" s="12">
        <v>390.41399999999999</v>
      </c>
    </row>
    <row r="37" spans="1:39" ht="15" x14ac:dyDescent="0.25">
      <c r="A37" s="49">
        <v>44256</v>
      </c>
      <c r="B37" s="15"/>
      <c r="C37" s="15"/>
      <c r="D37" s="15">
        <v>665.38</v>
      </c>
      <c r="E37" s="16">
        <v>518.28300000000002</v>
      </c>
      <c r="F37" s="16">
        <v>787.69799999999998</v>
      </c>
      <c r="G37" s="16">
        <v>1272.0060000000001</v>
      </c>
      <c r="H37" s="16">
        <v>729.47199999999998</v>
      </c>
      <c r="I37" s="16">
        <v>461.89299999999997</v>
      </c>
      <c r="J37" s="16">
        <v>641.39</v>
      </c>
      <c r="K37" s="16">
        <v>388.80200000000002</v>
      </c>
      <c r="L37" s="16">
        <v>430.15800000000002</v>
      </c>
      <c r="M37" s="16">
        <v>589.76800000000003</v>
      </c>
      <c r="N37" s="16">
        <v>671.83699999999999</v>
      </c>
      <c r="O37" s="16">
        <v>658.88300000000004</v>
      </c>
      <c r="P37" s="16">
        <v>1083.8869999999999</v>
      </c>
      <c r="Q37" s="16">
        <v>633.39099999999996</v>
      </c>
      <c r="R37" s="16">
        <v>887.15200000000004</v>
      </c>
      <c r="S37" s="16">
        <v>584.63499999999999</v>
      </c>
      <c r="T37" s="16">
        <v>565.95000000000005</v>
      </c>
      <c r="U37" s="16">
        <v>512.06700000000001</v>
      </c>
      <c r="V37" s="16">
        <v>491.53899999999999</v>
      </c>
      <c r="W37" s="16">
        <v>283.08600000000001</v>
      </c>
      <c r="X37" s="16">
        <v>431.06400000000002</v>
      </c>
      <c r="Y37" s="16">
        <v>629.37</v>
      </c>
      <c r="Z37" s="16">
        <v>776.30899999999997</v>
      </c>
      <c r="AA37" s="16">
        <v>480.22500000000002</v>
      </c>
      <c r="AB37" s="16">
        <v>880.71699999999998</v>
      </c>
      <c r="AC37" s="16">
        <v>443.35300000000001</v>
      </c>
      <c r="AD37" s="16">
        <v>683.678</v>
      </c>
      <c r="AE37" s="31">
        <v>553.78899999999999</v>
      </c>
      <c r="AF37" s="16">
        <v>538.75699999999995</v>
      </c>
      <c r="AG37" s="16">
        <v>625.99900000000002</v>
      </c>
      <c r="AH37" s="16">
        <v>364.53199999999998</v>
      </c>
      <c r="AI37" s="12">
        <v>420.83300000000003</v>
      </c>
      <c r="AJ37" s="12">
        <v>639.36800000000005</v>
      </c>
      <c r="AK37" s="12">
        <v>412.077</v>
      </c>
      <c r="AL37" s="12">
        <v>516.05100000000004</v>
      </c>
      <c r="AM37" s="12">
        <v>752.779</v>
      </c>
    </row>
    <row r="38" spans="1:39" ht="15" x14ac:dyDescent="0.25">
      <c r="A38" s="49">
        <v>44287</v>
      </c>
      <c r="B38" s="15"/>
      <c r="C38" s="15"/>
      <c r="D38" s="15">
        <v>1055.51</v>
      </c>
      <c r="E38" s="16">
        <v>942.91399999999999</v>
      </c>
      <c r="F38" s="16">
        <v>1856.444</v>
      </c>
      <c r="G38" s="16">
        <v>2348.7440000000001</v>
      </c>
      <c r="H38" s="16">
        <v>1173.079</v>
      </c>
      <c r="I38" s="16">
        <v>776.26199999999994</v>
      </c>
      <c r="J38" s="16">
        <v>1172.704</v>
      </c>
      <c r="K38" s="16">
        <v>692.15899999999999</v>
      </c>
      <c r="L38" s="16">
        <v>542.10799999999995</v>
      </c>
      <c r="M38" s="16">
        <v>1040.9010000000001</v>
      </c>
      <c r="N38" s="16">
        <v>1522.5</v>
      </c>
      <c r="O38" s="16">
        <v>954.00400000000002</v>
      </c>
      <c r="P38" s="16">
        <v>875.73699999999997</v>
      </c>
      <c r="Q38" s="16">
        <v>1043.67</v>
      </c>
      <c r="R38" s="16">
        <v>1493.8409999999999</v>
      </c>
      <c r="S38" s="16">
        <v>1108.202</v>
      </c>
      <c r="T38" s="16">
        <v>683.54200000000003</v>
      </c>
      <c r="U38" s="16">
        <v>801.59100000000001</v>
      </c>
      <c r="V38" s="16">
        <v>770.87800000000004</v>
      </c>
      <c r="W38" s="16">
        <v>481.26499999999999</v>
      </c>
      <c r="X38" s="16">
        <v>553.97</v>
      </c>
      <c r="Y38" s="16">
        <v>1348.1569999999999</v>
      </c>
      <c r="Z38" s="16">
        <v>1392.43</v>
      </c>
      <c r="AA38" s="16">
        <v>1124.5150000000001</v>
      </c>
      <c r="AB38" s="16">
        <v>1088.027</v>
      </c>
      <c r="AC38" s="16">
        <v>802.03499999999997</v>
      </c>
      <c r="AD38" s="16">
        <v>864.60299999999995</v>
      </c>
      <c r="AE38" s="31">
        <v>803.37199999999996</v>
      </c>
      <c r="AF38" s="16">
        <v>1174.251</v>
      </c>
      <c r="AG38" s="16">
        <v>1094.8230000000001</v>
      </c>
      <c r="AH38" s="16">
        <v>401.34800000000001</v>
      </c>
      <c r="AI38" s="12">
        <v>596.48599999999999</v>
      </c>
      <c r="AJ38" s="12">
        <v>637.03300000000002</v>
      </c>
      <c r="AK38" s="12">
        <v>518.54999999999995</v>
      </c>
      <c r="AL38" s="12">
        <v>561.30899999999997</v>
      </c>
      <c r="AM38" s="12">
        <v>802.16399999999999</v>
      </c>
    </row>
    <row r="39" spans="1:39" ht="15" x14ac:dyDescent="0.25">
      <c r="A39" s="49">
        <v>44317</v>
      </c>
      <c r="B39" s="15"/>
      <c r="C39" s="15"/>
      <c r="D39" s="15">
        <v>2342.9899999999998</v>
      </c>
      <c r="E39" s="16">
        <v>4365.1989999999996</v>
      </c>
      <c r="F39" s="16">
        <v>4220.43</v>
      </c>
      <c r="G39" s="16">
        <v>3554.2280000000001</v>
      </c>
      <c r="H39" s="16">
        <v>2873.096</v>
      </c>
      <c r="I39" s="16">
        <v>1293.9349999999999</v>
      </c>
      <c r="J39" s="16">
        <v>1495.367</v>
      </c>
      <c r="K39" s="16">
        <v>755.89700000000005</v>
      </c>
      <c r="L39" s="16">
        <v>1255.492</v>
      </c>
      <c r="M39" s="16">
        <v>1947.9390000000001</v>
      </c>
      <c r="N39" s="16">
        <v>3588.7750000000001</v>
      </c>
      <c r="O39" s="16">
        <v>2010.232</v>
      </c>
      <c r="P39" s="16">
        <v>2441.7040000000002</v>
      </c>
      <c r="Q39" s="16">
        <v>3095.1019999999999</v>
      </c>
      <c r="R39" s="16">
        <v>4095.6619999999998</v>
      </c>
      <c r="S39" s="16">
        <v>2723.7950000000001</v>
      </c>
      <c r="T39" s="16">
        <v>2091.652</v>
      </c>
      <c r="U39" s="16">
        <v>1940.586</v>
      </c>
      <c r="V39" s="16">
        <v>2213.5360000000001</v>
      </c>
      <c r="W39" s="16">
        <v>238.327</v>
      </c>
      <c r="X39" s="16">
        <v>1362.3330000000001</v>
      </c>
      <c r="Y39" s="16">
        <v>1708.9069999999999</v>
      </c>
      <c r="Z39" s="16">
        <v>2967.3829999999998</v>
      </c>
      <c r="AA39" s="16">
        <v>2413.3240000000001</v>
      </c>
      <c r="AB39" s="16">
        <v>2117.5100000000002</v>
      </c>
      <c r="AC39" s="16">
        <v>2301.54</v>
      </c>
      <c r="AD39" s="16">
        <v>2670.8139999999999</v>
      </c>
      <c r="AE39" s="31">
        <v>969.00400000000002</v>
      </c>
      <c r="AF39" s="16">
        <v>2421.5749999999998</v>
      </c>
      <c r="AG39" s="16">
        <v>1199.2190000000001</v>
      </c>
      <c r="AH39" s="16">
        <v>800.15899999999999</v>
      </c>
      <c r="AI39" s="12">
        <v>1704.7239999999999</v>
      </c>
      <c r="AJ39" s="12">
        <v>1312.318</v>
      </c>
      <c r="AK39" s="12">
        <v>867.58900000000006</v>
      </c>
      <c r="AL39" s="12">
        <v>1871.5260000000001</v>
      </c>
      <c r="AM39" s="12">
        <v>2318.8209999999999</v>
      </c>
    </row>
    <row r="40" spans="1:39" ht="15" x14ac:dyDescent="0.25">
      <c r="A40" s="49">
        <v>44348</v>
      </c>
      <c r="B40" s="15"/>
      <c r="C40" s="15"/>
      <c r="D40" s="15">
        <v>2666.05</v>
      </c>
      <c r="E40" s="16">
        <v>6301.5730000000003</v>
      </c>
      <c r="F40" s="16">
        <v>3795.596</v>
      </c>
      <c r="G40" s="16">
        <v>4673.9279999999999</v>
      </c>
      <c r="H40" s="16">
        <v>1921.884</v>
      </c>
      <c r="I40" s="16">
        <v>1995.0050000000001</v>
      </c>
      <c r="J40" s="16">
        <v>1254.556</v>
      </c>
      <c r="K40" s="16">
        <v>1600.337</v>
      </c>
      <c r="L40" s="16">
        <v>2729.9609999999998</v>
      </c>
      <c r="M40" s="16">
        <v>1274.7629999999999</v>
      </c>
      <c r="N40" s="16">
        <v>4885.1360000000004</v>
      </c>
      <c r="O40" s="16">
        <v>1725.944</v>
      </c>
      <c r="P40" s="16">
        <v>5232.4830000000002</v>
      </c>
      <c r="Q40" s="16">
        <v>3014.377</v>
      </c>
      <c r="R40" s="16">
        <v>5292.893</v>
      </c>
      <c r="S40" s="16">
        <v>2757.0929999999998</v>
      </c>
      <c r="T40" s="16">
        <v>3588.11</v>
      </c>
      <c r="U40" s="16">
        <v>1475.6389999999999</v>
      </c>
      <c r="V40" s="16">
        <v>1620.377</v>
      </c>
      <c r="W40" s="16">
        <v>348.14600000000002</v>
      </c>
      <c r="X40" s="16">
        <v>2328.194</v>
      </c>
      <c r="Y40" s="16">
        <v>1067.6579999999999</v>
      </c>
      <c r="Z40" s="16">
        <v>3837.098</v>
      </c>
      <c r="AA40" s="16">
        <v>2142.7280000000001</v>
      </c>
      <c r="AB40" s="16">
        <v>1355.3789999999999</v>
      </c>
      <c r="AC40" s="16">
        <v>4188.6540000000005</v>
      </c>
      <c r="AD40" s="16">
        <v>2800.8330000000001</v>
      </c>
      <c r="AE40" s="31">
        <v>2720.5230000000001</v>
      </c>
      <c r="AF40" s="16">
        <v>5610.4040000000005</v>
      </c>
      <c r="AG40" s="16">
        <v>407.904</v>
      </c>
      <c r="AH40" s="16">
        <v>1123.0640000000001</v>
      </c>
      <c r="AI40" s="12">
        <v>3246.6660000000002</v>
      </c>
      <c r="AJ40" s="12">
        <v>2432.5360000000001</v>
      </c>
      <c r="AK40" s="12">
        <v>1161.893</v>
      </c>
      <c r="AL40" s="12">
        <v>3353.1930000000002</v>
      </c>
      <c r="AM40" s="12">
        <v>6292.08</v>
      </c>
    </row>
    <row r="41" spans="1:39" ht="15" x14ac:dyDescent="0.25">
      <c r="A41" s="49">
        <v>44378</v>
      </c>
      <c r="B41" s="15"/>
      <c r="C41" s="15"/>
      <c r="D41" s="15">
        <v>1090.8399999999999</v>
      </c>
      <c r="E41" s="16">
        <v>2495.4389999999999</v>
      </c>
      <c r="F41" s="16">
        <v>1160.894</v>
      </c>
      <c r="G41" s="16">
        <v>1848.56</v>
      </c>
      <c r="H41" s="16">
        <v>619.875</v>
      </c>
      <c r="I41" s="16">
        <v>617.02300000000002</v>
      </c>
      <c r="J41" s="16">
        <v>537.98699999999997</v>
      </c>
      <c r="K41" s="16">
        <v>745.774</v>
      </c>
      <c r="L41" s="16">
        <v>1070.155</v>
      </c>
      <c r="M41" s="16">
        <v>471.35500000000002</v>
      </c>
      <c r="N41" s="16">
        <v>2014.357</v>
      </c>
      <c r="O41" s="16">
        <v>429.553</v>
      </c>
      <c r="P41" s="16">
        <v>4158.8739999999998</v>
      </c>
      <c r="Q41" s="16">
        <v>1195.557</v>
      </c>
      <c r="R41" s="16">
        <v>1851.365</v>
      </c>
      <c r="S41" s="16">
        <v>1539.9079999999999</v>
      </c>
      <c r="T41" s="16">
        <v>1896.826</v>
      </c>
      <c r="U41" s="16">
        <v>338.904</v>
      </c>
      <c r="V41" s="16">
        <v>383.30399999999997</v>
      </c>
      <c r="W41" s="16">
        <v>88.210999999999999</v>
      </c>
      <c r="X41" s="16">
        <v>589.70899999999995</v>
      </c>
      <c r="Y41" s="16">
        <v>474.50200000000001</v>
      </c>
      <c r="Z41" s="16">
        <v>1627.078</v>
      </c>
      <c r="AA41" s="16">
        <v>570.46600000000001</v>
      </c>
      <c r="AB41" s="16">
        <v>413.35399999999998</v>
      </c>
      <c r="AC41" s="16">
        <v>1955.9190000000001</v>
      </c>
      <c r="AD41" s="16">
        <v>1565.6679999999999</v>
      </c>
      <c r="AE41" s="31">
        <v>962.726</v>
      </c>
      <c r="AF41" s="16">
        <v>3773.0320000000002</v>
      </c>
      <c r="AG41" s="16">
        <v>168.41499999999999</v>
      </c>
      <c r="AH41" s="16">
        <v>310.14499999999998</v>
      </c>
      <c r="AI41" s="12">
        <v>1029.3489999999999</v>
      </c>
      <c r="AJ41" s="12">
        <v>845.66</v>
      </c>
      <c r="AK41" s="12">
        <v>382.07400000000001</v>
      </c>
      <c r="AL41" s="12">
        <v>2121.585</v>
      </c>
      <c r="AM41" s="12">
        <v>3394.0790000000002</v>
      </c>
    </row>
    <row r="42" spans="1:39" ht="15" x14ac:dyDescent="0.25">
      <c r="A42" s="49">
        <v>44409</v>
      </c>
      <c r="B42" s="15"/>
      <c r="C42" s="15"/>
      <c r="D42" s="15">
        <v>499.88</v>
      </c>
      <c r="E42" s="16">
        <v>1033.106</v>
      </c>
      <c r="F42" s="16">
        <v>543.84400000000005</v>
      </c>
      <c r="G42" s="16">
        <v>634.52099999999996</v>
      </c>
      <c r="H42" s="16">
        <v>458.82299999999998</v>
      </c>
      <c r="I42" s="16">
        <v>342.577</v>
      </c>
      <c r="J42" s="16">
        <v>403.67099999999999</v>
      </c>
      <c r="K42" s="16">
        <v>334.72899999999998</v>
      </c>
      <c r="L42" s="16">
        <v>451.10899999999998</v>
      </c>
      <c r="M42" s="16">
        <v>351.16500000000002</v>
      </c>
      <c r="N42" s="16">
        <v>792.78499999999997</v>
      </c>
      <c r="O42" s="16">
        <v>289.59399999999999</v>
      </c>
      <c r="P42" s="16">
        <v>1164.5150000000001</v>
      </c>
      <c r="Q42" s="16">
        <v>452.01299999999998</v>
      </c>
      <c r="R42" s="16">
        <v>972.01</v>
      </c>
      <c r="S42" s="16">
        <v>652.38599999999997</v>
      </c>
      <c r="T42" s="16">
        <v>867.05600000000004</v>
      </c>
      <c r="U42" s="16">
        <v>242.501</v>
      </c>
      <c r="V42" s="16">
        <v>324.79599999999999</v>
      </c>
      <c r="W42" s="16">
        <v>114.00700000000001</v>
      </c>
      <c r="X42" s="16">
        <v>294.54500000000002</v>
      </c>
      <c r="Y42" s="16">
        <v>274.07100000000003</v>
      </c>
      <c r="Z42" s="16">
        <v>597.06200000000001</v>
      </c>
      <c r="AA42" s="16">
        <v>415.79399999999998</v>
      </c>
      <c r="AB42" s="16">
        <v>385.46800000000002</v>
      </c>
      <c r="AC42" s="16">
        <v>626.10199999999998</v>
      </c>
      <c r="AD42" s="16">
        <v>544.74</v>
      </c>
      <c r="AE42" s="31">
        <v>510</v>
      </c>
      <c r="AF42" s="16">
        <v>940.55799999999999</v>
      </c>
      <c r="AG42" s="16">
        <v>215.41800000000001</v>
      </c>
      <c r="AH42" s="16">
        <v>335.053</v>
      </c>
      <c r="AI42" s="12">
        <v>490.63299999999998</v>
      </c>
      <c r="AJ42" s="12">
        <v>393.20699999999999</v>
      </c>
      <c r="AK42" s="12">
        <v>232.99600000000001</v>
      </c>
      <c r="AL42" s="12">
        <v>891.39400000000001</v>
      </c>
      <c r="AM42" s="12">
        <v>1076.1400000000001</v>
      </c>
    </row>
    <row r="43" spans="1:39" ht="15" x14ac:dyDescent="0.25">
      <c r="A43" s="49">
        <v>44440</v>
      </c>
      <c r="B43" s="15"/>
      <c r="C43" s="15"/>
      <c r="D43" s="15">
        <v>408.21</v>
      </c>
      <c r="E43" s="16">
        <v>679.18</v>
      </c>
      <c r="F43" s="16">
        <v>575.98500000000001</v>
      </c>
      <c r="G43" s="16">
        <v>670.7</v>
      </c>
      <c r="H43" s="16">
        <v>398.2</v>
      </c>
      <c r="I43" s="16">
        <v>398.90600000000001</v>
      </c>
      <c r="J43" s="16">
        <v>294.24900000000002</v>
      </c>
      <c r="K43" s="16">
        <v>289.36599999999999</v>
      </c>
      <c r="L43" s="16">
        <v>479.20100000000002</v>
      </c>
      <c r="M43" s="16">
        <v>364.27199999999999</v>
      </c>
      <c r="N43" s="16">
        <v>715.23900000000003</v>
      </c>
      <c r="O43" s="16">
        <v>371.61099999999999</v>
      </c>
      <c r="P43" s="16">
        <v>613.995</v>
      </c>
      <c r="Q43" s="16">
        <v>443.45400000000001</v>
      </c>
      <c r="R43" s="16">
        <v>850.44</v>
      </c>
      <c r="S43" s="16">
        <v>483.99099999999999</v>
      </c>
      <c r="T43" s="16">
        <v>612.15200000000004</v>
      </c>
      <c r="U43" s="16">
        <v>316.79599999999999</v>
      </c>
      <c r="V43" s="16">
        <v>277.99599999999998</v>
      </c>
      <c r="W43" s="16">
        <v>287.49700000000001</v>
      </c>
      <c r="X43" s="16">
        <v>489.25400000000002</v>
      </c>
      <c r="Y43" s="16">
        <v>371.12</v>
      </c>
      <c r="Z43" s="16">
        <v>453.82100000000003</v>
      </c>
      <c r="AA43" s="16">
        <v>424.88099999999997</v>
      </c>
      <c r="AB43" s="16">
        <v>411.74799999999999</v>
      </c>
      <c r="AC43" s="16">
        <v>490.97699999999998</v>
      </c>
      <c r="AD43" s="16">
        <v>384.67200000000003</v>
      </c>
      <c r="AE43" s="31">
        <v>347.09</v>
      </c>
      <c r="AF43" s="16">
        <v>604.00300000000004</v>
      </c>
      <c r="AG43" s="16">
        <v>229.47200000000001</v>
      </c>
      <c r="AH43" s="16">
        <v>532.08000000000004</v>
      </c>
      <c r="AI43" s="12">
        <v>468.64</v>
      </c>
      <c r="AJ43" s="12">
        <v>314.80500000000001</v>
      </c>
      <c r="AK43" s="12">
        <v>284.505</v>
      </c>
      <c r="AL43" s="12">
        <v>742.83900000000006</v>
      </c>
      <c r="AM43" s="12">
        <v>606.06899999999996</v>
      </c>
    </row>
    <row r="44" spans="1:39" ht="15" x14ac:dyDescent="0.25">
      <c r="A44" s="49">
        <v>44470</v>
      </c>
      <c r="B44" s="15"/>
      <c r="C44" s="15"/>
      <c r="D44" s="15">
        <v>455.19</v>
      </c>
      <c r="E44" s="16">
        <v>777.10199999999998</v>
      </c>
      <c r="F44" s="16">
        <v>879.87800000000004</v>
      </c>
      <c r="G44" s="16">
        <v>877.13599999999997</v>
      </c>
      <c r="H44" s="16">
        <v>383.108</v>
      </c>
      <c r="I44" s="16">
        <v>363.08699999999999</v>
      </c>
      <c r="J44" s="16">
        <v>345.87200000000001</v>
      </c>
      <c r="K44" s="16">
        <v>407.89400000000001</v>
      </c>
      <c r="L44" s="16">
        <v>347.351</v>
      </c>
      <c r="M44" s="16">
        <v>298.185</v>
      </c>
      <c r="N44" s="16">
        <v>623.65099999999995</v>
      </c>
      <c r="O44" s="16">
        <v>463.23</v>
      </c>
      <c r="P44" s="16">
        <v>632.26900000000001</v>
      </c>
      <c r="Q44" s="16">
        <v>553.577</v>
      </c>
      <c r="R44" s="16">
        <v>960.21699999999998</v>
      </c>
      <c r="S44" s="16">
        <v>560.36699999999996</v>
      </c>
      <c r="T44" s="16">
        <v>434.93400000000003</v>
      </c>
      <c r="U44" s="16">
        <v>440.012</v>
      </c>
      <c r="V44" s="16">
        <v>283.803</v>
      </c>
      <c r="W44" s="16">
        <v>319.53300000000002</v>
      </c>
      <c r="X44" s="16">
        <v>330.22399999999999</v>
      </c>
      <c r="Y44" s="16">
        <v>481.71800000000002</v>
      </c>
      <c r="Z44" s="16">
        <v>635.20299999999997</v>
      </c>
      <c r="AA44" s="16">
        <v>1128.633</v>
      </c>
      <c r="AB44" s="16">
        <v>545.08799999999997</v>
      </c>
      <c r="AC44" s="16">
        <v>451.392</v>
      </c>
      <c r="AD44" s="16">
        <v>412.435</v>
      </c>
      <c r="AE44" s="31">
        <v>467.85199999999998</v>
      </c>
      <c r="AF44" s="16">
        <v>654</v>
      </c>
      <c r="AG44" s="16">
        <v>266.09199999999998</v>
      </c>
      <c r="AH44" s="16">
        <v>578.38599999999997</v>
      </c>
      <c r="AI44" s="12">
        <v>651.90099999999995</v>
      </c>
      <c r="AJ44" s="12">
        <v>323.23500000000001</v>
      </c>
      <c r="AK44" s="12">
        <v>447.76900000000001</v>
      </c>
      <c r="AL44" s="12">
        <v>736.29499999999996</v>
      </c>
      <c r="AM44" s="12">
        <v>684.98400000000004</v>
      </c>
    </row>
    <row r="45" spans="1:39" ht="15" x14ac:dyDescent="0.25">
      <c r="A45" s="49">
        <v>44501</v>
      </c>
      <c r="B45" s="15"/>
      <c r="C45" s="15"/>
      <c r="D45" s="15">
        <v>446.58</v>
      </c>
      <c r="E45" s="16">
        <v>667.89499999999998</v>
      </c>
      <c r="F45" s="16">
        <v>704.05600000000004</v>
      </c>
      <c r="G45" s="16">
        <v>814.16200000000003</v>
      </c>
      <c r="H45" s="16">
        <v>580.37900000000002</v>
      </c>
      <c r="I45" s="16">
        <v>370.15899999999999</v>
      </c>
      <c r="J45" s="16">
        <v>345.733</v>
      </c>
      <c r="K45" s="16">
        <v>473.30900000000003</v>
      </c>
      <c r="L45" s="16">
        <v>447.137</v>
      </c>
      <c r="M45" s="16">
        <v>360.45600000000002</v>
      </c>
      <c r="N45" s="16">
        <v>610.07600000000002</v>
      </c>
      <c r="O45" s="16">
        <v>497.07499999999999</v>
      </c>
      <c r="P45" s="16">
        <v>571.72500000000002</v>
      </c>
      <c r="Q45" s="16">
        <v>566.327</v>
      </c>
      <c r="R45" s="16">
        <v>668.81500000000005</v>
      </c>
      <c r="S45" s="16">
        <v>659.54899999999998</v>
      </c>
      <c r="T45" s="16">
        <v>430.38799999999998</v>
      </c>
      <c r="U45" s="16">
        <v>415.49599999999998</v>
      </c>
      <c r="V45" s="16">
        <v>361.81599999999997</v>
      </c>
      <c r="W45" s="16">
        <v>316.52300000000002</v>
      </c>
      <c r="X45" s="16">
        <v>363.767</v>
      </c>
      <c r="Y45" s="16">
        <v>625.64800000000002</v>
      </c>
      <c r="Z45" s="16">
        <v>588.30499999999995</v>
      </c>
      <c r="AA45" s="16">
        <v>641.13300000000004</v>
      </c>
      <c r="AB45" s="16">
        <v>487.96899999999999</v>
      </c>
      <c r="AC45" s="16">
        <v>478.04500000000002</v>
      </c>
      <c r="AD45" s="16">
        <v>476.97399999999999</v>
      </c>
      <c r="AE45" s="31">
        <v>489.25400000000002</v>
      </c>
      <c r="AF45" s="16">
        <v>617.08299999999997</v>
      </c>
      <c r="AG45" s="16">
        <v>322.09100000000001</v>
      </c>
      <c r="AH45" s="16">
        <v>498.33</v>
      </c>
      <c r="AI45" s="12">
        <v>492.48899999999998</v>
      </c>
      <c r="AJ45" s="12">
        <v>378.09</v>
      </c>
      <c r="AK45" s="12">
        <v>432.52600000000001</v>
      </c>
      <c r="AL45" s="12">
        <v>575.99</v>
      </c>
      <c r="AM45" s="12">
        <v>626.59199999999998</v>
      </c>
    </row>
    <row r="46" spans="1:39" ht="15" x14ac:dyDescent="0.25">
      <c r="A46" s="49">
        <v>44531</v>
      </c>
      <c r="B46" s="15"/>
      <c r="C46" s="15"/>
      <c r="D46" s="15">
        <v>362.53</v>
      </c>
      <c r="E46" s="16">
        <v>611.31100000000004</v>
      </c>
      <c r="F46" s="16">
        <v>563.88699999999994</v>
      </c>
      <c r="G46" s="16">
        <v>618.62800000000004</v>
      </c>
      <c r="H46" s="16">
        <v>429.03199999999998</v>
      </c>
      <c r="I46" s="16">
        <v>352.34100000000001</v>
      </c>
      <c r="J46" s="16">
        <v>328.23700000000002</v>
      </c>
      <c r="K46" s="16">
        <v>376.26299999999998</v>
      </c>
      <c r="L46" s="16">
        <v>391.08699999999999</v>
      </c>
      <c r="M46" s="16">
        <v>333.01799999999997</v>
      </c>
      <c r="N46" s="16">
        <v>518.43100000000004</v>
      </c>
      <c r="O46" s="16">
        <v>428.697</v>
      </c>
      <c r="P46" s="16">
        <v>565.423</v>
      </c>
      <c r="Q46" s="16">
        <v>597.60199999999998</v>
      </c>
      <c r="R46" s="16">
        <v>557.34400000000005</v>
      </c>
      <c r="S46" s="16">
        <v>557.995</v>
      </c>
      <c r="T46" s="16">
        <v>419.28899999999999</v>
      </c>
      <c r="U46" s="16">
        <v>340.43400000000003</v>
      </c>
      <c r="V46" s="16">
        <v>347.92200000000003</v>
      </c>
      <c r="W46" s="16">
        <v>264.13299999999998</v>
      </c>
      <c r="X46" s="16">
        <v>354.55500000000001</v>
      </c>
      <c r="Y46" s="16">
        <v>406.55700000000002</v>
      </c>
      <c r="Z46" s="16">
        <v>483.70299999999997</v>
      </c>
      <c r="AA46" s="16">
        <v>483.065</v>
      </c>
      <c r="AB46" s="16">
        <v>468.334</v>
      </c>
      <c r="AC46" s="16">
        <v>470.60500000000002</v>
      </c>
      <c r="AD46" s="16">
        <v>435.33800000000002</v>
      </c>
      <c r="AE46" s="31">
        <v>470.01900000000001</v>
      </c>
      <c r="AF46" s="16">
        <v>548.77099999999996</v>
      </c>
      <c r="AG46" s="16">
        <v>320.21699999999998</v>
      </c>
      <c r="AH46" s="16">
        <v>371.62099999999998</v>
      </c>
      <c r="AI46" s="12">
        <v>413.24599999999998</v>
      </c>
      <c r="AJ46" s="12">
        <v>357.25299999999999</v>
      </c>
      <c r="AK46" s="12">
        <v>346.98700000000002</v>
      </c>
      <c r="AL46" s="12">
        <v>508.76600000000002</v>
      </c>
      <c r="AM46" s="12">
        <v>567.88900000000001</v>
      </c>
    </row>
    <row r="47" spans="1:39" ht="15" x14ac:dyDescent="0.25">
      <c r="A47" s="49">
        <v>44562</v>
      </c>
      <c r="B47" s="15"/>
      <c r="C47" s="15"/>
      <c r="D47" s="15">
        <v>361.18</v>
      </c>
      <c r="E47" s="16">
        <v>579.23099999999999</v>
      </c>
      <c r="F47" s="16">
        <v>475.76600000000002</v>
      </c>
      <c r="G47" s="16">
        <v>492.12200000000001</v>
      </c>
      <c r="H47" s="16">
        <v>374.76499999999999</v>
      </c>
      <c r="I47" s="16">
        <v>323.79599999999999</v>
      </c>
      <c r="J47" s="16">
        <v>309.83699999999999</v>
      </c>
      <c r="K47" s="16">
        <v>302.584</v>
      </c>
      <c r="L47" s="16">
        <v>344.20600000000002</v>
      </c>
      <c r="M47" s="16">
        <v>455.97899999999998</v>
      </c>
      <c r="N47" s="16">
        <v>469.60199999999998</v>
      </c>
      <c r="O47" s="16">
        <v>399.57299999999998</v>
      </c>
      <c r="P47" s="16">
        <v>491.20800000000003</v>
      </c>
      <c r="Q47" s="16">
        <v>519.26</v>
      </c>
      <c r="R47" s="16">
        <v>499.94900000000001</v>
      </c>
      <c r="S47" s="16">
        <v>444.93200000000002</v>
      </c>
      <c r="T47" s="16">
        <v>401.92099999999999</v>
      </c>
      <c r="U47" s="16">
        <v>325.52</v>
      </c>
      <c r="V47" s="16">
        <v>310.62299999999999</v>
      </c>
      <c r="W47" s="16">
        <v>232.83</v>
      </c>
      <c r="X47" s="16">
        <v>316.24200000000002</v>
      </c>
      <c r="Y47" s="16">
        <v>609.60900000000004</v>
      </c>
      <c r="Z47" s="16">
        <v>444.39800000000002</v>
      </c>
      <c r="AA47" s="16">
        <v>417.21600000000001</v>
      </c>
      <c r="AB47" s="16">
        <v>386.38900000000001</v>
      </c>
      <c r="AC47" s="16">
        <v>450.83600000000001</v>
      </c>
      <c r="AD47" s="16">
        <v>402.298</v>
      </c>
      <c r="AE47" s="31">
        <v>424.51100000000002</v>
      </c>
      <c r="AF47" s="16">
        <v>501.267</v>
      </c>
      <c r="AG47" s="16">
        <v>306.10500000000002</v>
      </c>
      <c r="AH47" s="16">
        <v>300.17599999999999</v>
      </c>
      <c r="AI47" s="12">
        <v>369.44900000000001</v>
      </c>
      <c r="AJ47" s="12">
        <v>348.642</v>
      </c>
      <c r="AK47" s="12">
        <v>330.59500000000003</v>
      </c>
      <c r="AL47" s="12">
        <v>434.18900000000002</v>
      </c>
      <c r="AM47" s="12">
        <v>510.745</v>
      </c>
    </row>
    <row r="48" spans="1:39" ht="15" x14ac:dyDescent="0.25">
      <c r="A48" s="49">
        <v>44593</v>
      </c>
      <c r="B48" s="15"/>
      <c r="C48" s="15"/>
      <c r="D48" s="15">
        <v>392.99</v>
      </c>
      <c r="E48" s="16">
        <v>459.54300000000001</v>
      </c>
      <c r="F48" s="16">
        <v>543.65300000000002</v>
      </c>
      <c r="G48" s="16">
        <v>496.29</v>
      </c>
      <c r="H48" s="16">
        <v>344.733</v>
      </c>
      <c r="I48" s="16">
        <v>309.01299999999998</v>
      </c>
      <c r="J48" s="16">
        <v>269.14600000000002</v>
      </c>
      <c r="K48" s="16">
        <v>277.30799999999999</v>
      </c>
      <c r="L48" s="16">
        <v>349.435</v>
      </c>
      <c r="M48" s="16">
        <v>536.08600000000001</v>
      </c>
      <c r="N48" s="16">
        <v>411.48099999999999</v>
      </c>
      <c r="O48" s="16">
        <v>399.45499999999998</v>
      </c>
      <c r="P48" s="16">
        <v>462.154</v>
      </c>
      <c r="Q48" s="16">
        <v>447.08199999999999</v>
      </c>
      <c r="R48" s="16">
        <v>462.07499999999999</v>
      </c>
      <c r="S48" s="16">
        <v>418.262</v>
      </c>
      <c r="T48" s="16">
        <v>397.8</v>
      </c>
      <c r="U48" s="16">
        <v>297.96899999999999</v>
      </c>
      <c r="V48" s="16">
        <v>250.55699999999999</v>
      </c>
      <c r="W48" s="16">
        <v>246.417</v>
      </c>
      <c r="X48" s="16">
        <v>281.05099999999999</v>
      </c>
      <c r="Y48" s="16">
        <v>566.93100000000004</v>
      </c>
      <c r="Z48" s="16">
        <v>366.36399999999998</v>
      </c>
      <c r="AA48" s="16">
        <v>402.553</v>
      </c>
      <c r="AB48" s="16">
        <v>349.89299999999997</v>
      </c>
      <c r="AC48" s="16">
        <v>411.613</v>
      </c>
      <c r="AD48" s="16">
        <v>413.45</v>
      </c>
      <c r="AE48" s="31">
        <v>367.61599999999999</v>
      </c>
      <c r="AF48" s="16">
        <v>428.286</v>
      </c>
      <c r="AG48" s="16">
        <v>281.67200000000003</v>
      </c>
      <c r="AH48" s="16">
        <v>279.27199999999999</v>
      </c>
      <c r="AI48" s="12">
        <v>417.43099999999998</v>
      </c>
      <c r="AJ48" s="12">
        <v>279.113</v>
      </c>
      <c r="AK48" s="12">
        <v>275.93700000000001</v>
      </c>
      <c r="AL48" s="12">
        <v>390.46600000000001</v>
      </c>
      <c r="AM48" s="12">
        <v>421.30099999999999</v>
      </c>
    </row>
    <row r="49" spans="1:1005" ht="15" x14ac:dyDescent="0.25">
      <c r="A49" s="49">
        <v>44621</v>
      </c>
      <c r="B49" s="15"/>
      <c r="C49" s="15"/>
      <c r="D49" s="15">
        <v>665.38</v>
      </c>
      <c r="E49" s="16">
        <v>793.63699999999994</v>
      </c>
      <c r="F49" s="16">
        <v>1285.6479999999999</v>
      </c>
      <c r="G49" s="16">
        <v>741.16600000000005</v>
      </c>
      <c r="H49" s="16">
        <v>469.43599999999998</v>
      </c>
      <c r="I49" s="16">
        <v>654.02499999999998</v>
      </c>
      <c r="J49" s="16">
        <v>393.78100000000001</v>
      </c>
      <c r="K49" s="16">
        <v>427.76299999999998</v>
      </c>
      <c r="L49" s="16">
        <v>591.17399999999998</v>
      </c>
      <c r="M49" s="16">
        <v>670.93600000000004</v>
      </c>
      <c r="N49" s="16">
        <v>661.05499999999995</v>
      </c>
      <c r="O49" s="16">
        <v>1079.5840000000001</v>
      </c>
      <c r="P49" s="16">
        <v>647.73500000000001</v>
      </c>
      <c r="Q49" s="16">
        <v>887.57</v>
      </c>
      <c r="R49" s="16">
        <v>595.07399999999996</v>
      </c>
      <c r="S49" s="16">
        <v>558.10500000000002</v>
      </c>
      <c r="T49" s="16">
        <v>525.33299999999997</v>
      </c>
      <c r="U49" s="16">
        <v>500.077</v>
      </c>
      <c r="V49" s="16">
        <v>289.00299999999999</v>
      </c>
      <c r="W49" s="16">
        <v>424.52199999999999</v>
      </c>
      <c r="X49" s="16">
        <v>635.40800000000002</v>
      </c>
      <c r="Y49" s="16">
        <v>771.20299999999997</v>
      </c>
      <c r="Z49" s="16">
        <v>481.834</v>
      </c>
      <c r="AA49" s="16">
        <v>858.06399999999996</v>
      </c>
      <c r="AB49" s="16">
        <v>457.40800000000002</v>
      </c>
      <c r="AC49" s="16">
        <v>685.80100000000004</v>
      </c>
      <c r="AD49" s="16">
        <v>555.66499999999996</v>
      </c>
      <c r="AE49" s="31">
        <v>542.87699999999995</v>
      </c>
      <c r="AF49" s="16">
        <v>630.42200000000003</v>
      </c>
      <c r="AG49" s="16">
        <v>369.55599999999998</v>
      </c>
      <c r="AH49" s="16">
        <v>439.66500000000002</v>
      </c>
      <c r="AI49" s="12">
        <v>630.404</v>
      </c>
      <c r="AJ49" s="12">
        <v>412.404</v>
      </c>
      <c r="AK49" s="12">
        <v>518.96900000000005</v>
      </c>
      <c r="AL49" s="12">
        <v>752.17200000000003</v>
      </c>
      <c r="AM49" s="12">
        <v>517.31399999999996</v>
      </c>
    </row>
    <row r="50" spans="1:1005" ht="15" x14ac:dyDescent="0.25">
      <c r="A50" s="49">
        <v>44652</v>
      </c>
      <c r="B50" s="15"/>
      <c r="C50" s="15"/>
      <c r="D50" s="15">
        <v>1055.51</v>
      </c>
      <c r="E50" s="16">
        <v>1863.184</v>
      </c>
      <c r="F50" s="16">
        <v>2362.4929999999999</v>
      </c>
      <c r="G50" s="16">
        <v>1112.5519999999999</v>
      </c>
      <c r="H50" s="16">
        <v>784.45799999999997</v>
      </c>
      <c r="I50" s="16">
        <v>1186.6199999999999</v>
      </c>
      <c r="J50" s="16">
        <v>696.25199999999995</v>
      </c>
      <c r="K50" s="16">
        <v>534.85299999999995</v>
      </c>
      <c r="L50" s="16">
        <v>1042.7750000000001</v>
      </c>
      <c r="M50" s="16">
        <v>1520.777</v>
      </c>
      <c r="N50" s="16">
        <v>956.15700000000004</v>
      </c>
      <c r="O50" s="16">
        <v>867.61699999999996</v>
      </c>
      <c r="P50" s="16">
        <v>1059.6369999999999</v>
      </c>
      <c r="Q50" s="16">
        <v>1494.373</v>
      </c>
      <c r="R50" s="16">
        <v>1120.7550000000001</v>
      </c>
      <c r="S50" s="16">
        <v>662.53</v>
      </c>
      <c r="T50" s="16">
        <v>817.25199999999995</v>
      </c>
      <c r="U50" s="16">
        <v>780.98400000000004</v>
      </c>
      <c r="V50" s="16">
        <v>487.87099999999998</v>
      </c>
      <c r="W50" s="16">
        <v>534.86099999999999</v>
      </c>
      <c r="X50" s="16">
        <v>1354.0540000000001</v>
      </c>
      <c r="Y50" s="16">
        <v>1386.818</v>
      </c>
      <c r="Z50" s="16">
        <v>1126.6010000000001</v>
      </c>
      <c r="AA50" s="16">
        <v>1102.6859999999999</v>
      </c>
      <c r="AB50" s="16">
        <v>819.20799999999997</v>
      </c>
      <c r="AC50" s="16">
        <v>867.13300000000004</v>
      </c>
      <c r="AD50" s="16">
        <v>805.36699999999996</v>
      </c>
      <c r="AE50" s="31">
        <v>1140.145</v>
      </c>
      <c r="AF50" s="16">
        <v>1098.9680000000001</v>
      </c>
      <c r="AG50" s="16">
        <v>405.80399999999997</v>
      </c>
      <c r="AH50" s="16">
        <v>618.79399999999998</v>
      </c>
      <c r="AI50" s="12">
        <v>638.30899999999997</v>
      </c>
      <c r="AJ50" s="12">
        <v>518.16300000000001</v>
      </c>
      <c r="AK50" s="12">
        <v>565.22500000000002</v>
      </c>
      <c r="AL50" s="12">
        <v>801.10400000000004</v>
      </c>
      <c r="AM50" s="12">
        <v>940.95500000000004</v>
      </c>
    </row>
    <row r="51" spans="1:1005" ht="15" x14ac:dyDescent="0.25">
      <c r="A51" s="49">
        <v>44682</v>
      </c>
      <c r="B51" s="15"/>
      <c r="C51" s="15"/>
      <c r="D51" s="15">
        <v>2342.9899999999998</v>
      </c>
      <c r="E51" s="16">
        <v>4227.4549999999999</v>
      </c>
      <c r="F51" s="16">
        <v>3567.4769999999999</v>
      </c>
      <c r="G51" s="16">
        <v>2890.819</v>
      </c>
      <c r="H51" s="16">
        <v>1300.4100000000001</v>
      </c>
      <c r="I51" s="16">
        <v>1506.1849999999999</v>
      </c>
      <c r="J51" s="16">
        <v>759.88099999999997</v>
      </c>
      <c r="K51" s="16">
        <v>1169.2180000000001</v>
      </c>
      <c r="L51" s="16">
        <v>1944.52</v>
      </c>
      <c r="M51" s="16">
        <v>3587.3029999999999</v>
      </c>
      <c r="N51" s="16">
        <v>2013.02</v>
      </c>
      <c r="O51" s="16">
        <v>2346.4470000000001</v>
      </c>
      <c r="P51" s="16">
        <v>3111.1030000000001</v>
      </c>
      <c r="Q51" s="16">
        <v>4095</v>
      </c>
      <c r="R51" s="16">
        <v>2737.6750000000002</v>
      </c>
      <c r="S51" s="16">
        <v>1989.4069999999999</v>
      </c>
      <c r="T51" s="16">
        <v>1952.663</v>
      </c>
      <c r="U51" s="16">
        <v>2224.239</v>
      </c>
      <c r="V51" s="16">
        <v>243.322</v>
      </c>
      <c r="W51" s="16">
        <v>1261.662</v>
      </c>
      <c r="X51" s="16">
        <v>1714.482</v>
      </c>
      <c r="Y51" s="16">
        <v>2960.0749999999998</v>
      </c>
      <c r="Z51" s="16">
        <v>2414.5239999999999</v>
      </c>
      <c r="AA51" s="16">
        <v>2065.2109999999998</v>
      </c>
      <c r="AB51" s="16">
        <v>2317.06</v>
      </c>
      <c r="AC51" s="16">
        <v>2673.8180000000002</v>
      </c>
      <c r="AD51" s="16">
        <v>970.428</v>
      </c>
      <c r="AE51" s="31">
        <v>2335.1930000000002</v>
      </c>
      <c r="AF51" s="16">
        <v>1202.1780000000001</v>
      </c>
      <c r="AG51" s="16">
        <v>803.94200000000001</v>
      </c>
      <c r="AH51" s="16">
        <v>1729.837</v>
      </c>
      <c r="AI51" s="12">
        <v>1247.6189999999999</v>
      </c>
      <c r="AJ51" s="12">
        <v>866.89800000000002</v>
      </c>
      <c r="AK51" s="12">
        <v>1879.079</v>
      </c>
      <c r="AL51" s="12">
        <v>2316.9450000000002</v>
      </c>
      <c r="AM51" s="12">
        <v>4358.3999999999996</v>
      </c>
    </row>
    <row r="52" spans="1:1005" ht="15" x14ac:dyDescent="0.25">
      <c r="A52" s="49">
        <v>44713</v>
      </c>
      <c r="B52" s="15"/>
      <c r="C52" s="15"/>
      <c r="D52" s="15">
        <v>2666.05</v>
      </c>
      <c r="E52" s="16">
        <v>3799.607</v>
      </c>
      <c r="F52" s="16">
        <v>4682.076</v>
      </c>
      <c r="G52" s="16">
        <v>1944.7560000000001</v>
      </c>
      <c r="H52" s="16">
        <v>1999.729</v>
      </c>
      <c r="I52" s="16">
        <v>1261.546</v>
      </c>
      <c r="J52" s="16">
        <v>1603.1849999999999</v>
      </c>
      <c r="K52" s="16">
        <v>2751.038</v>
      </c>
      <c r="L52" s="16">
        <v>1275.4100000000001</v>
      </c>
      <c r="M52" s="16">
        <v>4883.8559999999998</v>
      </c>
      <c r="N52" s="16">
        <v>1726.663</v>
      </c>
      <c r="O52" s="16">
        <v>5135.0619999999999</v>
      </c>
      <c r="P52" s="16">
        <v>3024.05</v>
      </c>
      <c r="Q52" s="16">
        <v>5292.5020000000004</v>
      </c>
      <c r="R52" s="16">
        <v>2764.413</v>
      </c>
      <c r="S52" s="16">
        <v>3591.2930000000001</v>
      </c>
      <c r="T52" s="16">
        <v>1483.3019999999999</v>
      </c>
      <c r="U52" s="16">
        <v>1625.5419999999999</v>
      </c>
      <c r="V52" s="16">
        <v>351.58699999999999</v>
      </c>
      <c r="W52" s="16">
        <v>2397.5839999999998</v>
      </c>
      <c r="X52" s="16">
        <v>1070.028</v>
      </c>
      <c r="Y52" s="16">
        <v>3830.9349999999999</v>
      </c>
      <c r="Z52" s="16">
        <v>2144.2849999999999</v>
      </c>
      <c r="AA52" s="16">
        <v>1384.7909999999999</v>
      </c>
      <c r="AB52" s="16">
        <v>4198.4260000000004</v>
      </c>
      <c r="AC52" s="16">
        <v>2801.8760000000002</v>
      </c>
      <c r="AD52" s="16">
        <v>2720.4290000000001</v>
      </c>
      <c r="AE52" s="31">
        <v>5555.17</v>
      </c>
      <c r="AF52" s="16">
        <v>409.601</v>
      </c>
      <c r="AG52" s="16">
        <v>1125.4739999999999</v>
      </c>
      <c r="AH52" s="16">
        <v>3265.19</v>
      </c>
      <c r="AI52" s="12">
        <v>2424.1999999999998</v>
      </c>
      <c r="AJ52" s="12">
        <v>1160.453</v>
      </c>
      <c r="AK52" s="12">
        <v>3357.0630000000001</v>
      </c>
      <c r="AL52" s="12">
        <v>6293.7470000000003</v>
      </c>
      <c r="AM52" s="12">
        <v>6292.8419999999996</v>
      </c>
    </row>
    <row r="53" spans="1:1005" ht="15" x14ac:dyDescent="0.25">
      <c r="A53" s="49">
        <v>44743</v>
      </c>
      <c r="B53" s="15"/>
      <c r="C53" s="15"/>
      <c r="D53" s="15">
        <v>1090.8399999999999</v>
      </c>
      <c r="E53" s="16">
        <v>1163.4110000000001</v>
      </c>
      <c r="F53" s="16">
        <v>1853.1369999999999</v>
      </c>
      <c r="G53" s="16">
        <v>653.90599999999995</v>
      </c>
      <c r="H53" s="16">
        <v>619.41200000000003</v>
      </c>
      <c r="I53" s="16">
        <v>542.37599999999998</v>
      </c>
      <c r="J53" s="16">
        <v>747.72699999999998</v>
      </c>
      <c r="K53" s="16">
        <v>1131.54</v>
      </c>
      <c r="L53" s="16">
        <v>471.916</v>
      </c>
      <c r="M53" s="16">
        <v>2013.826</v>
      </c>
      <c r="N53" s="16">
        <v>430.20800000000003</v>
      </c>
      <c r="O53" s="16">
        <v>4270.8559999999998</v>
      </c>
      <c r="P53" s="16">
        <v>1202.377</v>
      </c>
      <c r="Q53" s="16">
        <v>1851.3879999999999</v>
      </c>
      <c r="R53" s="16">
        <v>1545.123</v>
      </c>
      <c r="S53" s="16">
        <v>1986.261</v>
      </c>
      <c r="T53" s="16">
        <v>344.39800000000002</v>
      </c>
      <c r="U53" s="16">
        <v>386.65</v>
      </c>
      <c r="V53" s="16">
        <v>90.322999999999993</v>
      </c>
      <c r="W53" s="16">
        <v>620.81600000000003</v>
      </c>
      <c r="X53" s="16">
        <v>476.02699999999999</v>
      </c>
      <c r="Y53" s="16">
        <v>1624.6420000000001</v>
      </c>
      <c r="Z53" s="16">
        <v>571.25300000000004</v>
      </c>
      <c r="AA53" s="16">
        <v>439.86</v>
      </c>
      <c r="AB53" s="16">
        <v>1961.83</v>
      </c>
      <c r="AC53" s="16">
        <v>1566.508</v>
      </c>
      <c r="AD53" s="16">
        <v>963.28099999999995</v>
      </c>
      <c r="AE53" s="31">
        <v>3914.11</v>
      </c>
      <c r="AF53" s="16">
        <v>169.81299999999999</v>
      </c>
      <c r="AG53" s="16">
        <v>312.303</v>
      </c>
      <c r="AH53" s="16">
        <v>1037.0809999999999</v>
      </c>
      <c r="AI53" s="12">
        <v>887.06500000000005</v>
      </c>
      <c r="AJ53" s="12">
        <v>381.851</v>
      </c>
      <c r="AK53" s="12">
        <v>2123.4929999999999</v>
      </c>
      <c r="AL53" s="12">
        <v>3395.652</v>
      </c>
      <c r="AM53" s="12">
        <v>2491.1120000000001</v>
      </c>
    </row>
    <row r="54" spans="1:1005" ht="15" x14ac:dyDescent="0.25">
      <c r="A54" s="49">
        <v>44774</v>
      </c>
      <c r="B54" s="15"/>
      <c r="C54" s="15"/>
      <c r="D54" s="15">
        <v>499.88</v>
      </c>
      <c r="E54" s="16">
        <v>545.62400000000002</v>
      </c>
      <c r="F54" s="16">
        <v>638.44899999999996</v>
      </c>
      <c r="G54" s="16">
        <v>464.29599999999999</v>
      </c>
      <c r="H54" s="16">
        <v>345.65100000000001</v>
      </c>
      <c r="I54" s="16">
        <v>407.60700000000003</v>
      </c>
      <c r="J54" s="16">
        <v>336.464</v>
      </c>
      <c r="K54" s="16">
        <v>463.21300000000002</v>
      </c>
      <c r="L54" s="16">
        <v>351.68200000000002</v>
      </c>
      <c r="M54" s="16">
        <v>792.42100000000005</v>
      </c>
      <c r="N54" s="16">
        <v>290.23599999999999</v>
      </c>
      <c r="O54" s="16">
        <v>1204.896</v>
      </c>
      <c r="P54" s="16">
        <v>458.072</v>
      </c>
      <c r="Q54" s="16">
        <v>972.15200000000004</v>
      </c>
      <c r="R54" s="16">
        <v>656.04600000000005</v>
      </c>
      <c r="S54" s="16">
        <v>887.42200000000003</v>
      </c>
      <c r="T54" s="16">
        <v>247.684</v>
      </c>
      <c r="U54" s="16">
        <v>327.858</v>
      </c>
      <c r="V54" s="16">
        <v>116.047</v>
      </c>
      <c r="W54" s="16">
        <v>297.846</v>
      </c>
      <c r="X54" s="16">
        <v>275.45100000000002</v>
      </c>
      <c r="Y54" s="16">
        <v>595.52099999999996</v>
      </c>
      <c r="Z54" s="16">
        <v>416.56400000000002</v>
      </c>
      <c r="AA54" s="16">
        <v>387.8</v>
      </c>
      <c r="AB54" s="16">
        <v>630.92700000000002</v>
      </c>
      <c r="AC54" s="16">
        <v>545.52700000000004</v>
      </c>
      <c r="AD54" s="16">
        <v>510.74099999999999</v>
      </c>
      <c r="AE54" s="31">
        <v>981.55899999999997</v>
      </c>
      <c r="AF54" s="16">
        <v>216.76</v>
      </c>
      <c r="AG54" s="16">
        <v>337.26799999999997</v>
      </c>
      <c r="AH54" s="16">
        <v>496.70100000000002</v>
      </c>
      <c r="AI54" s="12">
        <v>377.32499999999999</v>
      </c>
      <c r="AJ54" s="12">
        <v>232.83500000000001</v>
      </c>
      <c r="AK54" s="12">
        <v>892.58699999999999</v>
      </c>
      <c r="AL54" s="12">
        <v>1076.0340000000001</v>
      </c>
      <c r="AM54" s="12">
        <v>1032.114</v>
      </c>
    </row>
    <row r="55" spans="1:1005" ht="15" x14ac:dyDescent="0.25">
      <c r="A55" s="49">
        <v>44805</v>
      </c>
      <c r="B55" s="15"/>
      <c r="C55" s="15"/>
      <c r="D55" s="15">
        <v>408.21</v>
      </c>
      <c r="E55" s="16">
        <v>577.73500000000001</v>
      </c>
      <c r="F55" s="16">
        <v>674.75099999999998</v>
      </c>
      <c r="G55" s="16">
        <v>411.76299999999998</v>
      </c>
      <c r="H55" s="16">
        <v>401.97899999999998</v>
      </c>
      <c r="I55" s="16">
        <v>297.94600000000003</v>
      </c>
      <c r="J55" s="16">
        <v>291.18099999999998</v>
      </c>
      <c r="K55" s="16">
        <v>482.01499999999999</v>
      </c>
      <c r="L55" s="16">
        <v>364.79500000000002</v>
      </c>
      <c r="M55" s="16">
        <v>714.90099999999995</v>
      </c>
      <c r="N55" s="16">
        <v>372.39400000000001</v>
      </c>
      <c r="O55" s="16">
        <v>629.20399999999995</v>
      </c>
      <c r="P55" s="16">
        <v>449.197</v>
      </c>
      <c r="Q55" s="16">
        <v>850.51800000000003</v>
      </c>
      <c r="R55" s="16">
        <v>487.66500000000002</v>
      </c>
      <c r="S55" s="16">
        <v>620.55100000000004</v>
      </c>
      <c r="T55" s="16">
        <v>322.22500000000002</v>
      </c>
      <c r="U55" s="16">
        <v>281.00200000000001</v>
      </c>
      <c r="V55" s="16">
        <v>290.209</v>
      </c>
      <c r="W55" s="16">
        <v>488.846</v>
      </c>
      <c r="X55" s="16">
        <v>372.71499999999997</v>
      </c>
      <c r="Y55" s="16">
        <v>452.29700000000003</v>
      </c>
      <c r="Z55" s="16">
        <v>425.60899999999998</v>
      </c>
      <c r="AA55" s="16">
        <v>409.12099999999998</v>
      </c>
      <c r="AB55" s="16">
        <v>495.49400000000003</v>
      </c>
      <c r="AC55" s="16">
        <v>385.40600000000001</v>
      </c>
      <c r="AD55" s="16">
        <v>347.71600000000001</v>
      </c>
      <c r="AE55" s="31">
        <v>611.87400000000002</v>
      </c>
      <c r="AF55" s="16">
        <v>230.88</v>
      </c>
      <c r="AG55" s="16">
        <v>534.79200000000003</v>
      </c>
      <c r="AH55" s="16">
        <v>475.80599999999998</v>
      </c>
      <c r="AI55" s="12">
        <v>337.875</v>
      </c>
      <c r="AJ55" s="12">
        <v>284.32299999999998</v>
      </c>
      <c r="AK55" s="12">
        <v>744.01199999999994</v>
      </c>
      <c r="AL55" s="12">
        <v>605.83000000000004</v>
      </c>
      <c r="AM55" s="12">
        <v>678.83399999999995</v>
      </c>
    </row>
    <row r="56" spans="1:1005" ht="15" x14ac:dyDescent="0.25">
      <c r="A56" s="49">
        <v>44835</v>
      </c>
      <c r="B56" s="15"/>
      <c r="C56" s="15"/>
      <c r="D56" s="15">
        <v>455.19</v>
      </c>
      <c r="E56" s="16">
        <v>881.81100000000004</v>
      </c>
      <c r="F56" s="16">
        <v>881.75599999999997</v>
      </c>
      <c r="G56" s="16">
        <v>385.74299999999999</v>
      </c>
      <c r="H56" s="16">
        <v>366.06700000000001</v>
      </c>
      <c r="I56" s="16">
        <v>349.90699999999998</v>
      </c>
      <c r="J56" s="16">
        <v>410.16800000000001</v>
      </c>
      <c r="K56" s="16">
        <v>350.85599999999999</v>
      </c>
      <c r="L56" s="16">
        <v>298.69099999999997</v>
      </c>
      <c r="M56" s="16">
        <v>623.30399999999997</v>
      </c>
      <c r="N56" s="16">
        <v>463.899</v>
      </c>
      <c r="O56" s="16">
        <v>634.68499999999995</v>
      </c>
      <c r="P56" s="16">
        <v>559.59299999999996</v>
      </c>
      <c r="Q56" s="16">
        <v>960.23299999999995</v>
      </c>
      <c r="R56" s="16">
        <v>564.22</v>
      </c>
      <c r="S56" s="16">
        <v>442.714</v>
      </c>
      <c r="T56" s="16">
        <v>445.608</v>
      </c>
      <c r="U56" s="16">
        <v>286.83699999999999</v>
      </c>
      <c r="V56" s="16">
        <v>322.46699999999998</v>
      </c>
      <c r="W56" s="16">
        <v>335.64100000000002</v>
      </c>
      <c r="X56" s="16">
        <v>483.68400000000003</v>
      </c>
      <c r="Y56" s="16">
        <v>633.48500000000001</v>
      </c>
      <c r="Z56" s="16">
        <v>1129.7370000000001</v>
      </c>
      <c r="AA56" s="16">
        <v>552.60699999999997</v>
      </c>
      <c r="AB56" s="16">
        <v>455.79399999999998</v>
      </c>
      <c r="AC56" s="16">
        <v>413.14600000000002</v>
      </c>
      <c r="AD56" s="16">
        <v>468.70100000000002</v>
      </c>
      <c r="AE56" s="31">
        <v>655.23500000000001</v>
      </c>
      <c r="AF56" s="16">
        <v>267.55</v>
      </c>
      <c r="AG56" s="16">
        <v>580.74400000000003</v>
      </c>
      <c r="AH56" s="16">
        <v>659.56700000000001</v>
      </c>
      <c r="AI56" s="12">
        <v>321.012</v>
      </c>
      <c r="AJ56" s="12">
        <v>447.61200000000002</v>
      </c>
      <c r="AK56" s="12">
        <v>737.14400000000001</v>
      </c>
      <c r="AL56" s="12">
        <v>684.82</v>
      </c>
      <c r="AM56" s="12">
        <v>776.86</v>
      </c>
    </row>
    <row r="57" spans="1:1005" ht="15" x14ac:dyDescent="0.25">
      <c r="A57" s="49">
        <v>44866</v>
      </c>
      <c r="B57" s="15"/>
      <c r="C57" s="15"/>
      <c r="D57" s="15">
        <v>446.58</v>
      </c>
      <c r="E57" s="16">
        <v>706.08</v>
      </c>
      <c r="F57" s="16">
        <v>818.76499999999999</v>
      </c>
      <c r="G57" s="16">
        <v>588.30999999999995</v>
      </c>
      <c r="H57" s="16">
        <v>373.36399999999998</v>
      </c>
      <c r="I57" s="16">
        <v>349.827</v>
      </c>
      <c r="J57" s="16">
        <v>475.74799999999999</v>
      </c>
      <c r="K57" s="16">
        <v>449.24299999999999</v>
      </c>
      <c r="L57" s="16">
        <v>360.91699999999997</v>
      </c>
      <c r="M57" s="16">
        <v>609.96299999999997</v>
      </c>
      <c r="N57" s="16">
        <v>498.1</v>
      </c>
      <c r="O57" s="16">
        <v>574.75800000000004</v>
      </c>
      <c r="P57" s="16">
        <v>572.90300000000002</v>
      </c>
      <c r="Q57" s="16">
        <v>668.86500000000001</v>
      </c>
      <c r="R57" s="16">
        <v>664.04499999999996</v>
      </c>
      <c r="S57" s="16">
        <v>432.80200000000002</v>
      </c>
      <c r="T57" s="16">
        <v>421.495</v>
      </c>
      <c r="U57" s="16">
        <v>365.15600000000001</v>
      </c>
      <c r="V57" s="16">
        <v>319.62900000000002</v>
      </c>
      <c r="W57" s="16">
        <v>363.78699999999998</v>
      </c>
      <c r="X57" s="16">
        <v>627.346</v>
      </c>
      <c r="Y57" s="16">
        <v>586.67399999999998</v>
      </c>
      <c r="Z57" s="16">
        <v>642.04100000000005</v>
      </c>
      <c r="AA57" s="16">
        <v>498.50099999999998</v>
      </c>
      <c r="AB57" s="16">
        <v>482.46699999999998</v>
      </c>
      <c r="AC57" s="16">
        <v>477.71</v>
      </c>
      <c r="AD57" s="16">
        <v>490.20499999999998</v>
      </c>
      <c r="AE57" s="31">
        <v>628.13800000000003</v>
      </c>
      <c r="AF57" s="16">
        <v>323.62599999999998</v>
      </c>
      <c r="AG57" s="16">
        <v>500.67</v>
      </c>
      <c r="AH57" s="16">
        <v>499.46699999999998</v>
      </c>
      <c r="AI57" s="12">
        <v>378.77499999999998</v>
      </c>
      <c r="AJ57" s="12">
        <v>432.29</v>
      </c>
      <c r="AK57" s="12">
        <v>576.94299999999998</v>
      </c>
      <c r="AL57" s="12">
        <v>626.58000000000004</v>
      </c>
      <c r="AM57" s="12">
        <v>667.77</v>
      </c>
    </row>
    <row r="58" spans="1:1005" ht="15" x14ac:dyDescent="0.25">
      <c r="A58" s="49">
        <v>44896</v>
      </c>
      <c r="B58" s="15"/>
      <c r="C58" s="15"/>
      <c r="D58" s="15">
        <v>362.53</v>
      </c>
      <c r="E58" s="16">
        <v>565.88699999999994</v>
      </c>
      <c r="F58" s="16">
        <v>622.89300000000003</v>
      </c>
      <c r="G58" s="16">
        <v>436.262</v>
      </c>
      <c r="H58" s="16">
        <v>355.70699999999999</v>
      </c>
      <c r="I58" s="16">
        <v>332.69499999999999</v>
      </c>
      <c r="J58" s="16">
        <v>378.47800000000001</v>
      </c>
      <c r="K58" s="16">
        <v>395.24400000000003</v>
      </c>
      <c r="L58" s="16">
        <v>333.39699999999999</v>
      </c>
      <c r="M58" s="16">
        <v>518.28700000000003</v>
      </c>
      <c r="N58" s="16">
        <v>429.71899999999999</v>
      </c>
      <c r="O58" s="16">
        <v>569.298</v>
      </c>
      <c r="P58" s="16">
        <v>604.30200000000002</v>
      </c>
      <c r="Q58" s="16">
        <v>557.38599999999997</v>
      </c>
      <c r="R58" s="16">
        <v>562.20000000000005</v>
      </c>
      <c r="S58" s="16">
        <v>421.065</v>
      </c>
      <c r="T58" s="16">
        <v>346.26600000000002</v>
      </c>
      <c r="U58" s="16">
        <v>351.45100000000002</v>
      </c>
      <c r="V58" s="16">
        <v>267.27800000000002</v>
      </c>
      <c r="W58" s="16">
        <v>354.173</v>
      </c>
      <c r="X58" s="16">
        <v>408.50900000000001</v>
      </c>
      <c r="Y58" s="16">
        <v>482.08</v>
      </c>
      <c r="Z58" s="16">
        <v>483.87799999999999</v>
      </c>
      <c r="AA58" s="16">
        <v>472.09199999999998</v>
      </c>
      <c r="AB58" s="16">
        <v>475.65800000000002</v>
      </c>
      <c r="AC58" s="16">
        <v>436.13</v>
      </c>
      <c r="AD58" s="16">
        <v>470.851</v>
      </c>
      <c r="AE58" s="31">
        <v>554.70600000000002</v>
      </c>
      <c r="AF58" s="16">
        <v>321.76299999999998</v>
      </c>
      <c r="AG58" s="16">
        <v>373.97899999999998</v>
      </c>
      <c r="AH58" s="16">
        <v>420.74400000000003</v>
      </c>
      <c r="AI58" s="12">
        <v>356.67500000000001</v>
      </c>
      <c r="AJ58" s="12">
        <v>346.74299999999999</v>
      </c>
      <c r="AK58" s="12">
        <v>509.76299999999998</v>
      </c>
      <c r="AL58" s="12">
        <v>567.88199999999995</v>
      </c>
      <c r="AM58" s="12">
        <v>611.23699999999997</v>
      </c>
    </row>
    <row r="59" spans="1:1005" ht="15" x14ac:dyDescent="0.25">
      <c r="A59" s="49">
        <v>44927</v>
      </c>
      <c r="B59" s="15"/>
      <c r="C59" s="15"/>
      <c r="D59" s="15">
        <v>361.18</v>
      </c>
      <c r="E59" s="16">
        <v>477.67200000000003</v>
      </c>
      <c r="F59" s="16">
        <v>495.97899999999998</v>
      </c>
      <c r="G59" s="16">
        <v>379.84300000000002</v>
      </c>
      <c r="H59" s="16">
        <v>326.94099999999997</v>
      </c>
      <c r="I59" s="16">
        <v>314.04599999999999</v>
      </c>
      <c r="J59" s="16">
        <v>304.79899999999998</v>
      </c>
      <c r="K59" s="16">
        <v>345.11399999999998</v>
      </c>
      <c r="L59" s="16">
        <v>456.37900000000002</v>
      </c>
      <c r="M59" s="16">
        <v>469.48</v>
      </c>
      <c r="N59" s="16">
        <v>400.53</v>
      </c>
      <c r="O59" s="16">
        <v>493.83600000000001</v>
      </c>
      <c r="P59" s="16">
        <v>525.29399999999998</v>
      </c>
      <c r="Q59" s="16">
        <v>499.99200000000002</v>
      </c>
      <c r="R59" s="16">
        <v>448.63</v>
      </c>
      <c r="S59" s="16">
        <v>400.62099999999998</v>
      </c>
      <c r="T59" s="16">
        <v>330.99</v>
      </c>
      <c r="U59" s="16">
        <v>313.98</v>
      </c>
      <c r="V59" s="16">
        <v>235.774</v>
      </c>
      <c r="W59" s="16">
        <v>318.19200000000001</v>
      </c>
      <c r="X59" s="16">
        <v>611.97500000000002</v>
      </c>
      <c r="Y59" s="16">
        <v>442.88</v>
      </c>
      <c r="Z59" s="16">
        <v>417.96</v>
      </c>
      <c r="AA59" s="16">
        <v>388.15899999999999</v>
      </c>
      <c r="AB59" s="16">
        <v>455.66699999999997</v>
      </c>
      <c r="AC59" s="16">
        <v>403.04599999999999</v>
      </c>
      <c r="AD59" s="16">
        <v>425.327</v>
      </c>
      <c r="AE59" s="31">
        <v>505.37799999999999</v>
      </c>
      <c r="AF59" s="16">
        <v>307.60599999999999</v>
      </c>
      <c r="AG59" s="16">
        <v>302.28699999999998</v>
      </c>
      <c r="AH59" s="16">
        <v>376.45</v>
      </c>
      <c r="AI59" s="12">
        <v>348.84399999999999</v>
      </c>
      <c r="AJ59" s="12">
        <v>330.36700000000002</v>
      </c>
      <c r="AK59" s="12">
        <v>435.12400000000002</v>
      </c>
      <c r="AL59" s="12">
        <v>510.767</v>
      </c>
      <c r="AM59" s="12">
        <v>579.15200000000004</v>
      </c>
    </row>
    <row r="60" spans="1:1005" ht="15" x14ac:dyDescent="0.25">
      <c r="A60" s="49">
        <v>44958</v>
      </c>
      <c r="B60" s="15"/>
      <c r="C60" s="15"/>
      <c r="D60" s="15">
        <v>392.99</v>
      </c>
      <c r="E60" s="16">
        <v>545.42700000000002</v>
      </c>
      <c r="F60" s="16">
        <v>499.608</v>
      </c>
      <c r="G60" s="16">
        <v>347.911</v>
      </c>
      <c r="H60" s="16">
        <v>311.70299999999997</v>
      </c>
      <c r="I60" s="16">
        <v>272.77300000000002</v>
      </c>
      <c r="J60" s="16">
        <v>279.28899999999999</v>
      </c>
      <c r="K60" s="16">
        <v>350.31400000000002</v>
      </c>
      <c r="L60" s="16">
        <v>536.47199999999998</v>
      </c>
      <c r="M60" s="16">
        <v>411.38299999999998</v>
      </c>
      <c r="N60" s="16">
        <v>400.33199999999999</v>
      </c>
      <c r="O60" s="16">
        <v>456.64800000000002</v>
      </c>
      <c r="P60" s="16">
        <v>452.27699999999999</v>
      </c>
      <c r="Q60" s="16">
        <v>462.11799999999999</v>
      </c>
      <c r="R60" s="16">
        <v>421.428</v>
      </c>
      <c r="S60" s="16">
        <v>397.43700000000001</v>
      </c>
      <c r="T60" s="16">
        <v>302.69499999999999</v>
      </c>
      <c r="U60" s="16">
        <v>253.357</v>
      </c>
      <c r="V60" s="16">
        <v>248.93700000000001</v>
      </c>
      <c r="W60" s="16">
        <v>276.60000000000002</v>
      </c>
      <c r="X60" s="16">
        <v>569.02099999999996</v>
      </c>
      <c r="Y60" s="16">
        <v>365.12099999999998</v>
      </c>
      <c r="Z60" s="16">
        <v>403.21100000000001</v>
      </c>
      <c r="AA60" s="16">
        <v>346.56900000000002</v>
      </c>
      <c r="AB60" s="16">
        <v>415.95699999999999</v>
      </c>
      <c r="AC60" s="16">
        <v>414.065</v>
      </c>
      <c r="AD60" s="16">
        <v>368.3</v>
      </c>
      <c r="AE60" s="31">
        <v>431.10199999999998</v>
      </c>
      <c r="AF60" s="16">
        <v>282.94299999999998</v>
      </c>
      <c r="AG60" s="16">
        <v>281.11599999999999</v>
      </c>
      <c r="AH60" s="16">
        <v>423.95499999999998</v>
      </c>
      <c r="AI60" s="12">
        <v>277.65499999999997</v>
      </c>
      <c r="AJ60" s="12">
        <v>275.76</v>
      </c>
      <c r="AK60" s="12">
        <v>391.21499999999997</v>
      </c>
      <c r="AL60" s="12">
        <v>421.33300000000003</v>
      </c>
      <c r="AM60" s="12">
        <v>459.51499999999999</v>
      </c>
    </row>
    <row r="61" spans="1:1005" ht="15" x14ac:dyDescent="0.25">
      <c r="A61" s="49">
        <v>44986</v>
      </c>
      <c r="B61" s="15"/>
      <c r="C61" s="15"/>
      <c r="D61" s="15">
        <v>665.38</v>
      </c>
      <c r="E61" s="16">
        <v>1287.8900000000001</v>
      </c>
      <c r="F61" s="16">
        <v>744.904</v>
      </c>
      <c r="G61" s="16">
        <v>467.03899999999999</v>
      </c>
      <c r="H61" s="16">
        <v>657.75699999999995</v>
      </c>
      <c r="I61" s="16">
        <v>397.97199999999998</v>
      </c>
      <c r="J61" s="16">
        <v>430.17500000000001</v>
      </c>
      <c r="K61" s="16">
        <v>579.81100000000004</v>
      </c>
      <c r="L61" s="16">
        <v>671.46299999999997</v>
      </c>
      <c r="M61" s="16">
        <v>660.88300000000004</v>
      </c>
      <c r="N61" s="16">
        <v>1080.643</v>
      </c>
      <c r="O61" s="16">
        <v>647.62099999999998</v>
      </c>
      <c r="P61" s="16">
        <v>895.09</v>
      </c>
      <c r="Q61" s="16">
        <v>595.15800000000002</v>
      </c>
      <c r="R61" s="16">
        <v>561.70500000000004</v>
      </c>
      <c r="S61" s="16">
        <v>520.74</v>
      </c>
      <c r="T61" s="16">
        <v>506.03899999999999</v>
      </c>
      <c r="U61" s="16">
        <v>291.995</v>
      </c>
      <c r="V61" s="16">
        <v>427.44799999999998</v>
      </c>
      <c r="W61" s="16">
        <v>604.09699999999998</v>
      </c>
      <c r="X61" s="16">
        <v>773.36</v>
      </c>
      <c r="Y61" s="16">
        <v>480.46600000000001</v>
      </c>
      <c r="Z61" s="16">
        <v>858.86099999999999</v>
      </c>
      <c r="AA61" s="16">
        <v>454.00799999999998</v>
      </c>
      <c r="AB61" s="16">
        <v>690.86900000000003</v>
      </c>
      <c r="AC61" s="16">
        <v>556.26</v>
      </c>
      <c r="AD61" s="16">
        <v>543.64599999999996</v>
      </c>
      <c r="AE61" s="31">
        <v>611.923</v>
      </c>
      <c r="AF61" s="16">
        <v>370.99</v>
      </c>
      <c r="AG61" s="16">
        <v>441.74</v>
      </c>
      <c r="AH61" s="16">
        <v>637.84100000000001</v>
      </c>
      <c r="AI61" s="12">
        <v>407.50299999999999</v>
      </c>
      <c r="AJ61" s="12">
        <v>518.70500000000004</v>
      </c>
      <c r="AK61" s="12">
        <v>753.005</v>
      </c>
      <c r="AL61" s="12">
        <v>517.33199999999999</v>
      </c>
      <c r="AM61" s="12">
        <v>789.97</v>
      </c>
    </row>
    <row r="62" spans="1:1005" ht="15" x14ac:dyDescent="0.25">
      <c r="A62" s="49">
        <v>45017</v>
      </c>
      <c r="B62" s="15"/>
      <c r="C62" s="15"/>
      <c r="D62" s="15">
        <v>1055.51</v>
      </c>
      <c r="E62" s="16">
        <v>2365.2139999999999</v>
      </c>
      <c r="F62" s="16">
        <v>1116.864</v>
      </c>
      <c r="G62" s="16">
        <v>765.49400000000003</v>
      </c>
      <c r="H62" s="16">
        <v>1190.162</v>
      </c>
      <c r="I62" s="16">
        <v>701.06799999999998</v>
      </c>
      <c r="J62" s="16">
        <v>536.94100000000003</v>
      </c>
      <c r="K62" s="16">
        <v>1023.193</v>
      </c>
      <c r="L62" s="16">
        <v>1521.277</v>
      </c>
      <c r="M62" s="16">
        <v>956.03</v>
      </c>
      <c r="N62" s="16">
        <v>868.47299999999996</v>
      </c>
      <c r="O62" s="16">
        <v>1022.6319999999999</v>
      </c>
      <c r="P62" s="16">
        <v>1501.693</v>
      </c>
      <c r="Q62" s="16">
        <v>1120.8779999999999</v>
      </c>
      <c r="R62" s="16">
        <v>665.89300000000003</v>
      </c>
      <c r="S62" s="16">
        <v>789.92899999999997</v>
      </c>
      <c r="T62" s="16">
        <v>787.50400000000002</v>
      </c>
      <c r="U62" s="16">
        <v>491.24700000000001</v>
      </c>
      <c r="V62" s="16">
        <v>537.84</v>
      </c>
      <c r="W62" s="16">
        <v>1360.3240000000001</v>
      </c>
      <c r="X62" s="16">
        <v>1388.943</v>
      </c>
      <c r="Y62" s="16">
        <v>1124.7739999999999</v>
      </c>
      <c r="Z62" s="16">
        <v>1103.471</v>
      </c>
      <c r="AA62" s="16">
        <v>791.36800000000005</v>
      </c>
      <c r="AB62" s="16">
        <v>871.69500000000005</v>
      </c>
      <c r="AC62" s="16">
        <v>806.13699999999994</v>
      </c>
      <c r="AD62" s="16">
        <v>1141.0160000000001</v>
      </c>
      <c r="AE62" s="31">
        <v>1072.5519999999999</v>
      </c>
      <c r="AF62" s="16">
        <v>407.339</v>
      </c>
      <c r="AG62" s="16">
        <v>620.72400000000005</v>
      </c>
      <c r="AH62" s="16">
        <v>644.56899999999996</v>
      </c>
      <c r="AI62" s="12">
        <v>486.90499999999997</v>
      </c>
      <c r="AJ62" s="12">
        <v>564.94399999999996</v>
      </c>
      <c r="AK62" s="12">
        <v>802.03</v>
      </c>
      <c r="AL62" s="12">
        <v>940.46100000000001</v>
      </c>
      <c r="AM62" s="12">
        <v>1849.2180000000001</v>
      </c>
    </row>
    <row r="63" spans="1:1005" ht="15" x14ac:dyDescent="0.25">
      <c r="A63" s="49">
        <v>45047</v>
      </c>
      <c r="B63" s="15"/>
      <c r="C63" s="15"/>
      <c r="D63" s="15">
        <v>2342.9899999999998</v>
      </c>
      <c r="E63" s="16">
        <v>3569.7339999999999</v>
      </c>
      <c r="F63" s="16">
        <v>2894.6019999999999</v>
      </c>
      <c r="G63" s="16">
        <v>1250.7</v>
      </c>
      <c r="H63" s="16">
        <v>1508.5260000000001</v>
      </c>
      <c r="I63" s="16">
        <v>763.23900000000003</v>
      </c>
      <c r="J63" s="16">
        <v>1170.7570000000001</v>
      </c>
      <c r="K63" s="16">
        <v>1885.645</v>
      </c>
      <c r="L63" s="16">
        <v>3587.6370000000002</v>
      </c>
      <c r="M63" s="16">
        <v>2012.835</v>
      </c>
      <c r="N63" s="16">
        <v>2347.5230000000001</v>
      </c>
      <c r="O63" s="16">
        <v>3056.1370000000002</v>
      </c>
      <c r="P63" s="16">
        <v>4102.0450000000001</v>
      </c>
      <c r="Q63" s="16">
        <v>2737.7260000000001</v>
      </c>
      <c r="R63" s="16">
        <v>1993.32</v>
      </c>
      <c r="S63" s="16">
        <v>1908.1179999999999</v>
      </c>
      <c r="T63" s="16">
        <v>2230.3029999999999</v>
      </c>
      <c r="U63" s="16">
        <v>245.38800000000001</v>
      </c>
      <c r="V63" s="16">
        <v>1264.7449999999999</v>
      </c>
      <c r="W63" s="16">
        <v>1687.528</v>
      </c>
      <c r="X63" s="16">
        <v>2962.0619999999999</v>
      </c>
      <c r="Y63" s="16">
        <v>2412.6709999999998</v>
      </c>
      <c r="Z63" s="16">
        <v>2065.9850000000001</v>
      </c>
      <c r="AA63" s="16">
        <v>2226.1480000000001</v>
      </c>
      <c r="AB63" s="16">
        <v>2678.1819999999998</v>
      </c>
      <c r="AC63" s="16">
        <v>971.15700000000004</v>
      </c>
      <c r="AD63" s="16">
        <v>2336.0740000000001</v>
      </c>
      <c r="AE63" s="31">
        <v>1215.933</v>
      </c>
      <c r="AF63" s="16">
        <v>805.346</v>
      </c>
      <c r="AG63" s="16">
        <v>1731.4090000000001</v>
      </c>
      <c r="AH63" s="16">
        <v>1253.7550000000001</v>
      </c>
      <c r="AI63" s="12">
        <v>835.149</v>
      </c>
      <c r="AJ63" s="12">
        <v>1878.4069999999999</v>
      </c>
      <c r="AK63" s="12">
        <v>2318.7429999999999</v>
      </c>
      <c r="AL63" s="12">
        <v>4357.6710000000003</v>
      </c>
      <c r="AM63" s="12">
        <v>4209.0950000000003</v>
      </c>
    </row>
    <row r="64" spans="1:1005" ht="15" x14ac:dyDescent="0.25">
      <c r="A64" s="49">
        <v>45078</v>
      </c>
      <c r="B64" s="15"/>
      <c r="C64" s="15"/>
      <c r="D64" s="15">
        <v>2666.05</v>
      </c>
      <c r="E64" s="16">
        <v>4682.076</v>
      </c>
      <c r="F64" s="16">
        <v>1944.7560000000001</v>
      </c>
      <c r="G64" s="16">
        <v>1999.729</v>
      </c>
      <c r="H64" s="16">
        <v>1261.546</v>
      </c>
      <c r="I64" s="16">
        <v>1603.1849999999999</v>
      </c>
      <c r="J64" s="16">
        <v>2751.038</v>
      </c>
      <c r="K64" s="16">
        <v>1275.4100000000001</v>
      </c>
      <c r="L64" s="16">
        <v>4883.8559999999998</v>
      </c>
      <c r="M64" s="16">
        <v>1726.663</v>
      </c>
      <c r="N64" s="16">
        <v>5135.0619999999999</v>
      </c>
      <c r="O64" s="16">
        <v>3024.05</v>
      </c>
      <c r="P64" s="16">
        <v>5292.5020000000004</v>
      </c>
      <c r="Q64" s="16">
        <v>2764.413</v>
      </c>
      <c r="R64" s="16">
        <v>3591.2930000000001</v>
      </c>
      <c r="S64" s="16">
        <v>1483.3019999999999</v>
      </c>
      <c r="T64" s="16">
        <v>1625.5419999999999</v>
      </c>
      <c r="U64" s="16">
        <v>351.58699999999999</v>
      </c>
      <c r="V64" s="16">
        <v>2397.5839999999998</v>
      </c>
      <c r="W64" s="16">
        <v>1070.028</v>
      </c>
      <c r="X64" s="16">
        <v>3830.9349999999999</v>
      </c>
      <c r="Y64" s="16">
        <v>2144.2849999999999</v>
      </c>
      <c r="Z64" s="16">
        <v>1384.7909999999999</v>
      </c>
      <c r="AA64" s="16">
        <v>4198.4260000000004</v>
      </c>
      <c r="AB64" s="16">
        <v>2801.8760000000002</v>
      </c>
      <c r="AC64" s="16">
        <v>2720.4290000000001</v>
      </c>
      <c r="AD64" s="16">
        <v>5555.17</v>
      </c>
      <c r="AE64" s="31">
        <v>409.601</v>
      </c>
      <c r="AF64" s="16">
        <v>1125.4739999999999</v>
      </c>
      <c r="AG64" s="16">
        <v>3265.19</v>
      </c>
      <c r="AH64" s="16">
        <v>2424.1999999999998</v>
      </c>
      <c r="AI64" s="12">
        <v>1160.453</v>
      </c>
      <c r="AJ64" s="12">
        <v>3357.0630000000001</v>
      </c>
      <c r="AK64" s="12">
        <v>6293.7470000000003</v>
      </c>
      <c r="AL64" s="12">
        <v>6292.8419999999996</v>
      </c>
      <c r="AM64" s="12">
        <v>6292.8419999999996</v>
      </c>
      <c r="ALQ64" s="12" t="e">
        <v>#N/A</v>
      </c>
    </row>
    <row r="65" spans="1:1005" ht="15" x14ac:dyDescent="0.25">
      <c r="A65" s="49">
        <v>45108</v>
      </c>
      <c r="B65" s="15"/>
      <c r="C65" s="15"/>
      <c r="D65" s="15">
        <v>1090.8399999999999</v>
      </c>
      <c r="E65" s="16">
        <v>1853.1369999999999</v>
      </c>
      <c r="F65" s="16">
        <v>653.90599999999995</v>
      </c>
      <c r="G65" s="16">
        <v>619.41200000000003</v>
      </c>
      <c r="H65" s="16">
        <v>542.37599999999998</v>
      </c>
      <c r="I65" s="16">
        <v>747.72699999999998</v>
      </c>
      <c r="J65" s="16">
        <v>1131.54</v>
      </c>
      <c r="K65" s="16">
        <v>471.916</v>
      </c>
      <c r="L65" s="16">
        <v>2013.826</v>
      </c>
      <c r="M65" s="16">
        <v>430.20800000000003</v>
      </c>
      <c r="N65" s="16">
        <v>4270.8559999999998</v>
      </c>
      <c r="O65" s="16">
        <v>1202.377</v>
      </c>
      <c r="P65" s="16">
        <v>1851.3879999999999</v>
      </c>
      <c r="Q65" s="16">
        <v>1545.123</v>
      </c>
      <c r="R65" s="16">
        <v>1986.261</v>
      </c>
      <c r="S65" s="16">
        <v>344.39800000000002</v>
      </c>
      <c r="T65" s="16">
        <v>386.65</v>
      </c>
      <c r="U65" s="16">
        <v>90.322999999999993</v>
      </c>
      <c r="V65" s="16">
        <v>620.81600000000003</v>
      </c>
      <c r="W65" s="16">
        <v>476.02699999999999</v>
      </c>
      <c r="X65" s="16">
        <v>1624.6420000000001</v>
      </c>
      <c r="Y65" s="16">
        <v>571.25300000000004</v>
      </c>
      <c r="Z65" s="16">
        <v>439.86</v>
      </c>
      <c r="AA65" s="16">
        <v>1961.83</v>
      </c>
      <c r="AB65" s="16">
        <v>1566.508</v>
      </c>
      <c r="AC65" s="16">
        <v>963.28099999999995</v>
      </c>
      <c r="AD65" s="16">
        <v>3914.11</v>
      </c>
      <c r="AE65" s="31">
        <v>169.81299999999999</v>
      </c>
      <c r="AF65" s="16">
        <v>312.303</v>
      </c>
      <c r="AG65" s="16">
        <v>1037.0809999999999</v>
      </c>
      <c r="AH65" s="16">
        <v>887.06500000000005</v>
      </c>
      <c r="AI65" s="12">
        <v>381.851</v>
      </c>
      <c r="AJ65" s="12">
        <v>2123.4929999999999</v>
      </c>
      <c r="AK65" s="12">
        <v>3395.652</v>
      </c>
      <c r="AL65" s="12">
        <v>2491.1120000000001</v>
      </c>
      <c r="AM65" s="12">
        <v>2491.1120000000001</v>
      </c>
      <c r="ALQ65" s="12" t="e">
        <v>#N/A</v>
      </c>
    </row>
    <row r="66" spans="1:1005" ht="15" x14ac:dyDescent="0.25">
      <c r="A66" s="49">
        <v>45139</v>
      </c>
      <c r="B66" s="15"/>
      <c r="C66" s="15"/>
      <c r="D66" s="15">
        <v>499.88</v>
      </c>
      <c r="E66" s="16">
        <v>638.44899999999996</v>
      </c>
      <c r="F66" s="16">
        <v>464.29599999999999</v>
      </c>
      <c r="G66" s="16">
        <v>345.65100000000001</v>
      </c>
      <c r="H66" s="16">
        <v>407.60700000000003</v>
      </c>
      <c r="I66" s="16">
        <v>336.464</v>
      </c>
      <c r="J66" s="16">
        <v>463.21300000000002</v>
      </c>
      <c r="K66" s="16">
        <v>351.68200000000002</v>
      </c>
      <c r="L66" s="16">
        <v>792.42100000000005</v>
      </c>
      <c r="M66" s="16">
        <v>290.23599999999999</v>
      </c>
      <c r="N66" s="16">
        <v>1204.896</v>
      </c>
      <c r="O66" s="16">
        <v>458.072</v>
      </c>
      <c r="P66" s="16">
        <v>972.15200000000004</v>
      </c>
      <c r="Q66" s="16">
        <v>656.04600000000005</v>
      </c>
      <c r="R66" s="16">
        <v>887.42200000000003</v>
      </c>
      <c r="S66" s="16">
        <v>247.684</v>
      </c>
      <c r="T66" s="16">
        <v>327.858</v>
      </c>
      <c r="U66" s="16">
        <v>116.047</v>
      </c>
      <c r="V66" s="16">
        <v>297.846</v>
      </c>
      <c r="W66" s="16">
        <v>275.45100000000002</v>
      </c>
      <c r="X66" s="16">
        <v>595.52099999999996</v>
      </c>
      <c r="Y66" s="16">
        <v>416.56400000000002</v>
      </c>
      <c r="Z66" s="16">
        <v>387.8</v>
      </c>
      <c r="AA66" s="16">
        <v>630.92700000000002</v>
      </c>
      <c r="AB66" s="16">
        <v>545.52700000000004</v>
      </c>
      <c r="AC66" s="16">
        <v>510.74099999999999</v>
      </c>
      <c r="AD66" s="16">
        <v>981.55899999999997</v>
      </c>
      <c r="AE66" s="31">
        <v>216.76</v>
      </c>
      <c r="AF66" s="16">
        <v>337.26799999999997</v>
      </c>
      <c r="AG66" s="16">
        <v>496.70100000000002</v>
      </c>
      <c r="AH66" s="16">
        <v>377.32499999999999</v>
      </c>
      <c r="AI66" s="12">
        <v>232.83500000000001</v>
      </c>
      <c r="AJ66" s="12">
        <v>892.58699999999999</v>
      </c>
      <c r="AK66" s="12">
        <v>1076.0340000000001</v>
      </c>
      <c r="AL66" s="12">
        <v>1032.114</v>
      </c>
      <c r="AM66" s="12">
        <v>1032.114</v>
      </c>
      <c r="ALQ66" s="12" t="e">
        <v>#N/A</v>
      </c>
    </row>
    <row r="67" spans="1:1005" ht="15" x14ac:dyDescent="0.25">
      <c r="A67" s="49">
        <v>45170</v>
      </c>
      <c r="B67" s="15"/>
      <c r="C67" s="15"/>
      <c r="D67" s="15">
        <v>408.21</v>
      </c>
      <c r="E67" s="16">
        <v>674.75099999999998</v>
      </c>
      <c r="F67" s="16">
        <v>411.76299999999998</v>
      </c>
      <c r="G67" s="16">
        <v>401.97899999999998</v>
      </c>
      <c r="H67" s="16">
        <v>297.94600000000003</v>
      </c>
      <c r="I67" s="16">
        <v>291.18099999999998</v>
      </c>
      <c r="J67" s="16">
        <v>482.01499999999999</v>
      </c>
      <c r="K67" s="16">
        <v>364.79500000000002</v>
      </c>
      <c r="L67" s="16">
        <v>714.90099999999995</v>
      </c>
      <c r="M67" s="16">
        <v>372.39400000000001</v>
      </c>
      <c r="N67" s="16">
        <v>629.20399999999995</v>
      </c>
      <c r="O67" s="16">
        <v>449.197</v>
      </c>
      <c r="P67" s="16">
        <v>850.51800000000003</v>
      </c>
      <c r="Q67" s="16">
        <v>487.66500000000002</v>
      </c>
      <c r="R67" s="16">
        <v>620.55100000000004</v>
      </c>
      <c r="S67" s="16">
        <v>322.22500000000002</v>
      </c>
      <c r="T67" s="16">
        <v>281.00200000000001</v>
      </c>
      <c r="U67" s="16">
        <v>290.209</v>
      </c>
      <c r="V67" s="16">
        <v>488.846</v>
      </c>
      <c r="W67" s="16">
        <v>372.71499999999997</v>
      </c>
      <c r="X67" s="16">
        <v>452.29700000000003</v>
      </c>
      <c r="Y67" s="16">
        <v>425.60899999999998</v>
      </c>
      <c r="Z67" s="16">
        <v>409.12099999999998</v>
      </c>
      <c r="AA67" s="16">
        <v>495.49400000000003</v>
      </c>
      <c r="AB67" s="16">
        <v>385.40600000000001</v>
      </c>
      <c r="AC67" s="16">
        <v>347.71600000000001</v>
      </c>
      <c r="AD67" s="16">
        <v>611.87400000000002</v>
      </c>
      <c r="AE67" s="31">
        <v>230.88</v>
      </c>
      <c r="AF67" s="16">
        <v>534.79200000000003</v>
      </c>
      <c r="AG67" s="16">
        <v>475.80599999999998</v>
      </c>
      <c r="AH67" s="16">
        <v>337.875</v>
      </c>
      <c r="AI67" s="12">
        <v>284.32299999999998</v>
      </c>
      <c r="AJ67" s="12">
        <v>744.01199999999994</v>
      </c>
      <c r="AK67" s="12">
        <v>605.83000000000004</v>
      </c>
      <c r="AL67" s="12">
        <v>678.83399999999995</v>
      </c>
      <c r="AM67" s="12">
        <v>678.83399999999995</v>
      </c>
      <c r="ALQ67" s="12" t="e">
        <v>#N/A</v>
      </c>
    </row>
    <row r="68" spans="1:1005" ht="15" x14ac:dyDescent="0.25">
      <c r="A68" s="49"/>
      <c r="B68" s="15"/>
      <c r="C68" s="15"/>
      <c r="D68" s="15"/>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31"/>
      <c r="AF68" s="16"/>
      <c r="AG68" s="16"/>
      <c r="AH68" s="16"/>
      <c r="ALQ68" s="12" t="e">
        <v>#N/A</v>
      </c>
    </row>
    <row r="69" spans="1:1005" ht="15" x14ac:dyDescent="0.25">
      <c r="A69" s="49"/>
      <c r="B69" s="15"/>
      <c r="C69" s="15"/>
      <c r="D69" s="15"/>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31"/>
      <c r="AF69" s="16"/>
      <c r="AG69" s="16"/>
      <c r="AH69" s="16"/>
      <c r="ALQ69" s="12" t="e">
        <v>#N/A</v>
      </c>
    </row>
    <row r="70" spans="1:1005" ht="15" x14ac:dyDescent="0.25">
      <c r="A70" s="49"/>
      <c r="B70" s="15"/>
      <c r="C70" s="15"/>
      <c r="D70" s="15"/>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31"/>
      <c r="AF70" s="16"/>
      <c r="AG70" s="16"/>
      <c r="AH70" s="16"/>
      <c r="ALQ70" s="12" t="e">
        <v>#N/A</v>
      </c>
    </row>
    <row r="71" spans="1:1005" ht="15" x14ac:dyDescent="0.25">
      <c r="A71" s="49"/>
      <c r="B71" s="15"/>
      <c r="C71" s="15"/>
      <c r="D71" s="15"/>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31"/>
      <c r="AF71" s="16"/>
      <c r="AG71" s="16"/>
      <c r="AH71" s="16"/>
      <c r="ALQ71" s="12" t="e">
        <v>#N/A</v>
      </c>
    </row>
    <row r="72" spans="1:1005" ht="15" x14ac:dyDescent="0.25">
      <c r="A72" s="49"/>
      <c r="B72" s="15"/>
      <c r="C72" s="15"/>
      <c r="D72" s="15"/>
      <c r="ALQ72" s="12" t="e">
        <v>#N/A</v>
      </c>
    </row>
    <row r="73" spans="1:1005" ht="15" x14ac:dyDescent="0.25">
      <c r="A73" s="49"/>
      <c r="B73" s="15"/>
      <c r="C73" s="15"/>
      <c r="D73" s="15"/>
    </row>
    <row r="74" spans="1:1005" ht="15" x14ac:dyDescent="0.25">
      <c r="A74" s="49"/>
      <c r="B74" s="15"/>
      <c r="C74" s="15"/>
      <c r="D74" s="15"/>
    </row>
    <row r="75" spans="1:1005" ht="15" x14ac:dyDescent="0.25">
      <c r="A75" s="49"/>
      <c r="B75" s="15"/>
      <c r="C75" s="15"/>
      <c r="D75" s="15"/>
    </row>
    <row r="76" spans="1:1005" ht="15" x14ac:dyDescent="0.25">
      <c r="A76" s="49"/>
      <c r="B76" s="15"/>
      <c r="C76" s="15"/>
      <c r="D76" s="15"/>
    </row>
    <row r="77" spans="1:1005" ht="15" x14ac:dyDescent="0.25">
      <c r="A77" s="49"/>
      <c r="B77" s="15"/>
      <c r="C77" s="15"/>
      <c r="D77" s="15"/>
    </row>
    <row r="78" spans="1:1005" ht="15" x14ac:dyDescent="0.25">
      <c r="A78" s="49"/>
      <c r="B78" s="15"/>
      <c r="C78" s="15"/>
      <c r="D78" s="15"/>
    </row>
    <row r="79" spans="1:1005" ht="15" x14ac:dyDescent="0.25">
      <c r="A79" s="49"/>
      <c r="B79" s="15"/>
      <c r="C79" s="15"/>
      <c r="D79" s="15"/>
    </row>
    <row r="80" spans="1:1005" ht="15" x14ac:dyDescent="0.25">
      <c r="A80" s="49"/>
      <c r="B80" s="15"/>
      <c r="C80" s="15"/>
      <c r="D80" s="15"/>
    </row>
  </sheetData>
  <mergeCells count="1">
    <mergeCell ref="B1:A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80B1D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58" customWidth="1"/>
    <col min="5" max="12" width="8" style="12" customWidth="1"/>
    <col min="13" max="14" width="9" style="12" bestFit="1" customWidth="1"/>
    <col min="15" max="15" width="9" style="12" customWidth="1"/>
    <col min="16" max="30" width="8" style="12" customWidth="1"/>
    <col min="31" max="31" width="8.28515625" style="32" customWidth="1"/>
    <col min="32" max="54" width="8.85546875" style="12" customWidth="1"/>
    <col min="55" max="16384" width="18.7109375" style="12"/>
  </cols>
  <sheetData>
    <row r="1" spans="1:54" s="4" customFormat="1" ht="15" x14ac:dyDescent="0.25">
      <c r="A1" s="51"/>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3"/>
      <c r="AJ1" s="53"/>
      <c r="AK1" s="53"/>
      <c r="AL1" s="53"/>
      <c r="AM1" s="53"/>
    </row>
    <row r="2" spans="1:54" s="5" customFormat="1" ht="15" x14ac:dyDescent="0.25">
      <c r="A2" s="51"/>
      <c r="B2" s="53" t="s">
        <v>0</v>
      </c>
      <c r="C2" s="53" t="s">
        <v>1</v>
      </c>
      <c r="D2" s="53" t="s">
        <v>2</v>
      </c>
      <c r="E2" s="53">
        <v>1981</v>
      </c>
      <c r="F2" s="53">
        <v>1982</v>
      </c>
      <c r="G2" s="53">
        <v>1983</v>
      </c>
      <c r="H2" s="53">
        <v>1984</v>
      </c>
      <c r="I2" s="53">
        <v>1985</v>
      </c>
      <c r="J2" s="53">
        <v>1986</v>
      </c>
      <c r="K2" s="53">
        <v>1987</v>
      </c>
      <c r="L2" s="53">
        <v>1988</v>
      </c>
      <c r="M2" s="53">
        <v>1989</v>
      </c>
      <c r="N2" s="53">
        <v>1990</v>
      </c>
      <c r="O2" s="53">
        <v>1991</v>
      </c>
      <c r="P2" s="53">
        <v>1992</v>
      </c>
      <c r="Q2" s="53">
        <v>1993</v>
      </c>
      <c r="R2" s="53">
        <v>1994</v>
      </c>
      <c r="S2" s="53">
        <v>1995</v>
      </c>
      <c r="T2" s="53">
        <v>1996</v>
      </c>
      <c r="U2" s="53">
        <v>1997</v>
      </c>
      <c r="V2" s="53">
        <v>1998</v>
      </c>
      <c r="W2" s="53">
        <v>1999</v>
      </c>
      <c r="X2" s="53">
        <v>2000</v>
      </c>
      <c r="Y2" s="53">
        <v>2001</v>
      </c>
      <c r="Z2" s="53">
        <v>2002</v>
      </c>
      <c r="AA2" s="53">
        <v>2003</v>
      </c>
      <c r="AB2" s="53">
        <v>2004</v>
      </c>
      <c r="AC2" s="53">
        <v>2005</v>
      </c>
      <c r="AD2" s="53">
        <v>2006</v>
      </c>
      <c r="AE2" s="54">
        <v>2007</v>
      </c>
      <c r="AF2" s="53">
        <v>2008</v>
      </c>
      <c r="AG2" s="53">
        <v>2009</v>
      </c>
      <c r="AH2" s="53">
        <v>2010</v>
      </c>
      <c r="AI2" s="53">
        <v>2011</v>
      </c>
      <c r="AJ2" s="53">
        <v>2012</v>
      </c>
      <c r="AK2" s="53">
        <v>2013</v>
      </c>
      <c r="AL2" s="53">
        <v>2014</v>
      </c>
      <c r="AM2" s="5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55"/>
      <c r="B3" s="56" t="s">
        <v>3</v>
      </c>
      <c r="C3" s="56" t="s">
        <v>4</v>
      </c>
      <c r="D3" s="56" t="s">
        <v>5</v>
      </c>
      <c r="E3" s="56" t="s">
        <v>6</v>
      </c>
      <c r="F3" s="56" t="s">
        <v>7</v>
      </c>
      <c r="G3" s="56" t="s">
        <v>8</v>
      </c>
      <c r="H3" s="56" t="s">
        <v>9</v>
      </c>
      <c r="I3" s="56" t="s">
        <v>10</v>
      </c>
      <c r="J3" s="56" t="s">
        <v>11</v>
      </c>
      <c r="K3" s="56" t="s">
        <v>12</v>
      </c>
      <c r="L3" s="56" t="s">
        <v>13</v>
      </c>
      <c r="M3" s="56" t="s">
        <v>14</v>
      </c>
      <c r="N3" s="56" t="s">
        <v>15</v>
      </c>
      <c r="O3" s="56" t="s">
        <v>16</v>
      </c>
      <c r="P3" s="56" t="s">
        <v>17</v>
      </c>
      <c r="Q3" s="56" t="s">
        <v>18</v>
      </c>
      <c r="R3" s="56" t="s">
        <v>19</v>
      </c>
      <c r="S3" s="56" t="s">
        <v>20</v>
      </c>
      <c r="T3" s="56" t="s">
        <v>21</v>
      </c>
      <c r="U3" s="56" t="s">
        <v>22</v>
      </c>
      <c r="V3" s="56" t="s">
        <v>23</v>
      </c>
      <c r="W3" s="56" t="s">
        <v>24</v>
      </c>
      <c r="X3" s="56" t="s">
        <v>25</v>
      </c>
      <c r="Y3" s="56" t="s">
        <v>26</v>
      </c>
      <c r="Z3" s="56" t="s">
        <v>27</v>
      </c>
      <c r="AA3" s="56" t="s">
        <v>28</v>
      </c>
      <c r="AB3" s="56" t="s">
        <v>29</v>
      </c>
      <c r="AC3" s="56" t="s">
        <v>30</v>
      </c>
      <c r="AD3" s="56" t="s">
        <v>31</v>
      </c>
      <c r="AE3" s="56" t="s">
        <v>32</v>
      </c>
      <c r="AF3" s="56" t="s">
        <v>33</v>
      </c>
      <c r="AG3" s="56" t="s">
        <v>34</v>
      </c>
      <c r="AH3" s="56" t="s">
        <v>35</v>
      </c>
      <c r="AI3" s="56" t="s">
        <v>36</v>
      </c>
      <c r="AJ3" s="56" t="s">
        <v>37</v>
      </c>
      <c r="AK3" s="56" t="s">
        <v>38</v>
      </c>
      <c r="AL3" s="56" t="s">
        <v>39</v>
      </c>
      <c r="AM3" s="56"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57">
        <v>43252</v>
      </c>
      <c r="B4"/>
      <c r="C4"/>
      <c r="D4" s="17">
        <v>425</v>
      </c>
      <c r="E4" s="17">
        <v>412.84100000000001</v>
      </c>
      <c r="F4" s="17">
        <v>429.30799999999999</v>
      </c>
      <c r="G4" s="17">
        <v>425.149</v>
      </c>
      <c r="H4" s="41">
        <v>442.21300000000002</v>
      </c>
      <c r="I4" s="41">
        <v>400.798</v>
      </c>
      <c r="J4" s="41">
        <v>419.7</v>
      </c>
      <c r="K4" s="41">
        <v>434.79500000000002</v>
      </c>
      <c r="L4" s="41">
        <v>416.32900000000001</v>
      </c>
      <c r="M4" s="41">
        <v>417.68700000000001</v>
      </c>
      <c r="N4" s="41">
        <v>421.35</v>
      </c>
      <c r="O4" s="41">
        <v>424.20699999999999</v>
      </c>
      <c r="P4" s="41">
        <v>431.75599999999997</v>
      </c>
      <c r="Q4" s="41">
        <v>452.39600000000002</v>
      </c>
      <c r="R4" s="41">
        <v>425</v>
      </c>
      <c r="S4" s="41">
        <v>490.60399999999998</v>
      </c>
      <c r="T4" s="41">
        <v>410.92</v>
      </c>
      <c r="U4" s="41">
        <v>495.54599999999999</v>
      </c>
      <c r="V4" s="41">
        <v>477.83</v>
      </c>
      <c r="W4" s="41">
        <v>464.01799999999997</v>
      </c>
      <c r="X4" s="41">
        <v>407.58199999999999</v>
      </c>
      <c r="Y4" s="41">
        <v>406.83100000000002</v>
      </c>
      <c r="Z4" s="41">
        <v>397.49400000000003</v>
      </c>
      <c r="AA4" s="41">
        <v>424.423</v>
      </c>
      <c r="AB4" s="41">
        <v>441.64600000000002</v>
      </c>
      <c r="AC4" s="41">
        <v>434.80700000000002</v>
      </c>
      <c r="AD4" s="41">
        <v>406.70800000000003</v>
      </c>
      <c r="AE4" s="41">
        <v>433.87200000000001</v>
      </c>
      <c r="AF4" s="41">
        <v>434.93900000000002</v>
      </c>
      <c r="AG4" s="41">
        <v>535.12699999999995</v>
      </c>
      <c r="AH4" s="40">
        <v>472.37700000000001</v>
      </c>
      <c r="AI4" s="12">
        <v>418.47800000000001</v>
      </c>
      <c r="AJ4" s="12">
        <v>395.399</v>
      </c>
      <c r="AK4" s="12">
        <v>398.64800000000002</v>
      </c>
      <c r="AL4" s="12">
        <v>400.50200000000001</v>
      </c>
      <c r="AM4" s="12">
        <v>448.61099999999999</v>
      </c>
    </row>
    <row r="5" spans="1:54" ht="15" x14ac:dyDescent="0.25">
      <c r="A5" s="57">
        <v>43282</v>
      </c>
      <c r="B5"/>
      <c r="C5"/>
      <c r="D5" s="17">
        <v>152</v>
      </c>
      <c r="E5" s="17">
        <v>150.06200000000001</v>
      </c>
      <c r="F5" s="17">
        <v>159.33799999999999</v>
      </c>
      <c r="G5" s="17">
        <v>170.96899999999999</v>
      </c>
      <c r="H5" s="41">
        <v>152.173</v>
      </c>
      <c r="I5" s="41">
        <v>152</v>
      </c>
      <c r="J5" s="41">
        <v>128.721</v>
      </c>
      <c r="K5" s="41">
        <v>167.64699999999999</v>
      </c>
      <c r="L5" s="41">
        <v>121.99</v>
      </c>
      <c r="M5" s="41">
        <v>145.86500000000001</v>
      </c>
      <c r="N5" s="41">
        <v>152.90600000000001</v>
      </c>
      <c r="O5" s="41">
        <v>127.02200000000001</v>
      </c>
      <c r="P5" s="41">
        <v>186.291</v>
      </c>
      <c r="Q5" s="41">
        <v>167.49700000000001</v>
      </c>
      <c r="R5" s="41">
        <v>126.08799999999999</v>
      </c>
      <c r="S5" s="41">
        <v>178.03100000000001</v>
      </c>
      <c r="T5" s="41">
        <v>125.371</v>
      </c>
      <c r="U5" s="41">
        <v>170.352</v>
      </c>
      <c r="V5" s="41">
        <v>207.48400000000001</v>
      </c>
      <c r="W5" s="41">
        <v>141.24600000000001</v>
      </c>
      <c r="X5" s="41">
        <v>144.785</v>
      </c>
      <c r="Y5" s="41">
        <v>140.953</v>
      </c>
      <c r="Z5" s="41">
        <v>127.83199999999999</v>
      </c>
      <c r="AA5" s="41">
        <v>158.11000000000001</v>
      </c>
      <c r="AB5" s="41">
        <v>214.39500000000001</v>
      </c>
      <c r="AC5" s="41">
        <v>142.49700000000001</v>
      </c>
      <c r="AD5" s="41">
        <v>123.504</v>
      </c>
      <c r="AE5" s="41">
        <v>123.508</v>
      </c>
      <c r="AF5" s="41">
        <v>142.55199999999999</v>
      </c>
      <c r="AG5" s="41">
        <v>246.88</v>
      </c>
      <c r="AH5" s="40">
        <v>186.78800000000001</v>
      </c>
      <c r="AI5" s="12">
        <v>174.62200000000001</v>
      </c>
      <c r="AJ5" s="12">
        <v>130.50200000000001</v>
      </c>
      <c r="AK5" s="12">
        <v>127.52200000000001</v>
      </c>
      <c r="AL5" s="12">
        <v>176.011</v>
      </c>
      <c r="AM5" s="12">
        <v>180.822</v>
      </c>
    </row>
    <row r="6" spans="1:54" ht="15" x14ac:dyDescent="0.25">
      <c r="A6" s="57">
        <v>43313</v>
      </c>
      <c r="B6"/>
      <c r="C6"/>
      <c r="D6" s="17">
        <v>75</v>
      </c>
      <c r="E6" s="17">
        <v>72.265000000000001</v>
      </c>
      <c r="F6" s="17">
        <v>128.74600000000001</v>
      </c>
      <c r="G6" s="17">
        <v>98.45</v>
      </c>
      <c r="H6" s="41">
        <v>81.31</v>
      </c>
      <c r="I6" s="41">
        <v>74.438999999999993</v>
      </c>
      <c r="J6" s="41">
        <v>70.462999999999994</v>
      </c>
      <c r="K6" s="41">
        <v>97.843999999999994</v>
      </c>
      <c r="L6" s="41">
        <v>63.564</v>
      </c>
      <c r="M6" s="41">
        <v>75.063000000000002</v>
      </c>
      <c r="N6" s="41">
        <v>73.367999999999995</v>
      </c>
      <c r="O6" s="41">
        <v>81.400999999999996</v>
      </c>
      <c r="P6" s="41">
        <v>80.168000000000006</v>
      </c>
      <c r="Q6" s="41">
        <v>159.93299999999999</v>
      </c>
      <c r="R6" s="41">
        <v>67.116</v>
      </c>
      <c r="S6" s="41">
        <v>84.278000000000006</v>
      </c>
      <c r="T6" s="41">
        <v>64.081000000000003</v>
      </c>
      <c r="U6" s="41">
        <v>114.581</v>
      </c>
      <c r="V6" s="41">
        <v>101.81</v>
      </c>
      <c r="W6" s="41">
        <v>73.412999999999997</v>
      </c>
      <c r="X6" s="41">
        <v>68.733000000000004</v>
      </c>
      <c r="Y6" s="41">
        <v>67.010000000000005</v>
      </c>
      <c r="Z6" s="41">
        <v>66.412999999999997</v>
      </c>
      <c r="AA6" s="41">
        <v>70.545000000000002</v>
      </c>
      <c r="AB6" s="41">
        <v>100.879</v>
      </c>
      <c r="AC6" s="41">
        <v>74.406000000000006</v>
      </c>
      <c r="AD6" s="41">
        <v>64.501999999999995</v>
      </c>
      <c r="AE6" s="41">
        <v>76.043000000000006</v>
      </c>
      <c r="AF6" s="41">
        <v>68.040999999999997</v>
      </c>
      <c r="AG6" s="41">
        <v>96.495000000000005</v>
      </c>
      <c r="AH6" s="40">
        <v>81.474999999999994</v>
      </c>
      <c r="AI6" s="12">
        <v>75</v>
      </c>
      <c r="AJ6" s="12">
        <v>62.142000000000003</v>
      </c>
      <c r="AK6" s="12">
        <v>63.831000000000003</v>
      </c>
      <c r="AL6" s="12">
        <v>84.555000000000007</v>
      </c>
      <c r="AM6" s="12">
        <v>75.043999999999997</v>
      </c>
    </row>
    <row r="7" spans="1:54" ht="15" x14ac:dyDescent="0.25">
      <c r="A7" s="57">
        <v>43344</v>
      </c>
      <c r="B7"/>
      <c r="C7"/>
      <c r="D7" s="17">
        <v>56</v>
      </c>
      <c r="E7" s="17">
        <v>46.401000000000003</v>
      </c>
      <c r="F7" s="17">
        <v>84.918000000000006</v>
      </c>
      <c r="G7" s="17">
        <v>72.653000000000006</v>
      </c>
      <c r="H7" s="41">
        <v>65.432000000000002</v>
      </c>
      <c r="I7" s="41">
        <v>62.72</v>
      </c>
      <c r="J7" s="41">
        <v>50.332999999999998</v>
      </c>
      <c r="K7" s="41">
        <v>59.381999999999998</v>
      </c>
      <c r="L7" s="41">
        <v>45.701999999999998</v>
      </c>
      <c r="M7" s="41">
        <v>56.448999999999998</v>
      </c>
      <c r="N7" s="41">
        <v>51.302999999999997</v>
      </c>
      <c r="O7" s="41">
        <v>70.756</v>
      </c>
      <c r="P7" s="41">
        <v>55.787999999999997</v>
      </c>
      <c r="Q7" s="41">
        <v>66.492999999999995</v>
      </c>
      <c r="R7" s="41">
        <v>46.771999999999998</v>
      </c>
      <c r="S7" s="41">
        <v>51.847999999999999</v>
      </c>
      <c r="T7" s="41">
        <v>47.250999999999998</v>
      </c>
      <c r="U7" s="41">
        <v>81.611000000000004</v>
      </c>
      <c r="V7" s="41">
        <v>56</v>
      </c>
      <c r="W7" s="41">
        <v>67.373999999999995</v>
      </c>
      <c r="X7" s="41">
        <v>64.754000000000005</v>
      </c>
      <c r="Y7" s="41">
        <v>46.326999999999998</v>
      </c>
      <c r="Z7" s="41">
        <v>57.524999999999999</v>
      </c>
      <c r="AA7" s="41">
        <v>58.161999999999999</v>
      </c>
      <c r="AB7" s="41">
        <v>73.231999999999999</v>
      </c>
      <c r="AC7" s="41">
        <v>49.996000000000002</v>
      </c>
      <c r="AD7" s="41">
        <v>48.401000000000003</v>
      </c>
      <c r="AE7" s="41">
        <v>53.953000000000003</v>
      </c>
      <c r="AF7" s="41">
        <v>60.459000000000003</v>
      </c>
      <c r="AG7" s="41">
        <v>52.029000000000003</v>
      </c>
      <c r="AH7" s="40">
        <v>55.899000000000001</v>
      </c>
      <c r="AI7" s="12">
        <v>49.747999999999998</v>
      </c>
      <c r="AJ7" s="12">
        <v>42.959000000000003</v>
      </c>
      <c r="AK7" s="12">
        <v>56.648000000000003</v>
      </c>
      <c r="AL7" s="12">
        <v>67.730999999999995</v>
      </c>
      <c r="AM7" s="12">
        <v>51.209000000000003</v>
      </c>
    </row>
    <row r="8" spans="1:54" ht="15" x14ac:dyDescent="0.25">
      <c r="A8" s="57">
        <v>43374</v>
      </c>
      <c r="B8"/>
      <c r="C8"/>
      <c r="D8" s="17">
        <v>64</v>
      </c>
      <c r="E8" s="17">
        <v>62.853999999999999</v>
      </c>
      <c r="F8" s="17">
        <v>157.52000000000001</v>
      </c>
      <c r="G8" s="17">
        <v>82.361000000000004</v>
      </c>
      <c r="H8" s="41">
        <v>82.247</v>
      </c>
      <c r="I8" s="41">
        <v>71.888999999999996</v>
      </c>
      <c r="J8" s="41">
        <v>68.84</v>
      </c>
      <c r="K8" s="41">
        <v>53.006999999999998</v>
      </c>
      <c r="L8" s="41">
        <v>47.779000000000003</v>
      </c>
      <c r="M8" s="41">
        <v>59.250999999999998</v>
      </c>
      <c r="N8" s="41">
        <v>68.155000000000001</v>
      </c>
      <c r="O8" s="41">
        <v>56.354999999999997</v>
      </c>
      <c r="P8" s="41">
        <v>52.110999999999997</v>
      </c>
      <c r="Q8" s="41">
        <v>65.501999999999995</v>
      </c>
      <c r="R8" s="41">
        <v>78.352000000000004</v>
      </c>
      <c r="S8" s="41">
        <v>59.652999999999999</v>
      </c>
      <c r="T8" s="41">
        <v>54.893999999999998</v>
      </c>
      <c r="U8" s="41">
        <v>87.600999999999999</v>
      </c>
      <c r="V8" s="41">
        <v>66.893000000000001</v>
      </c>
      <c r="W8" s="41">
        <v>55.981000000000002</v>
      </c>
      <c r="X8" s="41">
        <v>66.403999999999996</v>
      </c>
      <c r="Y8" s="41">
        <v>50.152999999999999</v>
      </c>
      <c r="Z8" s="41">
        <v>64.046000000000006</v>
      </c>
      <c r="AA8" s="41">
        <v>52.856999999999999</v>
      </c>
      <c r="AB8" s="41">
        <v>75.947000000000003</v>
      </c>
      <c r="AC8" s="41">
        <v>56.226999999999997</v>
      </c>
      <c r="AD8" s="41">
        <v>74.766000000000005</v>
      </c>
      <c r="AE8" s="41">
        <v>87.379000000000005</v>
      </c>
      <c r="AF8" s="41">
        <v>58.469000000000001</v>
      </c>
      <c r="AG8" s="41">
        <v>64</v>
      </c>
      <c r="AH8" s="40">
        <v>53.487000000000002</v>
      </c>
      <c r="AI8" s="12">
        <v>62.710999999999999</v>
      </c>
      <c r="AJ8" s="12">
        <v>48.738999999999997</v>
      </c>
      <c r="AK8" s="12">
        <v>82.527000000000001</v>
      </c>
      <c r="AL8" s="12">
        <v>130.678</v>
      </c>
      <c r="AM8" s="12">
        <v>58.170999999999999</v>
      </c>
    </row>
    <row r="9" spans="1:54" ht="15" x14ac:dyDescent="0.25">
      <c r="A9" s="57">
        <v>43405</v>
      </c>
      <c r="B9"/>
      <c r="C9"/>
      <c r="D9" s="17">
        <v>60</v>
      </c>
      <c r="E9" s="17">
        <v>66.188000000000002</v>
      </c>
      <c r="F9" s="17">
        <v>77.688000000000002</v>
      </c>
      <c r="G9" s="17">
        <v>69.037999999999997</v>
      </c>
      <c r="H9" s="41">
        <v>59.206000000000003</v>
      </c>
      <c r="I9" s="41">
        <v>67.927999999999997</v>
      </c>
      <c r="J9" s="41">
        <v>62.691000000000003</v>
      </c>
      <c r="K9" s="41">
        <v>53.008000000000003</v>
      </c>
      <c r="L9" s="41">
        <v>51.311</v>
      </c>
      <c r="M9" s="41">
        <v>54.209000000000003</v>
      </c>
      <c r="N9" s="41">
        <v>61.573999999999998</v>
      </c>
      <c r="O9" s="41">
        <v>62.875</v>
      </c>
      <c r="P9" s="41">
        <v>53.957999999999998</v>
      </c>
      <c r="Q9" s="41">
        <v>58.793999999999997</v>
      </c>
      <c r="R9" s="41">
        <v>63.329000000000001</v>
      </c>
      <c r="S9" s="41">
        <v>58.954999999999998</v>
      </c>
      <c r="T9" s="41">
        <v>60.991999999999997</v>
      </c>
      <c r="U9" s="41">
        <v>63.585000000000001</v>
      </c>
      <c r="V9" s="41">
        <v>59.429000000000002</v>
      </c>
      <c r="W9" s="41">
        <v>53.2</v>
      </c>
      <c r="X9" s="41">
        <v>58.084000000000003</v>
      </c>
      <c r="Y9" s="41">
        <v>60.220999999999997</v>
      </c>
      <c r="Z9" s="41">
        <v>55.734999999999999</v>
      </c>
      <c r="AA9" s="41">
        <v>54.682000000000002</v>
      </c>
      <c r="AB9" s="41">
        <v>91.02</v>
      </c>
      <c r="AC9" s="41">
        <v>54.896000000000001</v>
      </c>
      <c r="AD9" s="41">
        <v>60</v>
      </c>
      <c r="AE9" s="41">
        <v>68.284999999999997</v>
      </c>
      <c r="AF9" s="41">
        <v>60.158999999999999</v>
      </c>
      <c r="AG9" s="41">
        <v>63.43</v>
      </c>
      <c r="AH9" s="40">
        <v>56.375999999999998</v>
      </c>
      <c r="AI9" s="12">
        <v>59.834000000000003</v>
      </c>
      <c r="AJ9" s="12">
        <v>58.628999999999998</v>
      </c>
      <c r="AK9" s="12">
        <v>61.906999999999996</v>
      </c>
      <c r="AL9" s="12">
        <v>72.513999999999996</v>
      </c>
      <c r="AM9" s="12">
        <v>57.378999999999998</v>
      </c>
    </row>
    <row r="10" spans="1:54" ht="15" x14ac:dyDescent="0.25">
      <c r="A10" s="57">
        <v>43435</v>
      </c>
      <c r="B10"/>
      <c r="C10"/>
      <c r="D10" s="17">
        <v>41</v>
      </c>
      <c r="E10" s="17">
        <v>47.085000000000001</v>
      </c>
      <c r="F10" s="17">
        <v>48.963000000000001</v>
      </c>
      <c r="G10" s="17">
        <v>43.579000000000001</v>
      </c>
      <c r="H10" s="41">
        <v>40.348999999999997</v>
      </c>
      <c r="I10" s="41">
        <v>41</v>
      </c>
      <c r="J10" s="41">
        <v>41.375</v>
      </c>
      <c r="K10" s="41">
        <v>39.543999999999997</v>
      </c>
      <c r="L10" s="41">
        <v>37.539000000000001</v>
      </c>
      <c r="M10" s="41">
        <v>38.765000000000001</v>
      </c>
      <c r="N10" s="41">
        <v>41.601999999999997</v>
      </c>
      <c r="O10" s="41">
        <v>43.152000000000001</v>
      </c>
      <c r="P10" s="41">
        <v>38.601999999999997</v>
      </c>
      <c r="Q10" s="41">
        <v>40.378</v>
      </c>
      <c r="R10" s="41">
        <v>41.292000000000002</v>
      </c>
      <c r="S10" s="41">
        <v>47.613999999999997</v>
      </c>
      <c r="T10" s="41">
        <v>46.784999999999997</v>
      </c>
      <c r="U10" s="41">
        <v>42.348999999999997</v>
      </c>
      <c r="V10" s="41">
        <v>43.040999999999997</v>
      </c>
      <c r="W10" s="41">
        <v>38.579000000000001</v>
      </c>
      <c r="X10" s="41">
        <v>39.167999999999999</v>
      </c>
      <c r="Y10" s="41">
        <v>40.182000000000002</v>
      </c>
      <c r="Z10" s="41">
        <v>38.804000000000002</v>
      </c>
      <c r="AA10" s="41">
        <v>39.192</v>
      </c>
      <c r="AB10" s="41">
        <v>48.048999999999999</v>
      </c>
      <c r="AC10" s="41">
        <v>39.826000000000001</v>
      </c>
      <c r="AD10" s="41">
        <v>41.427</v>
      </c>
      <c r="AE10" s="41">
        <v>42.179000000000002</v>
      </c>
      <c r="AF10" s="41">
        <v>40.765999999999998</v>
      </c>
      <c r="AG10" s="41">
        <v>42.106000000000002</v>
      </c>
      <c r="AH10" s="40">
        <v>39.905999999999999</v>
      </c>
      <c r="AI10" s="12">
        <v>39.856000000000002</v>
      </c>
      <c r="AJ10" s="12">
        <v>40.39</v>
      </c>
      <c r="AK10" s="12">
        <v>40.722000000000001</v>
      </c>
      <c r="AL10" s="12">
        <v>46.524000000000001</v>
      </c>
      <c r="AM10" s="12">
        <v>42.924999999999997</v>
      </c>
    </row>
    <row r="11" spans="1:54" ht="15" x14ac:dyDescent="0.25">
      <c r="A11" s="57">
        <v>43466</v>
      </c>
      <c r="B11"/>
      <c r="C11"/>
      <c r="D11" s="17">
        <v>45</v>
      </c>
      <c r="E11" s="17">
        <v>52.405000000000001</v>
      </c>
      <c r="F11" s="17">
        <v>55.542999999999999</v>
      </c>
      <c r="G11" s="17">
        <v>47.896999999999998</v>
      </c>
      <c r="H11" s="41">
        <v>44.628</v>
      </c>
      <c r="I11" s="41">
        <v>42.941000000000003</v>
      </c>
      <c r="J11" s="41">
        <v>44.228000000000002</v>
      </c>
      <c r="K11" s="41">
        <v>43.030999999999999</v>
      </c>
      <c r="L11" s="41">
        <v>39.868000000000002</v>
      </c>
      <c r="M11" s="41">
        <v>41.752000000000002</v>
      </c>
      <c r="N11" s="41">
        <v>43.898000000000003</v>
      </c>
      <c r="O11" s="41">
        <v>44.448</v>
      </c>
      <c r="P11" s="41">
        <v>41.51</v>
      </c>
      <c r="Q11" s="41">
        <v>45.39</v>
      </c>
      <c r="R11" s="41">
        <v>45.554000000000002</v>
      </c>
      <c r="S11" s="41">
        <v>48.11</v>
      </c>
      <c r="T11" s="41">
        <v>70.793000000000006</v>
      </c>
      <c r="U11" s="41">
        <v>45.292000000000002</v>
      </c>
      <c r="V11" s="41">
        <v>47.091999999999999</v>
      </c>
      <c r="W11" s="41">
        <v>42.151000000000003</v>
      </c>
      <c r="X11" s="41">
        <v>41.344000000000001</v>
      </c>
      <c r="Y11" s="41">
        <v>41.756999999999998</v>
      </c>
      <c r="Z11" s="41">
        <v>41.31</v>
      </c>
      <c r="AA11" s="41">
        <v>42.101999999999997</v>
      </c>
      <c r="AB11" s="41">
        <v>52.695</v>
      </c>
      <c r="AC11" s="41">
        <v>48.503999999999998</v>
      </c>
      <c r="AD11" s="41">
        <v>46.816000000000003</v>
      </c>
      <c r="AE11" s="41">
        <v>44.58</v>
      </c>
      <c r="AF11" s="41">
        <v>45.235999999999997</v>
      </c>
      <c r="AG11" s="41">
        <v>46.01</v>
      </c>
      <c r="AH11" s="40">
        <v>45</v>
      </c>
      <c r="AI11" s="12">
        <v>46.454000000000001</v>
      </c>
      <c r="AJ11" s="12">
        <v>41.579000000000001</v>
      </c>
      <c r="AK11" s="12">
        <v>44.737000000000002</v>
      </c>
      <c r="AL11" s="12">
        <v>54.036999999999999</v>
      </c>
      <c r="AM11" s="12">
        <v>56.652000000000001</v>
      </c>
    </row>
    <row r="12" spans="1:54" ht="15" x14ac:dyDescent="0.25">
      <c r="A12" s="57">
        <v>43497</v>
      </c>
      <c r="B12"/>
      <c r="C12"/>
      <c r="D12" s="17">
        <v>45</v>
      </c>
      <c r="E12" s="17">
        <v>53.793999999999997</v>
      </c>
      <c r="F12" s="17">
        <v>55.585000000000001</v>
      </c>
      <c r="G12" s="17">
        <v>45.923000000000002</v>
      </c>
      <c r="H12" s="41">
        <v>41.841999999999999</v>
      </c>
      <c r="I12" s="41">
        <v>107.479</v>
      </c>
      <c r="J12" s="41">
        <v>44.457999999999998</v>
      </c>
      <c r="K12" s="41">
        <v>39.698</v>
      </c>
      <c r="L12" s="41">
        <v>40.276000000000003</v>
      </c>
      <c r="M12" s="41">
        <v>40.308999999999997</v>
      </c>
      <c r="N12" s="41">
        <v>47.13</v>
      </c>
      <c r="O12" s="41">
        <v>46.045999999999999</v>
      </c>
      <c r="P12" s="41">
        <v>40.588000000000001</v>
      </c>
      <c r="Q12" s="41">
        <v>41.99</v>
      </c>
      <c r="R12" s="41">
        <v>60.432000000000002</v>
      </c>
      <c r="S12" s="41">
        <v>58.755000000000003</v>
      </c>
      <c r="T12" s="41">
        <v>54.146000000000001</v>
      </c>
      <c r="U12" s="41">
        <v>42.152999999999999</v>
      </c>
      <c r="V12" s="41">
        <v>45</v>
      </c>
      <c r="W12" s="41">
        <v>46.616999999999997</v>
      </c>
      <c r="X12" s="41">
        <v>39.875</v>
      </c>
      <c r="Y12" s="41">
        <v>39.186</v>
      </c>
      <c r="Z12" s="41">
        <v>51.545999999999999</v>
      </c>
      <c r="AA12" s="41">
        <v>41.722999999999999</v>
      </c>
      <c r="AB12" s="41">
        <v>48.823</v>
      </c>
      <c r="AC12" s="41">
        <v>44.158999999999999</v>
      </c>
      <c r="AD12" s="41">
        <v>48.280999999999999</v>
      </c>
      <c r="AE12" s="41">
        <v>40.093000000000004</v>
      </c>
      <c r="AF12" s="41">
        <v>45.603000000000002</v>
      </c>
      <c r="AG12" s="41">
        <v>43.741</v>
      </c>
      <c r="AH12" s="40">
        <v>43.892000000000003</v>
      </c>
      <c r="AI12" s="12">
        <v>44.411999999999999</v>
      </c>
      <c r="AJ12" s="12">
        <v>40.179000000000002</v>
      </c>
      <c r="AK12" s="12">
        <v>51.148000000000003</v>
      </c>
      <c r="AL12" s="12">
        <v>64.494</v>
      </c>
      <c r="AM12" s="12">
        <v>51.234999999999999</v>
      </c>
    </row>
    <row r="13" spans="1:54" ht="15" x14ac:dyDescent="0.25">
      <c r="A13" s="57">
        <v>43525</v>
      </c>
      <c r="B13"/>
      <c r="C13"/>
      <c r="D13" s="17">
        <v>95</v>
      </c>
      <c r="E13" s="17">
        <v>103.979</v>
      </c>
      <c r="F13" s="17">
        <v>121.953</v>
      </c>
      <c r="G13" s="17">
        <v>76.233999999999995</v>
      </c>
      <c r="H13" s="41">
        <v>75.432000000000002</v>
      </c>
      <c r="I13" s="41">
        <v>247.012</v>
      </c>
      <c r="J13" s="41">
        <v>81.137</v>
      </c>
      <c r="K13" s="41">
        <v>93.626000000000005</v>
      </c>
      <c r="L13" s="41">
        <v>130.72900000000001</v>
      </c>
      <c r="M13" s="41">
        <v>89.828000000000003</v>
      </c>
      <c r="N13" s="41">
        <v>76.222999999999999</v>
      </c>
      <c r="O13" s="41">
        <v>138.02600000000001</v>
      </c>
      <c r="P13" s="41">
        <v>117.157</v>
      </c>
      <c r="Q13" s="41">
        <v>115.997</v>
      </c>
      <c r="R13" s="41">
        <v>137.89400000000001</v>
      </c>
      <c r="S13" s="41">
        <v>104.747</v>
      </c>
      <c r="T13" s="41">
        <v>126.035</v>
      </c>
      <c r="U13" s="41">
        <v>98.825999999999993</v>
      </c>
      <c r="V13" s="41">
        <v>94.912000000000006</v>
      </c>
      <c r="W13" s="41">
        <v>79.352999999999994</v>
      </c>
      <c r="X13" s="41">
        <v>85.346000000000004</v>
      </c>
      <c r="Y13" s="41">
        <v>71.635999999999996</v>
      </c>
      <c r="Z13" s="41">
        <v>87.396000000000001</v>
      </c>
      <c r="AA13" s="41">
        <v>120.315</v>
      </c>
      <c r="AB13" s="41">
        <v>108.33499999999999</v>
      </c>
      <c r="AC13" s="41">
        <v>79.010999999999996</v>
      </c>
      <c r="AD13" s="41">
        <v>120.842</v>
      </c>
      <c r="AE13" s="41">
        <v>69.543000000000006</v>
      </c>
      <c r="AF13" s="41">
        <v>97.924000000000007</v>
      </c>
      <c r="AG13" s="41">
        <v>74.134</v>
      </c>
      <c r="AH13" s="40">
        <v>81.932000000000002</v>
      </c>
      <c r="AI13" s="12">
        <v>107.291</v>
      </c>
      <c r="AJ13" s="12">
        <v>82.546000000000006</v>
      </c>
      <c r="AK13" s="12">
        <v>93.185000000000002</v>
      </c>
      <c r="AL13" s="12">
        <v>121.2</v>
      </c>
      <c r="AM13" s="12">
        <v>95</v>
      </c>
    </row>
    <row r="14" spans="1:54" ht="15" x14ac:dyDescent="0.25">
      <c r="A14" s="57">
        <v>43556</v>
      </c>
      <c r="B14"/>
      <c r="C14"/>
      <c r="D14" s="17">
        <v>130</v>
      </c>
      <c r="E14" s="17">
        <v>107.708</v>
      </c>
      <c r="F14" s="17">
        <v>157.86600000000001</v>
      </c>
      <c r="G14" s="17">
        <v>130</v>
      </c>
      <c r="H14" s="41">
        <v>139.27699999999999</v>
      </c>
      <c r="I14" s="41">
        <v>346.86799999999999</v>
      </c>
      <c r="J14" s="41">
        <v>129.988</v>
      </c>
      <c r="K14" s="41">
        <v>130.54400000000001</v>
      </c>
      <c r="L14" s="41">
        <v>175.161</v>
      </c>
      <c r="M14" s="41">
        <v>139.36500000000001</v>
      </c>
      <c r="N14" s="41">
        <v>93.084000000000003</v>
      </c>
      <c r="O14" s="41">
        <v>122.506</v>
      </c>
      <c r="P14" s="41">
        <v>176.869</v>
      </c>
      <c r="Q14" s="41">
        <v>131.261</v>
      </c>
      <c r="R14" s="41">
        <v>107.51</v>
      </c>
      <c r="S14" s="41">
        <v>150.08099999999999</v>
      </c>
      <c r="T14" s="41">
        <v>140.375</v>
      </c>
      <c r="U14" s="41">
        <v>157.34</v>
      </c>
      <c r="V14" s="41">
        <v>106.785</v>
      </c>
      <c r="W14" s="41">
        <v>109.593</v>
      </c>
      <c r="X14" s="41">
        <v>113.989</v>
      </c>
      <c r="Y14" s="41">
        <v>99.513999999999996</v>
      </c>
      <c r="Z14" s="41">
        <v>108.38500000000001</v>
      </c>
      <c r="AA14" s="41">
        <v>170.631</v>
      </c>
      <c r="AB14" s="41">
        <v>138.81800000000001</v>
      </c>
      <c r="AC14" s="41">
        <v>140.078</v>
      </c>
      <c r="AD14" s="41">
        <v>110.92</v>
      </c>
      <c r="AE14" s="41">
        <v>66.975999999999999</v>
      </c>
      <c r="AF14" s="41">
        <v>132.13999999999999</v>
      </c>
      <c r="AG14" s="41">
        <v>89.882000000000005</v>
      </c>
      <c r="AH14" s="40">
        <v>209.92699999999999</v>
      </c>
      <c r="AI14" s="12">
        <v>162.059</v>
      </c>
      <c r="AJ14" s="12">
        <v>79.835999999999999</v>
      </c>
      <c r="AK14" s="12">
        <v>108.574</v>
      </c>
      <c r="AL14" s="12">
        <v>110.792</v>
      </c>
      <c r="AM14" s="12">
        <v>97.786000000000001</v>
      </c>
    </row>
    <row r="15" spans="1:54" ht="15" x14ac:dyDescent="0.25">
      <c r="A15" s="57">
        <v>43586</v>
      </c>
      <c r="B15"/>
      <c r="C15"/>
      <c r="D15" s="17">
        <v>195</v>
      </c>
      <c r="E15" s="17">
        <v>321.12200000000001</v>
      </c>
      <c r="F15" s="17">
        <v>353.61799999999999</v>
      </c>
      <c r="G15" s="17">
        <v>301.928</v>
      </c>
      <c r="H15" s="41">
        <v>298.89999999999998</v>
      </c>
      <c r="I15" s="41">
        <v>517.29700000000003</v>
      </c>
      <c r="J15" s="41">
        <v>332.53300000000002</v>
      </c>
      <c r="K15" s="41">
        <v>166.119</v>
      </c>
      <c r="L15" s="41">
        <v>195</v>
      </c>
      <c r="M15" s="41">
        <v>112.663</v>
      </c>
      <c r="N15" s="41">
        <v>138.251</v>
      </c>
      <c r="O15" s="41">
        <v>173.04</v>
      </c>
      <c r="P15" s="41">
        <v>360.40199999999999</v>
      </c>
      <c r="Q15" s="41">
        <v>211.96299999999999</v>
      </c>
      <c r="R15" s="41">
        <v>169.506</v>
      </c>
      <c r="S15" s="41">
        <v>188.91800000000001</v>
      </c>
      <c r="T15" s="41">
        <v>452.76400000000001</v>
      </c>
      <c r="U15" s="41">
        <v>238.464</v>
      </c>
      <c r="V15" s="41">
        <v>324.22699999999998</v>
      </c>
      <c r="W15" s="41">
        <v>167.042</v>
      </c>
      <c r="X15" s="41">
        <v>193.57</v>
      </c>
      <c r="Y15" s="41">
        <v>78.849999999999994</v>
      </c>
      <c r="Z15" s="41">
        <v>93.789000000000001</v>
      </c>
      <c r="AA15" s="41">
        <v>147.54499999999999</v>
      </c>
      <c r="AB15" s="41">
        <v>290.52999999999997</v>
      </c>
      <c r="AC15" s="41">
        <v>264.22399999999999</v>
      </c>
      <c r="AD15" s="41">
        <v>227.917</v>
      </c>
      <c r="AE15" s="41">
        <v>158.59100000000001</v>
      </c>
      <c r="AF15" s="41">
        <v>189.78200000000001</v>
      </c>
      <c r="AG15" s="41">
        <v>67.082999999999998</v>
      </c>
      <c r="AH15" s="40">
        <v>351.18099999999998</v>
      </c>
      <c r="AI15" s="12">
        <v>185.06299999999999</v>
      </c>
      <c r="AJ15" s="12">
        <v>109.842</v>
      </c>
      <c r="AK15" s="12">
        <v>230.56399999999999</v>
      </c>
      <c r="AL15" s="12">
        <v>219.517</v>
      </c>
      <c r="AM15" s="12">
        <v>160.85499999999999</v>
      </c>
    </row>
    <row r="16" spans="1:54" ht="15" x14ac:dyDescent="0.25">
      <c r="A16" s="57">
        <v>43617</v>
      </c>
      <c r="B16"/>
      <c r="C16"/>
      <c r="D16" s="17">
        <v>325</v>
      </c>
      <c r="E16" s="17">
        <v>583.673</v>
      </c>
      <c r="F16" s="17">
        <v>903.68499999999995</v>
      </c>
      <c r="G16" s="17">
        <v>520.53200000000004</v>
      </c>
      <c r="H16" s="41">
        <v>268.87900000000002</v>
      </c>
      <c r="I16" s="41">
        <v>1128.7629999999999</v>
      </c>
      <c r="J16" s="41">
        <v>263.28699999999998</v>
      </c>
      <c r="K16" s="41">
        <v>192.63800000000001</v>
      </c>
      <c r="L16" s="41">
        <v>297.49</v>
      </c>
      <c r="M16" s="41">
        <v>300.90300000000002</v>
      </c>
      <c r="N16" s="41">
        <v>475.22199999999998</v>
      </c>
      <c r="O16" s="41">
        <v>80.561999999999998</v>
      </c>
      <c r="P16" s="41">
        <v>537.79999999999995</v>
      </c>
      <c r="Q16" s="41">
        <v>190.85900000000001</v>
      </c>
      <c r="R16" s="41">
        <v>624.69899999999996</v>
      </c>
      <c r="S16" s="41">
        <v>643.64800000000002</v>
      </c>
      <c r="T16" s="41">
        <v>839.65099999999995</v>
      </c>
      <c r="U16" s="41">
        <v>444.02</v>
      </c>
      <c r="V16" s="41">
        <v>728.13</v>
      </c>
      <c r="W16" s="41">
        <v>235.374</v>
      </c>
      <c r="X16" s="41">
        <v>176.864</v>
      </c>
      <c r="Y16" s="41">
        <v>224.29900000000001</v>
      </c>
      <c r="Z16" s="41">
        <v>289.38900000000001</v>
      </c>
      <c r="AA16" s="41">
        <v>270.90899999999999</v>
      </c>
      <c r="AB16" s="41">
        <v>500.53500000000003</v>
      </c>
      <c r="AC16" s="41">
        <v>325</v>
      </c>
      <c r="AD16" s="41">
        <v>92.069000000000003</v>
      </c>
      <c r="AE16" s="41">
        <v>370.471</v>
      </c>
      <c r="AF16" s="41">
        <v>533.96900000000005</v>
      </c>
      <c r="AG16" s="41">
        <v>264.90699999999998</v>
      </c>
      <c r="AH16" s="40">
        <v>647.78300000000002</v>
      </c>
      <c r="AI16" s="12">
        <v>203.166</v>
      </c>
      <c r="AJ16" s="12">
        <v>120.089</v>
      </c>
      <c r="AK16" s="12">
        <v>550.322</v>
      </c>
      <c r="AL16" s="12">
        <v>362.23</v>
      </c>
      <c r="AM16" s="12">
        <v>236.77600000000001</v>
      </c>
    </row>
    <row r="17" spans="1:39" ht="15" x14ac:dyDescent="0.25">
      <c r="A17" s="57">
        <v>43647</v>
      </c>
      <c r="B17"/>
      <c r="C17"/>
      <c r="D17" s="17">
        <v>200</v>
      </c>
      <c r="E17" s="17">
        <v>561.47699999999998</v>
      </c>
      <c r="F17" s="17">
        <v>575.32100000000003</v>
      </c>
      <c r="G17" s="17">
        <v>302.32900000000001</v>
      </c>
      <c r="H17" s="41">
        <v>100.026</v>
      </c>
      <c r="I17" s="41">
        <v>371.84699999999998</v>
      </c>
      <c r="J17" s="41">
        <v>95.872</v>
      </c>
      <c r="K17" s="41">
        <v>37.621000000000002</v>
      </c>
      <c r="L17" s="41">
        <v>167.70400000000001</v>
      </c>
      <c r="M17" s="41">
        <v>199.82</v>
      </c>
      <c r="N17" s="41">
        <v>221.44</v>
      </c>
      <c r="O17" s="41">
        <v>44.914999999999999</v>
      </c>
      <c r="P17" s="41">
        <v>285.16500000000002</v>
      </c>
      <c r="Q17" s="41">
        <v>37.960999999999999</v>
      </c>
      <c r="R17" s="41">
        <v>612.44799999999998</v>
      </c>
      <c r="S17" s="41">
        <v>323.41300000000001</v>
      </c>
      <c r="T17" s="41">
        <v>348.99799999999999</v>
      </c>
      <c r="U17" s="41">
        <v>443.67500000000001</v>
      </c>
      <c r="V17" s="41">
        <v>410.21699999999998</v>
      </c>
      <c r="W17" s="41">
        <v>74.027000000000001</v>
      </c>
      <c r="X17" s="41">
        <v>47.500999999999998</v>
      </c>
      <c r="Y17" s="41">
        <v>99.304000000000002</v>
      </c>
      <c r="Z17" s="41">
        <v>117.34699999999999</v>
      </c>
      <c r="AA17" s="41">
        <v>200</v>
      </c>
      <c r="AB17" s="41">
        <v>321.81200000000001</v>
      </c>
      <c r="AC17" s="41">
        <v>87.195999999999998</v>
      </c>
      <c r="AD17" s="41">
        <v>16.074000000000002</v>
      </c>
      <c r="AE17" s="41">
        <v>266.98</v>
      </c>
      <c r="AF17" s="41">
        <v>402.24400000000003</v>
      </c>
      <c r="AG17" s="41">
        <v>220.73400000000001</v>
      </c>
      <c r="AH17" s="40">
        <v>835.52599999999995</v>
      </c>
      <c r="AI17" s="12">
        <v>81.117999999999995</v>
      </c>
      <c r="AJ17" s="12">
        <v>46.456000000000003</v>
      </c>
      <c r="AK17" s="12">
        <v>316.23700000000002</v>
      </c>
      <c r="AL17" s="12">
        <v>162.29</v>
      </c>
      <c r="AM17" s="12">
        <v>89.052999999999997</v>
      </c>
    </row>
    <row r="18" spans="1:39" ht="15" x14ac:dyDescent="0.25">
      <c r="A18" s="57">
        <v>43678</v>
      </c>
      <c r="B18"/>
      <c r="C18"/>
      <c r="D18" s="17">
        <v>75</v>
      </c>
      <c r="E18" s="17">
        <v>252.37</v>
      </c>
      <c r="F18" s="17">
        <v>212.054</v>
      </c>
      <c r="G18" s="17">
        <v>113.974</v>
      </c>
      <c r="H18" s="41">
        <v>53.932000000000002</v>
      </c>
      <c r="I18" s="41">
        <v>137.50299999999999</v>
      </c>
      <c r="J18" s="41">
        <v>70.813000000000002</v>
      </c>
      <c r="K18" s="41">
        <v>34.527000000000001</v>
      </c>
      <c r="L18" s="41">
        <v>75</v>
      </c>
      <c r="M18" s="41">
        <v>68.861999999999995</v>
      </c>
      <c r="N18" s="41">
        <v>102.31399999999999</v>
      </c>
      <c r="O18" s="41">
        <v>30.611999999999998</v>
      </c>
      <c r="P18" s="41">
        <v>221.434</v>
      </c>
      <c r="Q18" s="41">
        <v>35.509</v>
      </c>
      <c r="R18" s="41">
        <v>202.113</v>
      </c>
      <c r="S18" s="41">
        <v>106.09699999999999</v>
      </c>
      <c r="T18" s="41">
        <v>179.416</v>
      </c>
      <c r="U18" s="41">
        <v>153.38300000000001</v>
      </c>
      <c r="V18" s="41">
        <v>144.37299999999999</v>
      </c>
      <c r="W18" s="41">
        <v>42.194000000000003</v>
      </c>
      <c r="X18" s="41">
        <v>31.619</v>
      </c>
      <c r="Y18" s="41">
        <v>46.576000000000001</v>
      </c>
      <c r="Z18" s="41">
        <v>49.588000000000001</v>
      </c>
      <c r="AA18" s="41">
        <v>82.245999999999995</v>
      </c>
      <c r="AB18" s="41">
        <v>106.726</v>
      </c>
      <c r="AC18" s="41">
        <v>52.665999999999997</v>
      </c>
      <c r="AD18" s="41">
        <v>36.228999999999999</v>
      </c>
      <c r="AE18" s="41">
        <v>82.637</v>
      </c>
      <c r="AF18" s="41">
        <v>132.91800000000001</v>
      </c>
      <c r="AG18" s="41">
        <v>74.53</v>
      </c>
      <c r="AH18" s="40">
        <v>234.88200000000001</v>
      </c>
      <c r="AI18" s="12">
        <v>38.451000000000001</v>
      </c>
      <c r="AJ18" s="12">
        <v>31.495000000000001</v>
      </c>
      <c r="AK18" s="12">
        <v>118.82899999999999</v>
      </c>
      <c r="AL18" s="12">
        <v>64.441999999999993</v>
      </c>
      <c r="AM18" s="12">
        <v>44.369</v>
      </c>
    </row>
    <row r="19" spans="1:39" ht="15" x14ac:dyDescent="0.25">
      <c r="A19" s="57">
        <v>43709</v>
      </c>
      <c r="B19"/>
      <c r="C19"/>
      <c r="D19" s="17">
        <v>50</v>
      </c>
      <c r="E19" s="17">
        <v>116.004</v>
      </c>
      <c r="F19" s="17">
        <v>106.104</v>
      </c>
      <c r="G19" s="17">
        <v>70.524000000000001</v>
      </c>
      <c r="H19" s="41">
        <v>48.726999999999997</v>
      </c>
      <c r="I19" s="41">
        <v>76.203999999999994</v>
      </c>
      <c r="J19" s="41">
        <v>42.767000000000003</v>
      </c>
      <c r="K19" s="41">
        <v>26.908999999999999</v>
      </c>
      <c r="L19" s="41">
        <v>50</v>
      </c>
      <c r="M19" s="41">
        <v>40.972000000000001</v>
      </c>
      <c r="N19" s="41">
        <v>71.230999999999995</v>
      </c>
      <c r="O19" s="41">
        <v>27.463000000000001</v>
      </c>
      <c r="P19" s="41">
        <v>79.751000000000005</v>
      </c>
      <c r="Q19" s="41">
        <v>25.632000000000001</v>
      </c>
      <c r="R19" s="41">
        <v>75.813000000000002</v>
      </c>
      <c r="S19" s="41">
        <v>57.753999999999998</v>
      </c>
      <c r="T19" s="41">
        <v>102.623</v>
      </c>
      <c r="U19" s="41">
        <v>62.843000000000004</v>
      </c>
      <c r="V19" s="41">
        <v>90.841999999999999</v>
      </c>
      <c r="W19" s="41">
        <v>45.811999999999998</v>
      </c>
      <c r="X19" s="41">
        <v>24.542999999999999</v>
      </c>
      <c r="Y19" s="41">
        <v>38.375999999999998</v>
      </c>
      <c r="Z19" s="41">
        <v>41.726999999999997</v>
      </c>
      <c r="AA19" s="41">
        <v>59.996000000000002</v>
      </c>
      <c r="AB19" s="41">
        <v>54.991999999999997</v>
      </c>
      <c r="AC19" s="41">
        <v>38.753</v>
      </c>
      <c r="AD19" s="41">
        <v>28.789000000000001</v>
      </c>
      <c r="AE19" s="41">
        <v>57.688000000000002</v>
      </c>
      <c r="AF19" s="41">
        <v>55.744999999999997</v>
      </c>
      <c r="AG19" s="41">
        <v>43.688000000000002</v>
      </c>
      <c r="AH19" s="40">
        <v>91.459000000000003</v>
      </c>
      <c r="AI19" s="12">
        <v>26.167000000000002</v>
      </c>
      <c r="AJ19" s="12">
        <v>31.771999999999998</v>
      </c>
      <c r="AK19" s="12">
        <v>76.177999999999997</v>
      </c>
      <c r="AL19" s="12">
        <v>40.539000000000001</v>
      </c>
      <c r="AM19" s="12">
        <v>27.015000000000001</v>
      </c>
    </row>
    <row r="20" spans="1:39" ht="15" x14ac:dyDescent="0.25">
      <c r="A20" s="57">
        <v>43739</v>
      </c>
      <c r="B20"/>
      <c r="C20"/>
      <c r="D20" s="17">
        <v>55.4</v>
      </c>
      <c r="E20" s="17">
        <v>177.173</v>
      </c>
      <c r="F20" s="17">
        <v>107.851</v>
      </c>
      <c r="G20" s="17">
        <v>84.453000000000003</v>
      </c>
      <c r="H20" s="41">
        <v>58.646000000000001</v>
      </c>
      <c r="I20" s="41">
        <v>89.941999999999993</v>
      </c>
      <c r="J20" s="41">
        <v>37.215000000000003</v>
      </c>
      <c r="K20" s="41">
        <v>30.67</v>
      </c>
      <c r="L20" s="41">
        <v>51.298999999999999</v>
      </c>
      <c r="M20" s="41">
        <v>56.798000000000002</v>
      </c>
      <c r="N20" s="41">
        <v>51.042000000000002</v>
      </c>
      <c r="O20" s="41">
        <v>28.667000000000002</v>
      </c>
      <c r="P20" s="41">
        <v>71.534000000000006</v>
      </c>
      <c r="Q20" s="41">
        <v>56.871000000000002</v>
      </c>
      <c r="R20" s="41">
        <v>70.995000000000005</v>
      </c>
      <c r="S20" s="41">
        <v>59.816000000000003</v>
      </c>
      <c r="T20" s="41">
        <v>100.43600000000001</v>
      </c>
      <c r="U20" s="41">
        <v>68.177999999999997</v>
      </c>
      <c r="V20" s="41">
        <v>66.123000000000005</v>
      </c>
      <c r="W20" s="41">
        <v>46.427</v>
      </c>
      <c r="X20" s="41">
        <v>30.19</v>
      </c>
      <c r="Y20" s="41">
        <v>44.256</v>
      </c>
      <c r="Z20" s="41">
        <v>36.636000000000003</v>
      </c>
      <c r="AA20" s="41">
        <v>62.35</v>
      </c>
      <c r="AB20" s="41">
        <v>57.29</v>
      </c>
      <c r="AC20" s="41">
        <v>63.531999999999996</v>
      </c>
      <c r="AD20" s="41">
        <v>60.61</v>
      </c>
      <c r="AE20" s="41">
        <v>52.478999999999999</v>
      </c>
      <c r="AF20" s="41">
        <v>62.015999999999998</v>
      </c>
      <c r="AG20" s="41">
        <v>39.941000000000003</v>
      </c>
      <c r="AH20" s="40">
        <v>88.057000000000002</v>
      </c>
      <c r="AI20" s="12">
        <v>32.601999999999997</v>
      </c>
      <c r="AJ20" s="12">
        <v>56.328000000000003</v>
      </c>
      <c r="AK20" s="12">
        <v>133.755</v>
      </c>
      <c r="AL20" s="12">
        <v>47.649000000000001</v>
      </c>
      <c r="AM20" s="12">
        <v>43.91</v>
      </c>
    </row>
    <row r="21" spans="1:39" ht="15" x14ac:dyDescent="0.25">
      <c r="A21" s="57">
        <v>43770</v>
      </c>
      <c r="B21"/>
      <c r="C21"/>
      <c r="D21" s="17">
        <v>49.55</v>
      </c>
      <c r="E21" s="17">
        <v>89.927999999999997</v>
      </c>
      <c r="F21" s="17">
        <v>90.784000000000006</v>
      </c>
      <c r="G21" s="17">
        <v>62.250999999999998</v>
      </c>
      <c r="H21" s="41">
        <v>59.921999999999997</v>
      </c>
      <c r="I21" s="41">
        <v>80.5</v>
      </c>
      <c r="J21" s="41">
        <v>40.906999999999996</v>
      </c>
      <c r="K21" s="41">
        <v>38.981999999999999</v>
      </c>
      <c r="L21" s="41">
        <v>49.482999999999997</v>
      </c>
      <c r="M21" s="41">
        <v>53.716000000000001</v>
      </c>
      <c r="N21" s="41">
        <v>60.445</v>
      </c>
      <c r="O21" s="41">
        <v>35.183999999999997</v>
      </c>
      <c r="P21" s="41">
        <v>64.412000000000006</v>
      </c>
      <c r="Q21" s="41">
        <v>48.375</v>
      </c>
      <c r="R21" s="41">
        <v>67.320999999999998</v>
      </c>
      <c r="S21" s="41">
        <v>65.677999999999997</v>
      </c>
      <c r="T21" s="41">
        <v>74.284000000000006</v>
      </c>
      <c r="U21" s="41">
        <v>61.33</v>
      </c>
      <c r="V21" s="41">
        <v>62.365000000000002</v>
      </c>
      <c r="W21" s="41">
        <v>43.837000000000003</v>
      </c>
      <c r="X21" s="41">
        <v>43.302</v>
      </c>
      <c r="Y21" s="41">
        <v>40.463999999999999</v>
      </c>
      <c r="Z21" s="41">
        <v>40.999000000000002</v>
      </c>
      <c r="AA21" s="41">
        <v>86.42</v>
      </c>
      <c r="AB21" s="41">
        <v>56.747</v>
      </c>
      <c r="AC21" s="41">
        <v>53.773000000000003</v>
      </c>
      <c r="AD21" s="41">
        <v>49.631</v>
      </c>
      <c r="AE21" s="41">
        <v>56.591000000000001</v>
      </c>
      <c r="AF21" s="41">
        <v>63.357999999999997</v>
      </c>
      <c r="AG21" s="41">
        <v>46.572000000000003</v>
      </c>
      <c r="AH21" s="40">
        <v>78.343000000000004</v>
      </c>
      <c r="AI21" s="12">
        <v>45.337000000000003</v>
      </c>
      <c r="AJ21" s="12">
        <v>43.218000000000004</v>
      </c>
      <c r="AK21" s="12">
        <v>76.213999999999999</v>
      </c>
      <c r="AL21" s="12">
        <v>50.692</v>
      </c>
      <c r="AM21" s="12">
        <v>52.26</v>
      </c>
    </row>
    <row r="22" spans="1:39" ht="15" x14ac:dyDescent="0.25">
      <c r="A22" s="57">
        <v>43800</v>
      </c>
      <c r="B22"/>
      <c r="C22"/>
      <c r="D22" s="17">
        <v>34.85</v>
      </c>
      <c r="E22" s="17">
        <v>71.02</v>
      </c>
      <c r="F22" s="17">
        <v>72.350999999999999</v>
      </c>
      <c r="G22" s="17">
        <v>52.423000000000002</v>
      </c>
      <c r="H22" s="41">
        <v>43.982999999999997</v>
      </c>
      <c r="I22" s="41">
        <v>66.650000000000006</v>
      </c>
      <c r="J22" s="41">
        <v>37.896000000000001</v>
      </c>
      <c r="K22" s="41">
        <v>35.012999999999998</v>
      </c>
      <c r="L22" s="41">
        <v>43.747</v>
      </c>
      <c r="M22" s="41">
        <v>42.36</v>
      </c>
      <c r="N22" s="41">
        <v>51.286999999999999</v>
      </c>
      <c r="O22" s="41">
        <v>30.7</v>
      </c>
      <c r="P22" s="41">
        <v>54.866999999999997</v>
      </c>
      <c r="Q22" s="41">
        <v>37.350999999999999</v>
      </c>
      <c r="R22" s="41">
        <v>66.866</v>
      </c>
      <c r="S22" s="41">
        <v>63.622</v>
      </c>
      <c r="T22" s="41">
        <v>61.741</v>
      </c>
      <c r="U22" s="41">
        <v>54.887</v>
      </c>
      <c r="V22" s="41">
        <v>56.069000000000003</v>
      </c>
      <c r="W22" s="41">
        <v>35.246000000000002</v>
      </c>
      <c r="X22" s="41">
        <v>35.064</v>
      </c>
      <c r="Y22" s="41">
        <v>33.776000000000003</v>
      </c>
      <c r="Z22" s="41">
        <v>35.762</v>
      </c>
      <c r="AA22" s="41">
        <v>52.179000000000002</v>
      </c>
      <c r="AB22" s="41">
        <v>51.103000000000002</v>
      </c>
      <c r="AC22" s="41">
        <v>45.831000000000003</v>
      </c>
      <c r="AD22" s="41">
        <v>35.786000000000001</v>
      </c>
      <c r="AE22" s="41">
        <v>47.177</v>
      </c>
      <c r="AF22" s="41">
        <v>51.881999999999998</v>
      </c>
      <c r="AG22" s="41">
        <v>40.728999999999999</v>
      </c>
      <c r="AH22" s="40">
        <v>67.055999999999997</v>
      </c>
      <c r="AI22" s="12">
        <v>38.015999999999998</v>
      </c>
      <c r="AJ22" s="12">
        <v>33.436</v>
      </c>
      <c r="AK22" s="12">
        <v>59.662999999999997</v>
      </c>
      <c r="AL22" s="12">
        <v>47.24</v>
      </c>
      <c r="AM22" s="12">
        <v>45.457000000000001</v>
      </c>
    </row>
    <row r="23" spans="1:39" ht="15" x14ac:dyDescent="0.25">
      <c r="A23" s="57">
        <v>43831</v>
      </c>
      <c r="B23"/>
      <c r="C23"/>
      <c r="D23" s="17">
        <v>40.340000000000003</v>
      </c>
      <c r="E23" s="17">
        <v>65.334000000000003</v>
      </c>
      <c r="F23" s="17">
        <v>63.723999999999997</v>
      </c>
      <c r="G23" s="17">
        <v>46.622</v>
      </c>
      <c r="H23" s="41">
        <v>37.122</v>
      </c>
      <c r="I23" s="41">
        <v>57.441000000000003</v>
      </c>
      <c r="J23" s="41">
        <v>33.402999999999999</v>
      </c>
      <c r="K23" s="41">
        <v>29.155000000000001</v>
      </c>
      <c r="L23" s="41">
        <v>39.57</v>
      </c>
      <c r="M23" s="41">
        <v>35.534999999999997</v>
      </c>
      <c r="N23" s="41">
        <v>44.671999999999997</v>
      </c>
      <c r="O23" s="41">
        <v>28.003</v>
      </c>
      <c r="P23" s="41">
        <v>49.619</v>
      </c>
      <c r="Q23" s="41">
        <v>34.689</v>
      </c>
      <c r="R23" s="41">
        <v>56.378999999999998</v>
      </c>
      <c r="S23" s="41">
        <v>77.197000000000003</v>
      </c>
      <c r="T23" s="41">
        <v>54.499000000000002</v>
      </c>
      <c r="U23" s="41">
        <v>48.402000000000001</v>
      </c>
      <c r="V23" s="41">
        <v>50.76</v>
      </c>
      <c r="W23" s="41">
        <v>31.184999999999999</v>
      </c>
      <c r="X23" s="41">
        <v>29.873000000000001</v>
      </c>
      <c r="Y23" s="41">
        <v>30.306999999999999</v>
      </c>
      <c r="Z23" s="41">
        <v>32.470999999999997</v>
      </c>
      <c r="AA23" s="41">
        <v>44.698999999999998</v>
      </c>
      <c r="AB23" s="41">
        <v>51.615000000000002</v>
      </c>
      <c r="AC23" s="41">
        <v>42.76</v>
      </c>
      <c r="AD23" s="41">
        <v>30.117999999999999</v>
      </c>
      <c r="AE23" s="41">
        <v>43.317999999999998</v>
      </c>
      <c r="AF23" s="41">
        <v>45.552999999999997</v>
      </c>
      <c r="AG23" s="41">
        <v>37.472000000000001</v>
      </c>
      <c r="AH23" s="40">
        <v>62.244</v>
      </c>
      <c r="AI23" s="12">
        <v>32.21</v>
      </c>
      <c r="AJ23" s="12">
        <v>30.132999999999999</v>
      </c>
      <c r="AK23" s="12">
        <v>55.42</v>
      </c>
      <c r="AL23" s="12">
        <v>50.039000000000001</v>
      </c>
      <c r="AM23" s="12">
        <v>40.694000000000003</v>
      </c>
    </row>
    <row r="24" spans="1:39" ht="15" x14ac:dyDescent="0.25">
      <c r="A24" s="57">
        <v>43862</v>
      </c>
      <c r="B24"/>
      <c r="C24"/>
      <c r="D24" s="17">
        <v>44.54</v>
      </c>
      <c r="E24" s="17">
        <v>65.102000000000004</v>
      </c>
      <c r="F24" s="17">
        <v>60.494</v>
      </c>
      <c r="G24" s="17">
        <v>46.173000000000002</v>
      </c>
      <c r="H24" s="41">
        <v>110.58499999999999</v>
      </c>
      <c r="I24" s="41">
        <v>58.219000000000001</v>
      </c>
      <c r="J24" s="41">
        <v>34.874000000000002</v>
      </c>
      <c r="K24" s="41">
        <v>32.896999999999998</v>
      </c>
      <c r="L24" s="41">
        <v>38.203000000000003</v>
      </c>
      <c r="M24" s="41">
        <v>43.14</v>
      </c>
      <c r="N24" s="41">
        <v>46.085000000000001</v>
      </c>
      <c r="O24" s="41">
        <v>31.016999999999999</v>
      </c>
      <c r="P24" s="41">
        <v>48.960999999999999</v>
      </c>
      <c r="Q24" s="41">
        <v>55.097000000000001</v>
      </c>
      <c r="R24" s="41">
        <v>70.063999999999993</v>
      </c>
      <c r="S24" s="41">
        <v>61.765999999999998</v>
      </c>
      <c r="T24" s="41">
        <v>52.619</v>
      </c>
      <c r="U24" s="41">
        <v>49.694000000000003</v>
      </c>
      <c r="V24" s="41">
        <v>57.225000000000001</v>
      </c>
      <c r="W24" s="41">
        <v>32.878999999999998</v>
      </c>
      <c r="X24" s="41">
        <v>31.631</v>
      </c>
      <c r="Y24" s="41">
        <v>43.753999999999998</v>
      </c>
      <c r="Z24" s="41">
        <v>35.311999999999998</v>
      </c>
      <c r="AA24" s="41">
        <v>45.354999999999997</v>
      </c>
      <c r="AB24" s="41">
        <v>49.834000000000003</v>
      </c>
      <c r="AC24" s="41">
        <v>47.723999999999997</v>
      </c>
      <c r="AD24" s="41">
        <v>30.867999999999999</v>
      </c>
      <c r="AE24" s="41">
        <v>45.543999999999997</v>
      </c>
      <c r="AF24" s="41">
        <v>44.451999999999998</v>
      </c>
      <c r="AG24" s="41">
        <v>39.332000000000001</v>
      </c>
      <c r="AH24" s="40">
        <v>61.292999999999999</v>
      </c>
      <c r="AI24" s="12">
        <v>34.167999999999999</v>
      </c>
      <c r="AJ24" s="12">
        <v>42.203000000000003</v>
      </c>
      <c r="AK24" s="12">
        <v>67.215000000000003</v>
      </c>
      <c r="AL24" s="12">
        <v>48.658000000000001</v>
      </c>
      <c r="AM24" s="12">
        <v>46.534999999999997</v>
      </c>
    </row>
    <row r="25" spans="1:39" ht="15" x14ac:dyDescent="0.25">
      <c r="A25" s="57">
        <v>43891</v>
      </c>
      <c r="B25"/>
      <c r="C25"/>
      <c r="D25" s="17">
        <v>102.32</v>
      </c>
      <c r="E25" s="17">
        <v>118.79900000000001</v>
      </c>
      <c r="F25" s="17">
        <v>83.994</v>
      </c>
      <c r="G25" s="17">
        <v>72.738</v>
      </c>
      <c r="H25" s="41">
        <v>209.81700000000001</v>
      </c>
      <c r="I25" s="41">
        <v>86.956999999999994</v>
      </c>
      <c r="J25" s="41">
        <v>77.668999999999997</v>
      </c>
      <c r="K25" s="41">
        <v>107.143</v>
      </c>
      <c r="L25" s="41">
        <v>76.951999999999998</v>
      </c>
      <c r="M25" s="41">
        <v>61.786000000000001</v>
      </c>
      <c r="N25" s="41">
        <v>122.27500000000001</v>
      </c>
      <c r="O25" s="41">
        <v>93.382999999999996</v>
      </c>
      <c r="P25" s="41">
        <v>111.473</v>
      </c>
      <c r="Q25" s="41">
        <v>112.89100000000001</v>
      </c>
      <c r="R25" s="41">
        <v>103.155</v>
      </c>
      <c r="S25" s="41">
        <v>115.702</v>
      </c>
      <c r="T25" s="41">
        <v>102.586</v>
      </c>
      <c r="U25" s="41">
        <v>87.846000000000004</v>
      </c>
      <c r="V25" s="41">
        <v>80.816999999999993</v>
      </c>
      <c r="W25" s="41">
        <v>67.271000000000001</v>
      </c>
      <c r="X25" s="41">
        <v>55.503</v>
      </c>
      <c r="Y25" s="41">
        <v>68.757000000000005</v>
      </c>
      <c r="Z25" s="41">
        <v>101.88500000000001</v>
      </c>
      <c r="AA25" s="41">
        <v>91.277000000000001</v>
      </c>
      <c r="AB25" s="41">
        <v>76.546999999999997</v>
      </c>
      <c r="AC25" s="41">
        <v>104.366</v>
      </c>
      <c r="AD25" s="41">
        <v>52.012999999999998</v>
      </c>
      <c r="AE25" s="41">
        <v>83.546999999999997</v>
      </c>
      <c r="AF25" s="41">
        <v>68.81</v>
      </c>
      <c r="AG25" s="41">
        <v>66.262</v>
      </c>
      <c r="AH25" s="40">
        <v>117.30800000000001</v>
      </c>
      <c r="AI25" s="12">
        <v>65.63</v>
      </c>
      <c r="AJ25" s="12">
        <v>71.512</v>
      </c>
      <c r="AK25" s="12">
        <v>110.995</v>
      </c>
      <c r="AL25" s="12">
        <v>79.031000000000006</v>
      </c>
      <c r="AM25" s="12">
        <v>84.438000000000002</v>
      </c>
    </row>
    <row r="26" spans="1:39" ht="15" x14ac:dyDescent="0.25">
      <c r="A26" s="57">
        <v>43922</v>
      </c>
      <c r="B26"/>
      <c r="C26"/>
      <c r="D26" s="17">
        <v>133.5</v>
      </c>
      <c r="E26" s="17">
        <v>173.387</v>
      </c>
      <c r="F26" s="17">
        <v>153.636</v>
      </c>
      <c r="G26" s="17">
        <v>144.99700000000001</v>
      </c>
      <c r="H26" s="41">
        <v>341.87599999999998</v>
      </c>
      <c r="I26" s="41">
        <v>154.816</v>
      </c>
      <c r="J26" s="41">
        <v>122.777</v>
      </c>
      <c r="K26" s="41">
        <v>158.66300000000001</v>
      </c>
      <c r="L26" s="41">
        <v>134.17599999999999</v>
      </c>
      <c r="M26" s="41">
        <v>86.116</v>
      </c>
      <c r="N26" s="41">
        <v>120.721</v>
      </c>
      <c r="O26" s="41">
        <v>162.43600000000001</v>
      </c>
      <c r="P26" s="41">
        <v>143.37799999999999</v>
      </c>
      <c r="Q26" s="41">
        <v>97.751000000000005</v>
      </c>
      <c r="R26" s="41">
        <v>160.09200000000001</v>
      </c>
      <c r="S26" s="41">
        <v>139.792</v>
      </c>
      <c r="T26" s="41">
        <v>166.49299999999999</v>
      </c>
      <c r="U26" s="41">
        <v>118.271</v>
      </c>
      <c r="V26" s="41">
        <v>117.625</v>
      </c>
      <c r="W26" s="41">
        <v>101.913</v>
      </c>
      <c r="X26" s="41">
        <v>88.39</v>
      </c>
      <c r="Y26" s="41">
        <v>95.844999999999999</v>
      </c>
      <c r="Z26" s="41">
        <v>156.608</v>
      </c>
      <c r="AA26" s="41">
        <v>129.97900000000001</v>
      </c>
      <c r="AB26" s="41">
        <v>142.59100000000001</v>
      </c>
      <c r="AC26" s="41">
        <v>102.928</v>
      </c>
      <c r="AD26" s="41">
        <v>56.024999999999999</v>
      </c>
      <c r="AE26" s="41">
        <v>125.32</v>
      </c>
      <c r="AF26" s="41">
        <v>90.24</v>
      </c>
      <c r="AG26" s="41">
        <v>202.59</v>
      </c>
      <c r="AH26" s="40">
        <v>198.017</v>
      </c>
      <c r="AI26" s="12">
        <v>69.578999999999994</v>
      </c>
      <c r="AJ26" s="12">
        <v>96.296999999999997</v>
      </c>
      <c r="AK26" s="12">
        <v>112.509</v>
      </c>
      <c r="AL26" s="12">
        <v>94.353999999999999</v>
      </c>
      <c r="AM26" s="12">
        <v>100.759</v>
      </c>
    </row>
    <row r="27" spans="1:39" ht="15" x14ac:dyDescent="0.25">
      <c r="A27" s="57">
        <v>43952</v>
      </c>
      <c r="B27"/>
      <c r="C27"/>
      <c r="D27" s="17">
        <v>245.16</v>
      </c>
      <c r="E27" s="17">
        <v>405.84100000000001</v>
      </c>
      <c r="F27" s="17">
        <v>387.13200000000001</v>
      </c>
      <c r="G27" s="17">
        <v>353.755</v>
      </c>
      <c r="H27" s="41">
        <v>532.28899999999999</v>
      </c>
      <c r="I27" s="41">
        <v>395.42500000000001</v>
      </c>
      <c r="J27" s="41">
        <v>172.07599999999999</v>
      </c>
      <c r="K27" s="41">
        <v>172.751</v>
      </c>
      <c r="L27" s="41">
        <v>111.004</v>
      </c>
      <c r="M27" s="41">
        <v>138.66399999999999</v>
      </c>
      <c r="N27" s="41">
        <v>203.012</v>
      </c>
      <c r="O27" s="41">
        <v>321.81700000000001</v>
      </c>
      <c r="P27" s="41">
        <v>251.751</v>
      </c>
      <c r="Q27" s="41">
        <v>164.779</v>
      </c>
      <c r="R27" s="41">
        <v>253.214</v>
      </c>
      <c r="S27" s="41">
        <v>478.15899999999999</v>
      </c>
      <c r="T27" s="41">
        <v>270.57299999999998</v>
      </c>
      <c r="U27" s="41">
        <v>360.42</v>
      </c>
      <c r="V27" s="41">
        <v>207.285</v>
      </c>
      <c r="W27" s="41">
        <v>172.66</v>
      </c>
      <c r="X27" s="41">
        <v>67.415000000000006</v>
      </c>
      <c r="Y27" s="41">
        <v>91.936000000000007</v>
      </c>
      <c r="Z27" s="41">
        <v>136.51400000000001</v>
      </c>
      <c r="AA27" s="41">
        <v>276.37</v>
      </c>
      <c r="AB27" s="41">
        <v>313.93299999999999</v>
      </c>
      <c r="AC27" s="41">
        <v>220.19499999999999</v>
      </c>
      <c r="AD27" s="41">
        <v>140.88999999999999</v>
      </c>
      <c r="AE27" s="41">
        <v>203.893</v>
      </c>
      <c r="AF27" s="41">
        <v>69.414000000000001</v>
      </c>
      <c r="AG27" s="41">
        <v>354.25200000000001</v>
      </c>
      <c r="AH27" s="40">
        <v>240.76900000000001</v>
      </c>
      <c r="AI27" s="12">
        <v>95.965000000000003</v>
      </c>
      <c r="AJ27" s="12">
        <v>221.45099999999999</v>
      </c>
      <c r="AK27" s="12">
        <v>250.31899999999999</v>
      </c>
      <c r="AL27" s="12">
        <v>157.01300000000001</v>
      </c>
      <c r="AM27" s="12">
        <v>312.053</v>
      </c>
    </row>
    <row r="28" spans="1:39" ht="15" x14ac:dyDescent="0.25">
      <c r="A28" s="57">
        <v>43983</v>
      </c>
      <c r="B28"/>
      <c r="C28"/>
      <c r="D28" s="17">
        <v>389.71</v>
      </c>
      <c r="E28" s="17">
        <v>1015.867</v>
      </c>
      <c r="F28" s="17">
        <v>589.25400000000002</v>
      </c>
      <c r="G28" s="17">
        <v>285.14600000000002</v>
      </c>
      <c r="H28" s="41">
        <v>1119.9670000000001</v>
      </c>
      <c r="I28" s="41">
        <v>279.87400000000002</v>
      </c>
      <c r="J28" s="41">
        <v>178.697</v>
      </c>
      <c r="K28" s="41">
        <v>282.214</v>
      </c>
      <c r="L28" s="41">
        <v>311.58499999999998</v>
      </c>
      <c r="M28" s="41">
        <v>485.76900000000001</v>
      </c>
      <c r="N28" s="41">
        <v>84.192999999999998</v>
      </c>
      <c r="O28" s="41">
        <v>497.447</v>
      </c>
      <c r="P28" s="41">
        <v>206.239</v>
      </c>
      <c r="Q28" s="41">
        <v>615.52099999999996</v>
      </c>
      <c r="R28" s="41">
        <v>711.15499999999997</v>
      </c>
      <c r="S28" s="41">
        <v>876.38699999999994</v>
      </c>
      <c r="T28" s="41">
        <v>488.464</v>
      </c>
      <c r="U28" s="41">
        <v>772.15200000000004</v>
      </c>
      <c r="V28" s="41">
        <v>258.65100000000001</v>
      </c>
      <c r="W28" s="41">
        <v>165.77099999999999</v>
      </c>
      <c r="X28" s="41">
        <v>210.69800000000001</v>
      </c>
      <c r="Y28" s="41">
        <v>272.45800000000003</v>
      </c>
      <c r="Z28" s="41">
        <v>268.78100000000001</v>
      </c>
      <c r="AA28" s="41">
        <v>482.16399999999999</v>
      </c>
      <c r="AB28" s="41">
        <v>340.61200000000002</v>
      </c>
      <c r="AC28" s="41">
        <v>85.588999999999999</v>
      </c>
      <c r="AD28" s="41">
        <v>347.74200000000002</v>
      </c>
      <c r="AE28" s="41">
        <v>565.23400000000004</v>
      </c>
      <c r="AF28" s="41">
        <v>301.8</v>
      </c>
      <c r="AG28" s="41">
        <v>695.06899999999996</v>
      </c>
      <c r="AH28" s="40">
        <v>231.399</v>
      </c>
      <c r="AI28" s="12">
        <v>113.09399999999999</v>
      </c>
      <c r="AJ28" s="12">
        <v>513.92200000000003</v>
      </c>
      <c r="AK28" s="12">
        <v>371.714</v>
      </c>
      <c r="AL28" s="12">
        <v>229.922</v>
      </c>
      <c r="AM28" s="12">
        <v>589.25300000000004</v>
      </c>
    </row>
    <row r="29" spans="1:39" ht="15" x14ac:dyDescent="0.25">
      <c r="A29" s="57">
        <v>44013</v>
      </c>
      <c r="B29"/>
      <c r="C29"/>
      <c r="D29" s="17">
        <v>210.17</v>
      </c>
      <c r="E29" s="17">
        <v>579.90499999999997</v>
      </c>
      <c r="F29" s="17">
        <v>311.77</v>
      </c>
      <c r="G29" s="17">
        <v>106.432</v>
      </c>
      <c r="H29" s="41">
        <v>360.26299999999998</v>
      </c>
      <c r="I29" s="41">
        <v>104.63800000000001</v>
      </c>
      <c r="J29" s="41">
        <v>32.575000000000003</v>
      </c>
      <c r="K29" s="41">
        <v>164.816</v>
      </c>
      <c r="L29" s="41">
        <v>192.029</v>
      </c>
      <c r="M29" s="41">
        <v>214.321</v>
      </c>
      <c r="N29" s="41">
        <v>45.774000000000001</v>
      </c>
      <c r="O29" s="41">
        <v>279.87599999999998</v>
      </c>
      <c r="P29" s="41">
        <v>42.036000000000001</v>
      </c>
      <c r="Q29" s="41">
        <v>592.27300000000002</v>
      </c>
      <c r="R29" s="41">
        <v>327.52199999999999</v>
      </c>
      <c r="S29" s="41">
        <v>359.33499999999998</v>
      </c>
      <c r="T29" s="41">
        <v>454.72300000000001</v>
      </c>
      <c r="U29" s="41">
        <v>406.13499999999999</v>
      </c>
      <c r="V29" s="41">
        <v>78.674000000000007</v>
      </c>
      <c r="W29" s="41">
        <v>44.616</v>
      </c>
      <c r="X29" s="41">
        <v>89.97</v>
      </c>
      <c r="Y29" s="41">
        <v>107.64700000000001</v>
      </c>
      <c r="Z29" s="41">
        <v>192.863</v>
      </c>
      <c r="AA29" s="41">
        <v>324.12299999999999</v>
      </c>
      <c r="AB29" s="41">
        <v>88.174000000000007</v>
      </c>
      <c r="AC29" s="41">
        <v>15.058999999999999</v>
      </c>
      <c r="AD29" s="41">
        <v>246.262</v>
      </c>
      <c r="AE29" s="41">
        <v>413.17899999999997</v>
      </c>
      <c r="AF29" s="41">
        <v>220.001</v>
      </c>
      <c r="AG29" s="41">
        <v>824.11699999999996</v>
      </c>
      <c r="AH29" s="40">
        <v>88.05</v>
      </c>
      <c r="AI29" s="12">
        <v>44.149000000000001</v>
      </c>
      <c r="AJ29" s="12">
        <v>305.74400000000003</v>
      </c>
      <c r="AK29" s="12">
        <v>162.37899999999999</v>
      </c>
      <c r="AL29" s="12">
        <v>84.701999999999998</v>
      </c>
      <c r="AM29" s="12">
        <v>550.03800000000001</v>
      </c>
    </row>
    <row r="30" spans="1:39" ht="15" x14ac:dyDescent="0.25">
      <c r="A30" s="57">
        <v>44044</v>
      </c>
      <c r="B30"/>
      <c r="C30"/>
      <c r="D30" s="17">
        <v>88.63</v>
      </c>
      <c r="E30" s="17">
        <v>205.16800000000001</v>
      </c>
      <c r="F30" s="17">
        <v>114.517</v>
      </c>
      <c r="G30" s="17">
        <v>54.398000000000003</v>
      </c>
      <c r="H30" s="41">
        <v>129.285</v>
      </c>
      <c r="I30" s="41">
        <v>73.713999999999999</v>
      </c>
      <c r="J30" s="41">
        <v>30.14</v>
      </c>
      <c r="K30" s="41">
        <v>69.495999999999995</v>
      </c>
      <c r="L30" s="41">
        <v>63.868000000000002</v>
      </c>
      <c r="M30" s="41">
        <v>93.460999999999999</v>
      </c>
      <c r="N30" s="41">
        <v>28.995999999999999</v>
      </c>
      <c r="O30" s="41">
        <v>209.363</v>
      </c>
      <c r="P30" s="41">
        <v>37.381999999999998</v>
      </c>
      <c r="Q30" s="41">
        <v>185.74799999999999</v>
      </c>
      <c r="R30" s="41">
        <v>104.38</v>
      </c>
      <c r="S30" s="41">
        <v>175.07900000000001</v>
      </c>
      <c r="T30" s="41">
        <v>146.358</v>
      </c>
      <c r="U30" s="41">
        <v>137.60499999999999</v>
      </c>
      <c r="V30" s="41">
        <v>44.287999999999997</v>
      </c>
      <c r="W30" s="41">
        <v>26.948</v>
      </c>
      <c r="X30" s="41">
        <v>38.808</v>
      </c>
      <c r="Y30" s="41">
        <v>43.932000000000002</v>
      </c>
      <c r="Z30" s="41">
        <v>76.046000000000006</v>
      </c>
      <c r="AA30" s="41">
        <v>101.627</v>
      </c>
      <c r="AB30" s="41">
        <v>52.176000000000002</v>
      </c>
      <c r="AC30" s="41">
        <v>32.4</v>
      </c>
      <c r="AD30" s="41">
        <v>73.463999999999999</v>
      </c>
      <c r="AE30" s="41">
        <v>128.76900000000001</v>
      </c>
      <c r="AF30" s="41">
        <v>71.537000000000006</v>
      </c>
      <c r="AG30" s="41">
        <v>218.05199999999999</v>
      </c>
      <c r="AH30" s="40">
        <v>45.581000000000003</v>
      </c>
      <c r="AI30" s="12">
        <v>26.33</v>
      </c>
      <c r="AJ30" s="12">
        <v>111.181</v>
      </c>
      <c r="AK30" s="12">
        <v>61.463000000000001</v>
      </c>
      <c r="AL30" s="12">
        <v>39.213000000000001</v>
      </c>
      <c r="AM30" s="12">
        <v>228.786</v>
      </c>
    </row>
    <row r="31" spans="1:39" ht="15" x14ac:dyDescent="0.25">
      <c r="A31" s="57">
        <v>44075</v>
      </c>
      <c r="B31"/>
      <c r="C31"/>
      <c r="D31" s="17">
        <v>55.11</v>
      </c>
      <c r="E31" s="17">
        <v>113.24</v>
      </c>
      <c r="F31" s="17">
        <v>80.831000000000003</v>
      </c>
      <c r="G31" s="17">
        <v>53.31</v>
      </c>
      <c r="H31" s="41">
        <v>79.712000000000003</v>
      </c>
      <c r="I31" s="41">
        <v>48.366999999999997</v>
      </c>
      <c r="J31" s="41">
        <v>25.954000000000001</v>
      </c>
      <c r="K31" s="41">
        <v>50.360999999999997</v>
      </c>
      <c r="L31" s="41">
        <v>44.091999999999999</v>
      </c>
      <c r="M31" s="41">
        <v>73.448999999999998</v>
      </c>
      <c r="N31" s="41">
        <v>29.594999999999999</v>
      </c>
      <c r="O31" s="41">
        <v>81.951999999999998</v>
      </c>
      <c r="P31" s="41">
        <v>31.276</v>
      </c>
      <c r="Q31" s="41">
        <v>76.491</v>
      </c>
      <c r="R31" s="41">
        <v>63.795999999999999</v>
      </c>
      <c r="S31" s="41">
        <v>109.792</v>
      </c>
      <c r="T31" s="41">
        <v>68.430000000000007</v>
      </c>
      <c r="U31" s="41">
        <v>97.686999999999998</v>
      </c>
      <c r="V31" s="41">
        <v>52.475000000000001</v>
      </c>
      <c r="W31" s="41">
        <v>22.789000000000001</v>
      </c>
      <c r="X31" s="41">
        <v>36.722999999999999</v>
      </c>
      <c r="Y31" s="41">
        <v>40.994</v>
      </c>
      <c r="Z31" s="41">
        <v>60.034999999999997</v>
      </c>
      <c r="AA31" s="41">
        <v>56.844999999999999</v>
      </c>
      <c r="AB31" s="41">
        <v>42.564999999999998</v>
      </c>
      <c r="AC31" s="41">
        <v>29.585000000000001</v>
      </c>
      <c r="AD31" s="41">
        <v>57.655000000000001</v>
      </c>
      <c r="AE31" s="41">
        <v>58.701999999999998</v>
      </c>
      <c r="AF31" s="41">
        <v>45.694000000000003</v>
      </c>
      <c r="AG31" s="41">
        <v>94.575000000000003</v>
      </c>
      <c r="AH31" s="40">
        <v>34.587000000000003</v>
      </c>
      <c r="AI31" s="12">
        <v>30.428999999999998</v>
      </c>
      <c r="AJ31" s="12">
        <v>77.082999999999998</v>
      </c>
      <c r="AK31" s="12">
        <v>43.372999999999998</v>
      </c>
      <c r="AL31" s="12">
        <v>26.527000000000001</v>
      </c>
      <c r="AM31" s="12">
        <v>126.934</v>
      </c>
    </row>
    <row r="32" spans="1:39" ht="15" x14ac:dyDescent="0.25">
      <c r="A32" s="57">
        <v>44105</v>
      </c>
      <c r="B32"/>
      <c r="C32"/>
      <c r="D32" s="17">
        <v>55.4</v>
      </c>
      <c r="E32" s="17">
        <v>109.404</v>
      </c>
      <c r="F32" s="17">
        <v>88.341999999999999</v>
      </c>
      <c r="G32" s="17">
        <v>60.058999999999997</v>
      </c>
      <c r="H32" s="41">
        <v>89.47</v>
      </c>
      <c r="I32" s="41">
        <v>42.540999999999997</v>
      </c>
      <c r="J32" s="41">
        <v>28.318000000000001</v>
      </c>
      <c r="K32" s="41">
        <v>48.795000000000002</v>
      </c>
      <c r="L32" s="41">
        <v>54.448999999999998</v>
      </c>
      <c r="M32" s="41">
        <v>49.244999999999997</v>
      </c>
      <c r="N32" s="41">
        <v>28.321000000000002</v>
      </c>
      <c r="O32" s="41">
        <v>69.010000000000005</v>
      </c>
      <c r="P32" s="41">
        <v>59.991999999999997</v>
      </c>
      <c r="Q32" s="41">
        <v>68.513000000000005</v>
      </c>
      <c r="R32" s="41">
        <v>62.110999999999997</v>
      </c>
      <c r="S32" s="41">
        <v>100.78100000000001</v>
      </c>
      <c r="T32" s="41">
        <v>70.073999999999998</v>
      </c>
      <c r="U32" s="41">
        <v>66.001999999999995</v>
      </c>
      <c r="V32" s="41">
        <v>52.308999999999997</v>
      </c>
      <c r="W32" s="41">
        <v>27.22</v>
      </c>
      <c r="X32" s="41">
        <v>41.377000000000002</v>
      </c>
      <c r="Y32" s="41">
        <v>33.357999999999997</v>
      </c>
      <c r="Z32" s="41">
        <v>61.146000000000001</v>
      </c>
      <c r="AA32" s="41">
        <v>55.850999999999999</v>
      </c>
      <c r="AB32" s="41">
        <v>64.894000000000005</v>
      </c>
      <c r="AC32" s="41">
        <v>58.862000000000002</v>
      </c>
      <c r="AD32" s="41">
        <v>48.627000000000002</v>
      </c>
      <c r="AE32" s="41">
        <v>61.302</v>
      </c>
      <c r="AF32" s="41">
        <v>39.853000000000002</v>
      </c>
      <c r="AG32" s="41">
        <v>87.373000000000005</v>
      </c>
      <c r="AH32" s="40">
        <v>39.225999999999999</v>
      </c>
      <c r="AI32" s="12">
        <v>53.334000000000003</v>
      </c>
      <c r="AJ32" s="12">
        <v>130.00399999999999</v>
      </c>
      <c r="AK32" s="12">
        <v>47.253</v>
      </c>
      <c r="AL32" s="12">
        <v>42.524000000000001</v>
      </c>
      <c r="AM32" s="12">
        <v>167.89599999999999</v>
      </c>
    </row>
    <row r="33" spans="1:39" ht="15" x14ac:dyDescent="0.25">
      <c r="A33" s="57">
        <v>44136</v>
      </c>
      <c r="B33" s="13"/>
      <c r="C33" s="13"/>
      <c r="D33" s="17">
        <v>49.55</v>
      </c>
      <c r="E33" s="17">
        <v>90.522999999999996</v>
      </c>
      <c r="F33" s="17">
        <v>65.864999999999995</v>
      </c>
      <c r="G33" s="17">
        <v>61.140999999999998</v>
      </c>
      <c r="H33" s="41">
        <v>79.084000000000003</v>
      </c>
      <c r="I33" s="41">
        <v>47.110999999999997</v>
      </c>
      <c r="J33" s="41">
        <v>37.045999999999999</v>
      </c>
      <c r="K33" s="41">
        <v>47.404000000000003</v>
      </c>
      <c r="L33" s="41">
        <v>52.648000000000003</v>
      </c>
      <c r="M33" s="41">
        <v>58.905000000000001</v>
      </c>
      <c r="N33" s="41">
        <v>35.018000000000001</v>
      </c>
      <c r="O33" s="41">
        <v>62.363999999999997</v>
      </c>
      <c r="P33" s="41">
        <v>49.572000000000003</v>
      </c>
      <c r="Q33" s="41">
        <v>65.623000000000005</v>
      </c>
      <c r="R33" s="41">
        <v>68.162000000000006</v>
      </c>
      <c r="S33" s="41">
        <v>74.5</v>
      </c>
      <c r="T33" s="41">
        <v>62.639000000000003</v>
      </c>
      <c r="U33" s="41">
        <v>62.88</v>
      </c>
      <c r="V33" s="41">
        <v>46.816000000000003</v>
      </c>
      <c r="W33" s="41">
        <v>40.393000000000001</v>
      </c>
      <c r="X33" s="41">
        <v>37.625</v>
      </c>
      <c r="Y33" s="41">
        <v>38.265000000000001</v>
      </c>
      <c r="Z33" s="41">
        <v>81.352000000000004</v>
      </c>
      <c r="AA33" s="41">
        <v>55.454999999999998</v>
      </c>
      <c r="AB33" s="41">
        <v>54.296999999999997</v>
      </c>
      <c r="AC33" s="41">
        <v>47.08</v>
      </c>
      <c r="AD33" s="41">
        <v>53.378999999999998</v>
      </c>
      <c r="AE33" s="41">
        <v>62.793999999999997</v>
      </c>
      <c r="AF33" s="41">
        <v>46.360999999999997</v>
      </c>
      <c r="AG33" s="41">
        <v>76.822000000000003</v>
      </c>
      <c r="AH33" s="40">
        <v>52.781999999999996</v>
      </c>
      <c r="AI33" s="12">
        <v>40.621000000000002</v>
      </c>
      <c r="AJ33" s="12">
        <v>72.686000000000007</v>
      </c>
      <c r="AK33" s="12">
        <v>50.478000000000002</v>
      </c>
      <c r="AL33" s="12">
        <v>49.954999999999998</v>
      </c>
      <c r="AM33" s="12">
        <v>87.168999999999997</v>
      </c>
    </row>
    <row r="34" spans="1:39" ht="15" x14ac:dyDescent="0.25">
      <c r="A34" s="57">
        <v>44166</v>
      </c>
      <c r="B34"/>
      <c r="C34"/>
      <c r="D34" s="17">
        <v>34.85</v>
      </c>
      <c r="E34" s="17">
        <v>72.730999999999995</v>
      </c>
      <c r="F34" s="17">
        <v>55.920999999999999</v>
      </c>
      <c r="G34" s="17">
        <v>44.933</v>
      </c>
      <c r="H34" s="41">
        <v>65.622</v>
      </c>
      <c r="I34" s="41">
        <v>43.615000000000002</v>
      </c>
      <c r="J34" s="41">
        <v>32.283999999999999</v>
      </c>
      <c r="K34" s="41">
        <v>41.683999999999997</v>
      </c>
      <c r="L34" s="41">
        <v>41.758000000000003</v>
      </c>
      <c r="M34" s="41">
        <v>49.442999999999998</v>
      </c>
      <c r="N34" s="41">
        <v>30.334</v>
      </c>
      <c r="O34" s="41">
        <v>52.886000000000003</v>
      </c>
      <c r="P34" s="41">
        <v>38.767000000000003</v>
      </c>
      <c r="Q34" s="41">
        <v>64.608999999999995</v>
      </c>
      <c r="R34" s="41">
        <v>64.299000000000007</v>
      </c>
      <c r="S34" s="41">
        <v>61.762</v>
      </c>
      <c r="T34" s="41">
        <v>56.143999999999998</v>
      </c>
      <c r="U34" s="41">
        <v>56.470999999999997</v>
      </c>
      <c r="V34" s="41">
        <v>37.637999999999998</v>
      </c>
      <c r="W34" s="41">
        <v>32.250999999999998</v>
      </c>
      <c r="X34" s="41">
        <v>31.222999999999999</v>
      </c>
      <c r="Y34" s="41">
        <v>33.106999999999999</v>
      </c>
      <c r="Z34" s="41">
        <v>48.23</v>
      </c>
      <c r="AA34" s="41">
        <v>49.749000000000002</v>
      </c>
      <c r="AB34" s="41">
        <v>46.408000000000001</v>
      </c>
      <c r="AC34" s="41">
        <v>33.905000000000001</v>
      </c>
      <c r="AD34" s="41">
        <v>44.08</v>
      </c>
      <c r="AE34" s="41">
        <v>51.206000000000003</v>
      </c>
      <c r="AF34" s="41">
        <v>40.341999999999999</v>
      </c>
      <c r="AG34" s="41">
        <v>66.097999999999999</v>
      </c>
      <c r="AH34" s="40">
        <v>42.997</v>
      </c>
      <c r="AI34" s="12">
        <v>30.934999999999999</v>
      </c>
      <c r="AJ34" s="12">
        <v>57.204000000000001</v>
      </c>
      <c r="AK34" s="12">
        <v>47.35</v>
      </c>
      <c r="AL34" s="12">
        <v>43.66</v>
      </c>
      <c r="AM34" s="12">
        <v>69.66</v>
      </c>
    </row>
    <row r="35" spans="1:39" ht="15" x14ac:dyDescent="0.25">
      <c r="A35" s="57">
        <v>44197</v>
      </c>
      <c r="B35"/>
      <c r="C35"/>
      <c r="D35" s="17">
        <v>40.340000000000003</v>
      </c>
      <c r="E35" s="17">
        <v>64.399000000000001</v>
      </c>
      <c r="F35" s="17">
        <v>49.902000000000001</v>
      </c>
      <c r="G35" s="17">
        <v>39.615000000000002</v>
      </c>
      <c r="H35" s="41">
        <v>56.805</v>
      </c>
      <c r="I35" s="41">
        <v>36.109000000000002</v>
      </c>
      <c r="J35" s="41">
        <v>27.388999999999999</v>
      </c>
      <c r="K35" s="41">
        <v>37.484999999999999</v>
      </c>
      <c r="L35" s="41">
        <v>34.597000000000001</v>
      </c>
      <c r="M35" s="41">
        <v>43.128999999999998</v>
      </c>
      <c r="N35" s="41">
        <v>27.718</v>
      </c>
      <c r="O35" s="41">
        <v>47.898000000000003</v>
      </c>
      <c r="P35" s="41">
        <v>36.039000000000001</v>
      </c>
      <c r="Q35" s="41">
        <v>54.564</v>
      </c>
      <c r="R35" s="41">
        <v>78.484999999999999</v>
      </c>
      <c r="S35" s="41">
        <v>54.534999999999997</v>
      </c>
      <c r="T35" s="41">
        <v>49.57</v>
      </c>
      <c r="U35" s="41">
        <v>51.212000000000003</v>
      </c>
      <c r="V35" s="41">
        <v>33.447000000000003</v>
      </c>
      <c r="W35" s="41">
        <v>27.39</v>
      </c>
      <c r="X35" s="41">
        <v>28.247</v>
      </c>
      <c r="Y35" s="41">
        <v>30.138999999999999</v>
      </c>
      <c r="Z35" s="41">
        <v>42.628</v>
      </c>
      <c r="AA35" s="41">
        <v>50.423000000000002</v>
      </c>
      <c r="AB35" s="41">
        <v>43.18</v>
      </c>
      <c r="AC35" s="41">
        <v>28.606000000000002</v>
      </c>
      <c r="AD35" s="41">
        <v>40.826000000000001</v>
      </c>
      <c r="AE35" s="41">
        <v>44.978000000000002</v>
      </c>
      <c r="AF35" s="41">
        <v>37.235999999999997</v>
      </c>
      <c r="AG35" s="41">
        <v>61.46</v>
      </c>
      <c r="AH35" s="40">
        <v>35.923000000000002</v>
      </c>
      <c r="AI35" s="12">
        <v>27.92</v>
      </c>
      <c r="AJ35" s="12">
        <v>53.491999999999997</v>
      </c>
      <c r="AK35" s="12">
        <v>49.853000000000002</v>
      </c>
      <c r="AL35" s="12">
        <v>38.692</v>
      </c>
      <c r="AM35" s="12">
        <v>63.945</v>
      </c>
    </row>
    <row r="36" spans="1:39" ht="15" x14ac:dyDescent="0.25">
      <c r="A36" s="57">
        <v>44228</v>
      </c>
      <c r="B36" s="15"/>
      <c r="C36" s="15"/>
      <c r="D36" s="17">
        <v>44.54</v>
      </c>
      <c r="E36" s="41">
        <v>58.773000000000003</v>
      </c>
      <c r="F36" s="41">
        <v>47.179000000000002</v>
      </c>
      <c r="G36" s="41">
        <v>101.807</v>
      </c>
      <c r="H36" s="41">
        <v>55.493000000000002</v>
      </c>
      <c r="I36" s="41">
        <v>35.673999999999999</v>
      </c>
      <c r="J36" s="41">
        <v>30.137</v>
      </c>
      <c r="K36" s="41">
        <v>34.868000000000002</v>
      </c>
      <c r="L36" s="41">
        <v>40.737000000000002</v>
      </c>
      <c r="M36" s="41">
        <v>42.784999999999997</v>
      </c>
      <c r="N36" s="41">
        <v>29.51</v>
      </c>
      <c r="O36" s="41">
        <v>45.34</v>
      </c>
      <c r="P36" s="41">
        <v>54.463000000000001</v>
      </c>
      <c r="Q36" s="41">
        <v>66.325999999999993</v>
      </c>
      <c r="R36" s="41">
        <v>60.46</v>
      </c>
      <c r="S36" s="41">
        <v>50.643999999999998</v>
      </c>
      <c r="T36" s="41">
        <v>49.414999999999999</v>
      </c>
      <c r="U36" s="41">
        <v>55.664999999999999</v>
      </c>
      <c r="V36" s="41">
        <v>33.411000000000001</v>
      </c>
      <c r="W36" s="41">
        <v>28.13</v>
      </c>
      <c r="X36" s="41">
        <v>40.360999999999997</v>
      </c>
      <c r="Y36" s="41">
        <v>31.972000000000001</v>
      </c>
      <c r="Z36" s="41">
        <v>41.725999999999999</v>
      </c>
      <c r="AA36" s="41">
        <v>46.813000000000002</v>
      </c>
      <c r="AB36" s="41">
        <v>46.499000000000002</v>
      </c>
      <c r="AC36" s="41">
        <v>28.370999999999999</v>
      </c>
      <c r="AD36" s="41">
        <v>40.924999999999997</v>
      </c>
      <c r="AE36" s="40">
        <v>42.253999999999998</v>
      </c>
      <c r="AF36" s="41">
        <v>38.121000000000002</v>
      </c>
      <c r="AG36" s="41">
        <v>58.213999999999999</v>
      </c>
      <c r="AH36" s="41">
        <v>35.820999999999998</v>
      </c>
      <c r="AI36" s="12">
        <v>38.255000000000003</v>
      </c>
      <c r="AJ36" s="12">
        <v>63.066000000000003</v>
      </c>
      <c r="AK36" s="12">
        <v>46.661000000000001</v>
      </c>
      <c r="AL36" s="12">
        <v>43.447000000000003</v>
      </c>
      <c r="AM36" s="12">
        <v>61.607999999999997</v>
      </c>
    </row>
    <row r="37" spans="1:39" ht="15" x14ac:dyDescent="0.25">
      <c r="A37" s="57">
        <v>44256</v>
      </c>
      <c r="B37" s="15"/>
      <c r="C37" s="15"/>
      <c r="D37" s="17">
        <v>102.32</v>
      </c>
      <c r="E37" s="41">
        <v>84.563000000000002</v>
      </c>
      <c r="F37" s="41">
        <v>75.686999999999998</v>
      </c>
      <c r="G37" s="41">
        <v>213.31700000000001</v>
      </c>
      <c r="H37" s="41">
        <v>86.578000000000003</v>
      </c>
      <c r="I37" s="41">
        <v>79.917000000000002</v>
      </c>
      <c r="J37" s="41">
        <v>105.714</v>
      </c>
      <c r="K37" s="41">
        <v>74.346000000000004</v>
      </c>
      <c r="L37" s="41">
        <v>61.116999999999997</v>
      </c>
      <c r="M37" s="41">
        <v>120.61799999999999</v>
      </c>
      <c r="N37" s="41">
        <v>93.013999999999996</v>
      </c>
      <c r="O37" s="41">
        <v>109.151</v>
      </c>
      <c r="P37" s="41">
        <v>114.30800000000001</v>
      </c>
      <c r="Q37" s="41">
        <v>101.84</v>
      </c>
      <c r="R37" s="41">
        <v>117.714</v>
      </c>
      <c r="S37" s="41">
        <v>98.353999999999999</v>
      </c>
      <c r="T37" s="41">
        <v>90.159000000000006</v>
      </c>
      <c r="U37" s="41">
        <v>81.667000000000002</v>
      </c>
      <c r="V37" s="41">
        <v>69.292000000000002</v>
      </c>
      <c r="W37" s="41">
        <v>52.877000000000002</v>
      </c>
      <c r="X37" s="41">
        <v>66.994</v>
      </c>
      <c r="Y37" s="41">
        <v>99.453000000000003</v>
      </c>
      <c r="Z37" s="41">
        <v>89.051000000000002</v>
      </c>
      <c r="AA37" s="41">
        <v>74.661000000000001</v>
      </c>
      <c r="AB37" s="41">
        <v>106.102</v>
      </c>
      <c r="AC37" s="41">
        <v>50.734999999999999</v>
      </c>
      <c r="AD37" s="41">
        <v>81.361999999999995</v>
      </c>
      <c r="AE37" s="40">
        <v>67.650000000000006</v>
      </c>
      <c r="AF37" s="41">
        <v>66.126999999999995</v>
      </c>
      <c r="AG37" s="41">
        <v>116.57</v>
      </c>
      <c r="AH37" s="41">
        <v>69.147999999999996</v>
      </c>
      <c r="AI37" s="12">
        <v>69.742999999999995</v>
      </c>
      <c r="AJ37" s="12">
        <v>108.971</v>
      </c>
      <c r="AK37" s="12">
        <v>78.975999999999999</v>
      </c>
      <c r="AL37" s="12">
        <v>82.872</v>
      </c>
      <c r="AM37" s="12">
        <v>117.496</v>
      </c>
    </row>
    <row r="38" spans="1:39" ht="15" x14ac:dyDescent="0.25">
      <c r="A38" s="57">
        <v>44287</v>
      </c>
      <c r="B38" s="15"/>
      <c r="C38" s="15"/>
      <c r="D38" s="17">
        <v>133.5</v>
      </c>
      <c r="E38" s="41">
        <v>154.80199999999999</v>
      </c>
      <c r="F38" s="41">
        <v>150.958</v>
      </c>
      <c r="G38" s="41">
        <v>337.048</v>
      </c>
      <c r="H38" s="41">
        <v>155.33699999999999</v>
      </c>
      <c r="I38" s="41">
        <v>127.098</v>
      </c>
      <c r="J38" s="41">
        <v>158.19300000000001</v>
      </c>
      <c r="K38" s="41">
        <v>130.346</v>
      </c>
      <c r="L38" s="41">
        <v>86.262</v>
      </c>
      <c r="M38" s="41">
        <v>120.544</v>
      </c>
      <c r="N38" s="41">
        <v>162.78399999999999</v>
      </c>
      <c r="O38" s="41">
        <v>139.327</v>
      </c>
      <c r="P38" s="41">
        <v>99.986999999999995</v>
      </c>
      <c r="Q38" s="41">
        <v>159.08799999999999</v>
      </c>
      <c r="R38" s="41">
        <v>142.613</v>
      </c>
      <c r="S38" s="41">
        <v>165.03100000000001</v>
      </c>
      <c r="T38" s="41">
        <v>120.52800000000001</v>
      </c>
      <c r="U38" s="41">
        <v>119.607</v>
      </c>
      <c r="V38" s="41">
        <v>105.379</v>
      </c>
      <c r="W38" s="41">
        <v>85.671000000000006</v>
      </c>
      <c r="X38" s="41">
        <v>94.968000000000004</v>
      </c>
      <c r="Y38" s="41">
        <v>154.99</v>
      </c>
      <c r="Z38" s="41">
        <v>128.64099999999999</v>
      </c>
      <c r="AA38" s="41">
        <v>138.827</v>
      </c>
      <c r="AB38" s="41">
        <v>104.81399999999999</v>
      </c>
      <c r="AC38" s="41">
        <v>55.69</v>
      </c>
      <c r="AD38" s="41">
        <v>123.73699999999999</v>
      </c>
      <c r="AE38" s="40">
        <v>88.135000000000005</v>
      </c>
      <c r="AF38" s="41">
        <v>202.80699999999999</v>
      </c>
      <c r="AG38" s="41">
        <v>198.11699999999999</v>
      </c>
      <c r="AH38" s="41">
        <v>73.974000000000004</v>
      </c>
      <c r="AI38" s="12">
        <v>92.323999999999998</v>
      </c>
      <c r="AJ38" s="12">
        <v>111.5</v>
      </c>
      <c r="AK38" s="12">
        <v>95.61</v>
      </c>
      <c r="AL38" s="12">
        <v>99.444999999999993</v>
      </c>
      <c r="AM38" s="12">
        <v>172.46899999999999</v>
      </c>
    </row>
    <row r="39" spans="1:39" ht="15" x14ac:dyDescent="0.25">
      <c r="A39" s="57">
        <v>44317</v>
      </c>
      <c r="B39" s="15"/>
      <c r="C39" s="15"/>
      <c r="D39" s="17">
        <v>245.16</v>
      </c>
      <c r="E39" s="41">
        <v>389.46499999999997</v>
      </c>
      <c r="F39" s="41">
        <v>360.94600000000003</v>
      </c>
      <c r="G39" s="41">
        <v>517.05700000000002</v>
      </c>
      <c r="H39" s="41">
        <v>395.983</v>
      </c>
      <c r="I39" s="41">
        <v>177.79499999999999</v>
      </c>
      <c r="J39" s="41">
        <v>171.404</v>
      </c>
      <c r="K39" s="41">
        <v>105.758</v>
      </c>
      <c r="L39" s="41">
        <v>138.25700000000001</v>
      </c>
      <c r="M39" s="41">
        <v>205.42099999999999</v>
      </c>
      <c r="N39" s="41">
        <v>323.03399999999999</v>
      </c>
      <c r="O39" s="41">
        <v>241.85499999999999</v>
      </c>
      <c r="P39" s="41">
        <v>167.31399999999999</v>
      </c>
      <c r="Q39" s="41">
        <v>251.18199999999999</v>
      </c>
      <c r="R39" s="41">
        <v>483.23599999999999</v>
      </c>
      <c r="S39" s="41">
        <v>262.46600000000001</v>
      </c>
      <c r="T39" s="41">
        <v>362.88</v>
      </c>
      <c r="U39" s="41">
        <v>209.482</v>
      </c>
      <c r="V39" s="41">
        <v>177.78100000000001</v>
      </c>
      <c r="W39" s="41">
        <v>62.716000000000001</v>
      </c>
      <c r="X39" s="41">
        <v>90.686000000000007</v>
      </c>
      <c r="Y39" s="41">
        <v>135.4</v>
      </c>
      <c r="Z39" s="41">
        <v>273.81</v>
      </c>
      <c r="AA39" s="41">
        <v>298.024</v>
      </c>
      <c r="AB39" s="41">
        <v>223.98</v>
      </c>
      <c r="AC39" s="41">
        <v>139.76499999999999</v>
      </c>
      <c r="AD39" s="41">
        <v>200.82400000000001</v>
      </c>
      <c r="AE39" s="40">
        <v>66.816000000000003</v>
      </c>
      <c r="AF39" s="41">
        <v>354.93700000000001</v>
      </c>
      <c r="AG39" s="41">
        <v>240.37100000000001</v>
      </c>
      <c r="AH39" s="41">
        <v>101.63500000000001</v>
      </c>
      <c r="AI39" s="12">
        <v>200.458</v>
      </c>
      <c r="AJ39" s="12">
        <v>246.28899999999999</v>
      </c>
      <c r="AK39" s="12">
        <v>157.71600000000001</v>
      </c>
      <c r="AL39" s="12">
        <v>309.13099999999997</v>
      </c>
      <c r="AM39" s="12">
        <v>403.28899999999999</v>
      </c>
    </row>
    <row r="40" spans="1:39" ht="15" x14ac:dyDescent="0.25">
      <c r="A40" s="57">
        <v>44348</v>
      </c>
      <c r="B40" s="15"/>
      <c r="C40" s="15"/>
      <c r="D40" s="17">
        <v>389.71</v>
      </c>
      <c r="E40" s="41">
        <v>588.22900000000004</v>
      </c>
      <c r="F40" s="41">
        <v>286.553</v>
      </c>
      <c r="G40" s="41">
        <v>1123.943</v>
      </c>
      <c r="H40" s="41">
        <v>278.07499999999999</v>
      </c>
      <c r="I40" s="41">
        <v>180.035</v>
      </c>
      <c r="J40" s="41">
        <v>279.22000000000003</v>
      </c>
      <c r="K40" s="41">
        <v>299.161</v>
      </c>
      <c r="L40" s="41">
        <v>485.38400000000001</v>
      </c>
      <c r="M40" s="41">
        <v>82.760999999999996</v>
      </c>
      <c r="N40" s="41">
        <v>499.62099999999998</v>
      </c>
      <c r="O40" s="41">
        <v>210.60300000000001</v>
      </c>
      <c r="P40" s="41">
        <v>619.50099999999998</v>
      </c>
      <c r="Q40" s="41">
        <v>706.51599999999996</v>
      </c>
      <c r="R40" s="41">
        <v>877.947</v>
      </c>
      <c r="S40" s="41">
        <v>483.13400000000001</v>
      </c>
      <c r="T40" s="41">
        <v>771.12</v>
      </c>
      <c r="U40" s="41">
        <v>257.51900000000001</v>
      </c>
      <c r="V40" s="41">
        <v>166.63200000000001</v>
      </c>
      <c r="W40" s="41">
        <v>204.09399999999999</v>
      </c>
      <c r="X40" s="41">
        <v>268.66399999999999</v>
      </c>
      <c r="Y40" s="41">
        <v>265.87599999999998</v>
      </c>
      <c r="Z40" s="41">
        <v>479.11500000000001</v>
      </c>
      <c r="AA40" s="41">
        <v>349.45100000000002</v>
      </c>
      <c r="AB40" s="41">
        <v>85.07</v>
      </c>
      <c r="AC40" s="41">
        <v>344.53199999999998</v>
      </c>
      <c r="AD40" s="41">
        <v>555.45399999999995</v>
      </c>
      <c r="AE40" s="40">
        <v>292.95600000000002</v>
      </c>
      <c r="AF40" s="41">
        <v>695.87199999999996</v>
      </c>
      <c r="AG40" s="41">
        <v>229.459</v>
      </c>
      <c r="AH40" s="41">
        <v>114.196</v>
      </c>
      <c r="AI40" s="12">
        <v>513.10299999999995</v>
      </c>
      <c r="AJ40" s="12">
        <v>367.06799999999998</v>
      </c>
      <c r="AK40" s="12">
        <v>229.816</v>
      </c>
      <c r="AL40" s="12">
        <v>587.36599999999999</v>
      </c>
      <c r="AM40" s="12">
        <v>1011.403</v>
      </c>
    </row>
    <row r="41" spans="1:39" ht="15" x14ac:dyDescent="0.25">
      <c r="A41" s="57">
        <v>44378</v>
      </c>
      <c r="B41" s="15"/>
      <c r="C41" s="15"/>
      <c r="D41" s="17">
        <v>210.17</v>
      </c>
      <c r="E41" s="41">
        <v>309.24</v>
      </c>
      <c r="F41" s="41">
        <v>105.593</v>
      </c>
      <c r="G41" s="41">
        <v>374.73200000000003</v>
      </c>
      <c r="H41" s="41">
        <v>101.849</v>
      </c>
      <c r="I41" s="41">
        <v>31.548999999999999</v>
      </c>
      <c r="J41" s="41">
        <v>162.011</v>
      </c>
      <c r="K41" s="41">
        <v>199.93199999999999</v>
      </c>
      <c r="L41" s="41">
        <v>213.172</v>
      </c>
      <c r="M41" s="41">
        <v>43.393000000000001</v>
      </c>
      <c r="N41" s="41">
        <v>278.02100000000002</v>
      </c>
      <c r="O41" s="41">
        <v>42.250999999999998</v>
      </c>
      <c r="P41" s="41">
        <v>592.09799999999996</v>
      </c>
      <c r="Q41" s="41">
        <v>324.11900000000003</v>
      </c>
      <c r="R41" s="41">
        <v>358.08600000000001</v>
      </c>
      <c r="S41" s="41">
        <v>459.28899999999999</v>
      </c>
      <c r="T41" s="41">
        <v>404.01900000000001</v>
      </c>
      <c r="U41" s="41">
        <v>76.683999999999997</v>
      </c>
      <c r="V41" s="41">
        <v>43.436</v>
      </c>
      <c r="W41" s="41">
        <v>91.784000000000006</v>
      </c>
      <c r="X41" s="41">
        <v>104.545</v>
      </c>
      <c r="Y41" s="41">
        <v>189.935</v>
      </c>
      <c r="Z41" s="41">
        <v>320.61599999999999</v>
      </c>
      <c r="AA41" s="41">
        <v>90.635000000000005</v>
      </c>
      <c r="AB41" s="41">
        <v>13.047000000000001</v>
      </c>
      <c r="AC41" s="41">
        <v>242.25899999999999</v>
      </c>
      <c r="AD41" s="41">
        <v>408.79500000000002</v>
      </c>
      <c r="AE41" s="40">
        <v>229.53700000000001</v>
      </c>
      <c r="AF41" s="41">
        <v>821.32299999999998</v>
      </c>
      <c r="AG41" s="41">
        <v>85.331999999999994</v>
      </c>
      <c r="AH41" s="41">
        <v>43.158000000000001</v>
      </c>
      <c r="AI41" s="12">
        <v>310.93099999999998</v>
      </c>
      <c r="AJ41" s="12">
        <v>159.04300000000001</v>
      </c>
      <c r="AK41" s="12">
        <v>82.552000000000007</v>
      </c>
      <c r="AL41" s="12">
        <v>546.43899999999996</v>
      </c>
      <c r="AM41" s="12">
        <v>576.24</v>
      </c>
    </row>
    <row r="42" spans="1:39" ht="15" x14ac:dyDescent="0.25">
      <c r="A42" s="57">
        <v>44409</v>
      </c>
      <c r="B42" s="15"/>
      <c r="C42" s="15"/>
      <c r="D42" s="17">
        <v>88.63</v>
      </c>
      <c r="E42" s="41">
        <v>114.01300000000001</v>
      </c>
      <c r="F42" s="41">
        <v>55.372</v>
      </c>
      <c r="G42" s="41">
        <v>132.26599999999999</v>
      </c>
      <c r="H42" s="41">
        <v>72.972999999999999</v>
      </c>
      <c r="I42" s="41">
        <v>30.66</v>
      </c>
      <c r="J42" s="41">
        <v>68.555000000000007</v>
      </c>
      <c r="K42" s="41">
        <v>64.918000000000006</v>
      </c>
      <c r="L42" s="41">
        <v>92.506</v>
      </c>
      <c r="M42" s="41">
        <v>27.890999999999998</v>
      </c>
      <c r="N42" s="41">
        <v>208.697</v>
      </c>
      <c r="O42" s="41">
        <v>36.508000000000003</v>
      </c>
      <c r="P42" s="41">
        <v>185.23099999999999</v>
      </c>
      <c r="Q42" s="41">
        <v>103.36799999999999</v>
      </c>
      <c r="R42" s="41">
        <v>175.09100000000001</v>
      </c>
      <c r="S42" s="41">
        <v>151.74199999999999</v>
      </c>
      <c r="T42" s="41">
        <v>137.405</v>
      </c>
      <c r="U42" s="41">
        <v>43.776000000000003</v>
      </c>
      <c r="V42" s="41">
        <v>27.143999999999998</v>
      </c>
      <c r="W42" s="41">
        <v>38.228000000000002</v>
      </c>
      <c r="X42" s="41">
        <v>42.677</v>
      </c>
      <c r="Y42" s="41">
        <v>74.775999999999996</v>
      </c>
      <c r="Z42" s="41">
        <v>100.402</v>
      </c>
      <c r="AA42" s="41">
        <v>51.877000000000002</v>
      </c>
      <c r="AB42" s="41">
        <v>32.018999999999998</v>
      </c>
      <c r="AC42" s="41">
        <v>72.2</v>
      </c>
      <c r="AD42" s="41">
        <v>127.423</v>
      </c>
      <c r="AE42" s="40">
        <v>72.176000000000002</v>
      </c>
      <c r="AF42" s="41">
        <v>216.94399999999999</v>
      </c>
      <c r="AG42" s="41">
        <v>44.695999999999998</v>
      </c>
      <c r="AH42" s="41">
        <v>27.690999999999999</v>
      </c>
      <c r="AI42" s="12">
        <v>110.81699999999999</v>
      </c>
      <c r="AJ42" s="12">
        <v>60.223999999999997</v>
      </c>
      <c r="AK42" s="12">
        <v>38.716999999999999</v>
      </c>
      <c r="AL42" s="12">
        <v>227.59700000000001</v>
      </c>
      <c r="AM42" s="12">
        <v>203.75299999999999</v>
      </c>
    </row>
    <row r="43" spans="1:39" ht="15" x14ac:dyDescent="0.25">
      <c r="A43" s="57">
        <v>44440</v>
      </c>
      <c r="B43" s="15"/>
      <c r="C43" s="15"/>
      <c r="D43" s="17">
        <v>55.11</v>
      </c>
      <c r="E43" s="41">
        <v>80.885999999999996</v>
      </c>
      <c r="F43" s="41">
        <v>54.604999999999997</v>
      </c>
      <c r="G43" s="41">
        <v>80.53</v>
      </c>
      <c r="H43" s="41">
        <v>48.136000000000003</v>
      </c>
      <c r="I43" s="41">
        <v>26.82</v>
      </c>
      <c r="J43" s="41">
        <v>50.008000000000003</v>
      </c>
      <c r="K43" s="41">
        <v>42.085999999999999</v>
      </c>
      <c r="L43" s="41">
        <v>73.096000000000004</v>
      </c>
      <c r="M43" s="41">
        <v>28.741</v>
      </c>
      <c r="N43" s="41">
        <v>81.822999999999993</v>
      </c>
      <c r="O43" s="41">
        <v>30.654</v>
      </c>
      <c r="P43" s="41">
        <v>76.816999999999993</v>
      </c>
      <c r="Q43" s="41">
        <v>63.435000000000002</v>
      </c>
      <c r="R43" s="41">
        <v>110.226</v>
      </c>
      <c r="S43" s="41">
        <v>69.040999999999997</v>
      </c>
      <c r="T43" s="41">
        <v>97.947000000000003</v>
      </c>
      <c r="U43" s="41">
        <v>52.656999999999996</v>
      </c>
      <c r="V43" s="41">
        <v>23.366</v>
      </c>
      <c r="W43" s="41">
        <v>35.749000000000002</v>
      </c>
      <c r="X43" s="41">
        <v>40.057000000000002</v>
      </c>
      <c r="Y43" s="41">
        <v>59.317</v>
      </c>
      <c r="Z43" s="41">
        <v>56.228000000000002</v>
      </c>
      <c r="AA43" s="41">
        <v>41.988999999999997</v>
      </c>
      <c r="AB43" s="41">
        <v>30.016999999999999</v>
      </c>
      <c r="AC43" s="41">
        <v>57.024999999999999</v>
      </c>
      <c r="AD43" s="41">
        <v>58.040999999999997</v>
      </c>
      <c r="AE43" s="40">
        <v>46.131</v>
      </c>
      <c r="AF43" s="41">
        <v>94.414000000000001</v>
      </c>
      <c r="AG43" s="41">
        <v>34.289000000000001</v>
      </c>
      <c r="AH43" s="41">
        <v>31.428000000000001</v>
      </c>
      <c r="AI43" s="12">
        <v>77.665000000000006</v>
      </c>
      <c r="AJ43" s="12">
        <v>42.716999999999999</v>
      </c>
      <c r="AK43" s="12">
        <v>26.332000000000001</v>
      </c>
      <c r="AL43" s="12">
        <v>126.401</v>
      </c>
      <c r="AM43" s="12">
        <v>112.84</v>
      </c>
    </row>
    <row r="44" spans="1:39" ht="15" x14ac:dyDescent="0.25">
      <c r="A44" s="57">
        <v>44470</v>
      </c>
      <c r="B44" s="15"/>
      <c r="C44" s="15"/>
      <c r="D44" s="17">
        <v>55.4</v>
      </c>
      <c r="E44" s="41">
        <v>88.346000000000004</v>
      </c>
      <c r="F44" s="41">
        <v>61.16</v>
      </c>
      <c r="G44" s="41">
        <v>89.286000000000001</v>
      </c>
      <c r="H44" s="41">
        <v>42.14</v>
      </c>
      <c r="I44" s="41">
        <v>28.879000000000001</v>
      </c>
      <c r="J44" s="41">
        <v>48.347999999999999</v>
      </c>
      <c r="K44" s="41">
        <v>55.143000000000001</v>
      </c>
      <c r="L44" s="41">
        <v>48.851999999999997</v>
      </c>
      <c r="M44" s="41">
        <v>27.663</v>
      </c>
      <c r="N44" s="41">
        <v>68.768000000000001</v>
      </c>
      <c r="O44" s="41">
        <v>58.680999999999997</v>
      </c>
      <c r="P44" s="41">
        <v>68.697999999999993</v>
      </c>
      <c r="Q44" s="41">
        <v>61.683</v>
      </c>
      <c r="R44" s="41">
        <v>101.057</v>
      </c>
      <c r="S44" s="41">
        <v>69.936000000000007</v>
      </c>
      <c r="T44" s="41">
        <v>66.135999999999996</v>
      </c>
      <c r="U44" s="41">
        <v>52.463000000000001</v>
      </c>
      <c r="V44" s="41">
        <v>27.611999999999998</v>
      </c>
      <c r="W44" s="41">
        <v>40.460999999999999</v>
      </c>
      <c r="X44" s="41">
        <v>32.32</v>
      </c>
      <c r="Y44" s="41">
        <v>60.295000000000002</v>
      </c>
      <c r="Z44" s="41">
        <v>55.051000000000002</v>
      </c>
      <c r="AA44" s="41">
        <v>64.596000000000004</v>
      </c>
      <c r="AB44" s="41">
        <v>58.93</v>
      </c>
      <c r="AC44" s="41">
        <v>47.892000000000003</v>
      </c>
      <c r="AD44" s="41">
        <v>60.581000000000003</v>
      </c>
      <c r="AE44" s="40">
        <v>39.366</v>
      </c>
      <c r="AF44" s="41">
        <v>87.1</v>
      </c>
      <c r="AG44" s="41">
        <v>38.779000000000003</v>
      </c>
      <c r="AH44" s="41">
        <v>54.372999999999998</v>
      </c>
      <c r="AI44" s="12">
        <v>129.83000000000001</v>
      </c>
      <c r="AJ44" s="12">
        <v>46.521999999999998</v>
      </c>
      <c r="AK44" s="12">
        <v>42.161000000000001</v>
      </c>
      <c r="AL44" s="12">
        <v>167.244</v>
      </c>
      <c r="AM44" s="12">
        <v>108.80800000000001</v>
      </c>
    </row>
    <row r="45" spans="1:39" ht="15" x14ac:dyDescent="0.25">
      <c r="A45" s="57">
        <v>44501</v>
      </c>
      <c r="B45" s="15"/>
      <c r="C45" s="15"/>
      <c r="D45" s="17">
        <v>49.55</v>
      </c>
      <c r="E45" s="41">
        <v>65.78</v>
      </c>
      <c r="F45" s="41">
        <v>62.113999999999997</v>
      </c>
      <c r="G45" s="41">
        <v>79.948999999999998</v>
      </c>
      <c r="H45" s="41">
        <v>46.771999999999998</v>
      </c>
      <c r="I45" s="41">
        <v>37.601999999999997</v>
      </c>
      <c r="J45" s="41">
        <v>46.975999999999999</v>
      </c>
      <c r="K45" s="41">
        <v>52.252000000000002</v>
      </c>
      <c r="L45" s="41">
        <v>58.536000000000001</v>
      </c>
      <c r="M45" s="41">
        <v>34.451000000000001</v>
      </c>
      <c r="N45" s="41">
        <v>62.14</v>
      </c>
      <c r="O45" s="41">
        <v>49.777999999999999</v>
      </c>
      <c r="P45" s="41">
        <v>65.744</v>
      </c>
      <c r="Q45" s="41">
        <v>67.709000000000003</v>
      </c>
      <c r="R45" s="41">
        <v>74.686999999999998</v>
      </c>
      <c r="S45" s="41">
        <v>62.786999999999999</v>
      </c>
      <c r="T45" s="41">
        <v>62.899000000000001</v>
      </c>
      <c r="U45" s="41">
        <v>46.887</v>
      </c>
      <c r="V45" s="41">
        <v>40.835999999999999</v>
      </c>
      <c r="W45" s="41">
        <v>37.043999999999997</v>
      </c>
      <c r="X45" s="41">
        <v>37.646999999999998</v>
      </c>
      <c r="Y45" s="41">
        <v>79.748000000000005</v>
      </c>
      <c r="Z45" s="41">
        <v>54.804000000000002</v>
      </c>
      <c r="AA45" s="41">
        <v>54.360999999999997</v>
      </c>
      <c r="AB45" s="41">
        <v>47.091999999999999</v>
      </c>
      <c r="AC45" s="41">
        <v>53.046999999999997</v>
      </c>
      <c r="AD45" s="41">
        <v>62.112000000000002</v>
      </c>
      <c r="AE45" s="40">
        <v>46.002000000000002</v>
      </c>
      <c r="AF45" s="41">
        <v>76.575999999999993</v>
      </c>
      <c r="AG45" s="41">
        <v>52.393999999999998</v>
      </c>
      <c r="AH45" s="41">
        <v>41.667000000000002</v>
      </c>
      <c r="AI45" s="12">
        <v>73.501000000000005</v>
      </c>
      <c r="AJ45" s="12">
        <v>49.802999999999997</v>
      </c>
      <c r="AK45" s="12">
        <v>49.67</v>
      </c>
      <c r="AL45" s="12">
        <v>86.703000000000003</v>
      </c>
      <c r="AM45" s="12">
        <v>90.067999999999998</v>
      </c>
    </row>
    <row r="46" spans="1:39" ht="15" x14ac:dyDescent="0.25">
      <c r="A46" s="57">
        <v>44531</v>
      </c>
      <c r="B46" s="15"/>
      <c r="C46" s="15"/>
      <c r="D46" s="17">
        <v>34.85</v>
      </c>
      <c r="E46" s="41">
        <v>55.975999999999999</v>
      </c>
      <c r="F46" s="41">
        <v>45.972999999999999</v>
      </c>
      <c r="G46" s="41">
        <v>66.164000000000001</v>
      </c>
      <c r="H46" s="41">
        <v>43.323999999999998</v>
      </c>
      <c r="I46" s="41">
        <v>33.317</v>
      </c>
      <c r="J46" s="41">
        <v>41.439</v>
      </c>
      <c r="K46" s="41">
        <v>40.834000000000003</v>
      </c>
      <c r="L46" s="41">
        <v>49.225000000000001</v>
      </c>
      <c r="M46" s="41">
        <v>29.946000000000002</v>
      </c>
      <c r="N46" s="41">
        <v>52.81</v>
      </c>
      <c r="O46" s="41">
        <v>38.604999999999997</v>
      </c>
      <c r="P46" s="41">
        <v>64.468999999999994</v>
      </c>
      <c r="Q46" s="41">
        <v>64.033000000000001</v>
      </c>
      <c r="R46" s="41">
        <v>62.079000000000001</v>
      </c>
      <c r="S46" s="41">
        <v>56.223999999999997</v>
      </c>
      <c r="T46" s="41">
        <v>56.686</v>
      </c>
      <c r="U46" s="41">
        <v>37.868000000000002</v>
      </c>
      <c r="V46" s="41">
        <v>32.863</v>
      </c>
      <c r="W46" s="41">
        <v>30.626000000000001</v>
      </c>
      <c r="X46" s="41">
        <v>32.621000000000002</v>
      </c>
      <c r="Y46" s="41">
        <v>47.607999999999997</v>
      </c>
      <c r="Z46" s="41">
        <v>49.298999999999999</v>
      </c>
      <c r="AA46" s="41">
        <v>46.311</v>
      </c>
      <c r="AB46" s="41">
        <v>34.097999999999999</v>
      </c>
      <c r="AC46" s="41">
        <v>43.68</v>
      </c>
      <c r="AD46" s="41">
        <v>50.744</v>
      </c>
      <c r="AE46" s="40">
        <v>40.21</v>
      </c>
      <c r="AF46" s="41">
        <v>65.597999999999999</v>
      </c>
      <c r="AG46" s="41">
        <v>42.695999999999998</v>
      </c>
      <c r="AH46" s="41">
        <v>32.055</v>
      </c>
      <c r="AI46" s="12">
        <v>57.2</v>
      </c>
      <c r="AJ46" s="12">
        <v>46.886000000000003</v>
      </c>
      <c r="AK46" s="12">
        <v>43.585999999999999</v>
      </c>
      <c r="AL46" s="12">
        <v>68.727000000000004</v>
      </c>
      <c r="AM46" s="12">
        <v>72.512</v>
      </c>
    </row>
    <row r="47" spans="1:39" ht="15" x14ac:dyDescent="0.25">
      <c r="A47" s="57">
        <v>44562</v>
      </c>
      <c r="B47" s="15"/>
      <c r="C47" s="15"/>
      <c r="D47" s="17">
        <v>40.340000000000003</v>
      </c>
      <c r="E47" s="41">
        <v>49.920999999999999</v>
      </c>
      <c r="F47" s="41">
        <v>40.587000000000003</v>
      </c>
      <c r="G47" s="41">
        <v>57.014000000000003</v>
      </c>
      <c r="H47" s="41">
        <v>35.950000000000003</v>
      </c>
      <c r="I47" s="41">
        <v>28.033000000000001</v>
      </c>
      <c r="J47" s="41">
        <v>36.994</v>
      </c>
      <c r="K47" s="41">
        <v>34.317</v>
      </c>
      <c r="L47" s="41">
        <v>42.79</v>
      </c>
      <c r="M47" s="41">
        <v>27.337</v>
      </c>
      <c r="N47" s="41">
        <v>47.801000000000002</v>
      </c>
      <c r="O47" s="41">
        <v>35.848999999999997</v>
      </c>
      <c r="P47" s="41">
        <v>54.780999999999999</v>
      </c>
      <c r="Q47" s="41">
        <v>78.206000000000003</v>
      </c>
      <c r="R47" s="41">
        <v>54.795000000000002</v>
      </c>
      <c r="S47" s="41">
        <v>49.58</v>
      </c>
      <c r="T47" s="41">
        <v>51.377000000000002</v>
      </c>
      <c r="U47" s="41">
        <v>33.631</v>
      </c>
      <c r="V47" s="41">
        <v>27.919</v>
      </c>
      <c r="W47" s="41">
        <v>27.497</v>
      </c>
      <c r="X47" s="41">
        <v>29.672000000000001</v>
      </c>
      <c r="Y47" s="41">
        <v>42.03</v>
      </c>
      <c r="Z47" s="41">
        <v>49.981999999999999</v>
      </c>
      <c r="AA47" s="41">
        <v>43.204000000000001</v>
      </c>
      <c r="AB47" s="41">
        <v>28.754999999999999</v>
      </c>
      <c r="AC47" s="41">
        <v>40.436</v>
      </c>
      <c r="AD47" s="41">
        <v>44.531999999999996</v>
      </c>
      <c r="AE47" s="40">
        <v>37.011000000000003</v>
      </c>
      <c r="AF47" s="41">
        <v>61.344000000000001</v>
      </c>
      <c r="AG47" s="41">
        <v>35.725999999999999</v>
      </c>
      <c r="AH47" s="41">
        <v>28.914000000000001</v>
      </c>
      <c r="AI47" s="12">
        <v>53.226999999999997</v>
      </c>
      <c r="AJ47" s="12">
        <v>49.116999999999997</v>
      </c>
      <c r="AK47" s="12">
        <v>38.593000000000004</v>
      </c>
      <c r="AL47" s="12">
        <v>63.643999999999998</v>
      </c>
      <c r="AM47" s="12">
        <v>64.117999999999995</v>
      </c>
    </row>
    <row r="48" spans="1:39" ht="15" x14ac:dyDescent="0.25">
      <c r="A48" s="57">
        <v>44593</v>
      </c>
      <c r="B48" s="15"/>
      <c r="C48" s="15"/>
      <c r="D48" s="13">
        <v>44.54</v>
      </c>
      <c r="E48" s="41">
        <v>47.194000000000003</v>
      </c>
      <c r="F48" s="41">
        <v>102.86199999999999</v>
      </c>
      <c r="G48" s="41">
        <v>55.731999999999999</v>
      </c>
      <c r="H48" s="41">
        <v>35.542999999999999</v>
      </c>
      <c r="I48" s="41">
        <v>30.672000000000001</v>
      </c>
      <c r="J48" s="41">
        <v>34.655000000000001</v>
      </c>
      <c r="K48" s="41">
        <v>40.106999999999999</v>
      </c>
      <c r="L48" s="41">
        <v>42.58</v>
      </c>
      <c r="M48" s="41">
        <v>29.196000000000002</v>
      </c>
      <c r="N48" s="41">
        <v>45.262</v>
      </c>
      <c r="O48" s="41">
        <v>52.817999999999998</v>
      </c>
      <c r="P48" s="41">
        <v>66.543000000000006</v>
      </c>
      <c r="Q48" s="41">
        <v>60.24</v>
      </c>
      <c r="R48" s="41">
        <v>50.860999999999997</v>
      </c>
      <c r="S48" s="41">
        <v>49.12</v>
      </c>
      <c r="T48" s="41">
        <v>55.801000000000002</v>
      </c>
      <c r="U48" s="41">
        <v>33.567999999999998</v>
      </c>
      <c r="V48" s="41">
        <v>28.571000000000002</v>
      </c>
      <c r="W48" s="41">
        <v>39.850999999999999</v>
      </c>
      <c r="X48" s="41">
        <v>31.591000000000001</v>
      </c>
      <c r="Y48" s="41">
        <v>41.234000000000002</v>
      </c>
      <c r="Z48" s="41">
        <v>46.457000000000001</v>
      </c>
      <c r="AA48" s="41">
        <v>46.222999999999999</v>
      </c>
      <c r="AB48" s="41">
        <v>28.498000000000001</v>
      </c>
      <c r="AC48" s="41">
        <v>40.598999999999997</v>
      </c>
      <c r="AD48" s="41">
        <v>41.889000000000003</v>
      </c>
      <c r="AE48" s="40">
        <v>37.948999999999998</v>
      </c>
      <c r="AF48" s="41">
        <v>58.118000000000002</v>
      </c>
      <c r="AG48" s="41">
        <v>35.662999999999997</v>
      </c>
      <c r="AH48" s="41">
        <v>39.130000000000003</v>
      </c>
      <c r="AI48" s="12">
        <v>62.856999999999999</v>
      </c>
      <c r="AJ48" s="12">
        <v>46.264000000000003</v>
      </c>
      <c r="AK48" s="12">
        <v>43.356999999999999</v>
      </c>
      <c r="AL48" s="12">
        <v>61.356000000000002</v>
      </c>
      <c r="AM48" s="12">
        <v>58.473999999999997</v>
      </c>
    </row>
    <row r="49" spans="1:1005" ht="15" x14ac:dyDescent="0.25">
      <c r="A49" s="57">
        <v>44621</v>
      </c>
      <c r="B49" s="15"/>
      <c r="C49" s="15"/>
      <c r="D49" s="13">
        <v>102.32</v>
      </c>
      <c r="E49" s="41">
        <v>75.695999999999998</v>
      </c>
      <c r="F49" s="41">
        <v>214.63800000000001</v>
      </c>
      <c r="G49" s="41">
        <v>86.441000000000003</v>
      </c>
      <c r="H49" s="41">
        <v>79.763999999999996</v>
      </c>
      <c r="I49" s="41">
        <v>106.43</v>
      </c>
      <c r="J49" s="41">
        <v>74.123000000000005</v>
      </c>
      <c r="K49" s="41">
        <v>60.905999999999999</v>
      </c>
      <c r="L49" s="41">
        <v>120.34699999999999</v>
      </c>
      <c r="M49" s="41">
        <v>92.62</v>
      </c>
      <c r="N49" s="41">
        <v>109.04</v>
      </c>
      <c r="O49" s="41">
        <v>114.61199999999999</v>
      </c>
      <c r="P49" s="41">
        <v>102.077</v>
      </c>
      <c r="Q49" s="41">
        <v>117.267</v>
      </c>
      <c r="R49" s="41">
        <v>98.608000000000004</v>
      </c>
      <c r="S49" s="41">
        <v>88.882000000000005</v>
      </c>
      <c r="T49" s="41">
        <v>81.816999999999993</v>
      </c>
      <c r="U49" s="41">
        <v>69.501000000000005</v>
      </c>
      <c r="V49" s="41">
        <v>53.344000000000001</v>
      </c>
      <c r="W49" s="41">
        <v>65.722999999999999</v>
      </c>
      <c r="X49" s="41">
        <v>99.084999999999994</v>
      </c>
      <c r="Y49" s="41">
        <v>88.498000000000005</v>
      </c>
      <c r="Z49" s="41">
        <v>74.051000000000002</v>
      </c>
      <c r="AA49" s="41">
        <v>103.61199999999999</v>
      </c>
      <c r="AB49" s="41">
        <v>50.883000000000003</v>
      </c>
      <c r="AC49" s="41">
        <v>81.010999999999996</v>
      </c>
      <c r="AD49" s="41">
        <v>67.265000000000001</v>
      </c>
      <c r="AE49" s="40">
        <v>65.572000000000003</v>
      </c>
      <c r="AF49" s="41">
        <v>116.471</v>
      </c>
      <c r="AG49" s="41">
        <v>68.991</v>
      </c>
      <c r="AH49" s="41">
        <v>70.706999999999994</v>
      </c>
      <c r="AI49" s="12">
        <v>106.61799999999999</v>
      </c>
      <c r="AJ49" s="12">
        <v>78.542000000000002</v>
      </c>
      <c r="AK49" s="12">
        <v>82.772000000000006</v>
      </c>
      <c r="AL49" s="12">
        <v>117.166</v>
      </c>
      <c r="AM49" s="12">
        <v>84.394000000000005</v>
      </c>
    </row>
    <row r="50" spans="1:1005" ht="15" x14ac:dyDescent="0.25">
      <c r="A50" s="57">
        <v>44652</v>
      </c>
      <c r="B50" s="15"/>
      <c r="C50" s="15"/>
      <c r="D50" s="13">
        <v>133.5</v>
      </c>
      <c r="E50" s="41">
        <v>150.405</v>
      </c>
      <c r="F50" s="41">
        <v>338.44200000000001</v>
      </c>
      <c r="G50" s="41">
        <v>145.584</v>
      </c>
      <c r="H50" s="41">
        <v>126.94799999999999</v>
      </c>
      <c r="I50" s="41">
        <v>158.994</v>
      </c>
      <c r="J50" s="41">
        <v>130.096</v>
      </c>
      <c r="K50" s="41">
        <v>83.695999999999998</v>
      </c>
      <c r="L50" s="41">
        <v>120.28400000000001</v>
      </c>
      <c r="M50" s="41">
        <v>162.34299999999999</v>
      </c>
      <c r="N50" s="41">
        <v>138.767</v>
      </c>
      <c r="O50" s="41">
        <v>97.844999999999999</v>
      </c>
      <c r="P50" s="41">
        <v>159.33199999999999</v>
      </c>
      <c r="Q50" s="41">
        <v>142.30199999999999</v>
      </c>
      <c r="R50" s="41">
        <v>165.36799999999999</v>
      </c>
      <c r="S50" s="41">
        <v>109.514</v>
      </c>
      <c r="T50" s="41">
        <v>119.902</v>
      </c>
      <c r="U50" s="41">
        <v>105.66500000000001</v>
      </c>
      <c r="V50" s="41">
        <v>86.16</v>
      </c>
      <c r="W50" s="41">
        <v>92.707999999999998</v>
      </c>
      <c r="X50" s="41">
        <v>154.46</v>
      </c>
      <c r="Y50" s="41">
        <v>128.04</v>
      </c>
      <c r="Z50" s="41">
        <v>138.32</v>
      </c>
      <c r="AA50" s="41">
        <v>103.97499999999999</v>
      </c>
      <c r="AB50" s="41">
        <v>55.845999999999997</v>
      </c>
      <c r="AC50" s="41">
        <v>123.294</v>
      </c>
      <c r="AD50" s="41">
        <v>87.445999999999998</v>
      </c>
      <c r="AE50" s="40">
        <v>199.203</v>
      </c>
      <c r="AF50" s="41">
        <v>198.005</v>
      </c>
      <c r="AG50" s="41">
        <v>73.828000000000003</v>
      </c>
      <c r="AH50" s="41">
        <v>93.35</v>
      </c>
      <c r="AI50" s="12">
        <v>110.949</v>
      </c>
      <c r="AJ50" s="12">
        <v>95.158000000000001</v>
      </c>
      <c r="AK50" s="12">
        <v>99.352999999999994</v>
      </c>
      <c r="AL50" s="12">
        <v>172.04300000000001</v>
      </c>
      <c r="AM50" s="12">
        <v>154.57900000000001</v>
      </c>
    </row>
    <row r="51" spans="1:1005" ht="15" x14ac:dyDescent="0.25">
      <c r="A51" s="57">
        <v>44682</v>
      </c>
      <c r="B51" s="15"/>
      <c r="C51" s="15"/>
      <c r="D51" s="13">
        <v>245.16</v>
      </c>
      <c r="E51" s="41">
        <v>360.78100000000001</v>
      </c>
      <c r="F51" s="41">
        <v>517.44299999999998</v>
      </c>
      <c r="G51" s="41">
        <v>392.12700000000001</v>
      </c>
      <c r="H51" s="41">
        <v>176.69499999999999</v>
      </c>
      <c r="I51" s="41">
        <v>172.18899999999999</v>
      </c>
      <c r="J51" s="41">
        <v>105.426</v>
      </c>
      <c r="K51" s="41">
        <v>130.22999999999999</v>
      </c>
      <c r="L51" s="41">
        <v>200.45599999999999</v>
      </c>
      <c r="M51" s="41">
        <v>322.36200000000002</v>
      </c>
      <c r="N51" s="41">
        <v>241.691</v>
      </c>
      <c r="O51" s="41">
        <v>156.85900000000001</v>
      </c>
      <c r="P51" s="41">
        <v>251.59700000000001</v>
      </c>
      <c r="Q51" s="41">
        <v>481.62299999999999</v>
      </c>
      <c r="R51" s="41">
        <v>262.26600000000002</v>
      </c>
      <c r="S51" s="41">
        <v>344.44600000000003</v>
      </c>
      <c r="T51" s="41">
        <v>208.77799999999999</v>
      </c>
      <c r="U51" s="41">
        <v>178.18700000000001</v>
      </c>
      <c r="V51" s="41">
        <v>63.094999999999999</v>
      </c>
      <c r="W51" s="41">
        <v>79.221999999999994</v>
      </c>
      <c r="X51" s="41">
        <v>134.91</v>
      </c>
      <c r="Y51" s="41">
        <v>272.72300000000001</v>
      </c>
      <c r="Z51" s="41">
        <v>296.62700000000001</v>
      </c>
      <c r="AA51" s="41">
        <v>219.52099999999999</v>
      </c>
      <c r="AB51" s="41">
        <v>139.904</v>
      </c>
      <c r="AC51" s="41">
        <v>199.61500000000001</v>
      </c>
      <c r="AD51" s="41">
        <v>66.483000000000004</v>
      </c>
      <c r="AE51" s="40">
        <v>336.42</v>
      </c>
      <c r="AF51" s="41">
        <v>240.29900000000001</v>
      </c>
      <c r="AG51" s="41">
        <v>101.485</v>
      </c>
      <c r="AH51" s="41">
        <v>202.06</v>
      </c>
      <c r="AI51" s="12">
        <v>237.14699999999999</v>
      </c>
      <c r="AJ51" s="12">
        <v>157.256</v>
      </c>
      <c r="AK51" s="12">
        <v>309.173</v>
      </c>
      <c r="AL51" s="12">
        <v>402.59500000000003</v>
      </c>
      <c r="AM51" s="12">
        <v>389.07100000000003</v>
      </c>
    </row>
    <row r="52" spans="1:1005" ht="15" x14ac:dyDescent="0.25">
      <c r="A52" s="57">
        <v>44713</v>
      </c>
      <c r="B52" s="15"/>
      <c r="C52" s="15"/>
      <c r="D52" s="13">
        <v>389.71</v>
      </c>
      <c r="E52" s="41">
        <v>286.58600000000001</v>
      </c>
      <c r="F52" s="41">
        <v>1124.8130000000001</v>
      </c>
      <c r="G52" s="41">
        <v>285.32499999999999</v>
      </c>
      <c r="H52" s="41">
        <v>179.905</v>
      </c>
      <c r="I52" s="41">
        <v>279.74599999999998</v>
      </c>
      <c r="J52" s="41">
        <v>299.03399999999999</v>
      </c>
      <c r="K52" s="41">
        <v>478.68599999999998</v>
      </c>
      <c r="L52" s="41">
        <v>82.619</v>
      </c>
      <c r="M52" s="41">
        <v>498.35</v>
      </c>
      <c r="N52" s="41">
        <v>210.59899999999999</v>
      </c>
      <c r="O52" s="41">
        <v>599.94399999999996</v>
      </c>
      <c r="P52" s="41">
        <v>706.74900000000002</v>
      </c>
      <c r="Q52" s="41">
        <v>877.62400000000002</v>
      </c>
      <c r="R52" s="41">
        <v>483.553</v>
      </c>
      <c r="S52" s="41">
        <v>772.12199999999996</v>
      </c>
      <c r="T52" s="41">
        <v>257.61200000000002</v>
      </c>
      <c r="U52" s="41">
        <v>166.797</v>
      </c>
      <c r="V52" s="41">
        <v>204.46</v>
      </c>
      <c r="W52" s="41">
        <v>273.113</v>
      </c>
      <c r="X52" s="41">
        <v>265.25</v>
      </c>
      <c r="Y52" s="41">
        <v>477.76100000000002</v>
      </c>
      <c r="Z52" s="41">
        <v>349.12900000000002</v>
      </c>
      <c r="AA52" s="41">
        <v>88.358999999999995</v>
      </c>
      <c r="AB52" s="41">
        <v>344.16800000000001</v>
      </c>
      <c r="AC52" s="41">
        <v>554.88699999999994</v>
      </c>
      <c r="AD52" s="41">
        <v>291.56700000000001</v>
      </c>
      <c r="AE52" s="40">
        <v>671.67899999999997</v>
      </c>
      <c r="AF52" s="41">
        <v>229.4</v>
      </c>
      <c r="AG52" s="41">
        <v>114.05</v>
      </c>
      <c r="AH52" s="41">
        <v>514.37300000000005</v>
      </c>
      <c r="AI52" s="12">
        <v>367.41699999999997</v>
      </c>
      <c r="AJ52" s="12">
        <v>228.39099999999999</v>
      </c>
      <c r="AK52" s="12">
        <v>586.47</v>
      </c>
      <c r="AL52" s="12">
        <v>1011.0170000000001</v>
      </c>
      <c r="AM52" s="12">
        <v>588.01800000000003</v>
      </c>
    </row>
    <row r="53" spans="1:1005" ht="15" x14ac:dyDescent="0.25">
      <c r="A53" s="57">
        <v>44743</v>
      </c>
      <c r="B53" s="15"/>
      <c r="C53" s="15"/>
      <c r="D53" s="13">
        <v>210.17</v>
      </c>
      <c r="E53" s="41">
        <v>105.59</v>
      </c>
      <c r="F53" s="41">
        <v>375.19</v>
      </c>
      <c r="G53" s="41">
        <v>104.005</v>
      </c>
      <c r="H53" s="41">
        <v>31.466000000000001</v>
      </c>
      <c r="I53" s="41">
        <v>162.268</v>
      </c>
      <c r="J53" s="41">
        <v>199.74700000000001</v>
      </c>
      <c r="K53" s="41">
        <v>222.27600000000001</v>
      </c>
      <c r="L53" s="41">
        <v>43.298000000000002</v>
      </c>
      <c r="M53" s="41">
        <v>277.87200000000001</v>
      </c>
      <c r="N53" s="41">
        <v>42.173000000000002</v>
      </c>
      <c r="O53" s="41">
        <v>606.35799999999995</v>
      </c>
      <c r="P53" s="41">
        <v>324.24400000000003</v>
      </c>
      <c r="Q53" s="41">
        <v>357.96699999999998</v>
      </c>
      <c r="R53" s="41">
        <v>459.54599999999999</v>
      </c>
      <c r="S53" s="41">
        <v>421.43799999999999</v>
      </c>
      <c r="T53" s="41">
        <v>76.766000000000005</v>
      </c>
      <c r="U53" s="41">
        <v>43.499000000000002</v>
      </c>
      <c r="V53" s="41">
        <v>92.027000000000001</v>
      </c>
      <c r="W53" s="41">
        <v>108.99299999999999</v>
      </c>
      <c r="X53" s="41">
        <v>189.64400000000001</v>
      </c>
      <c r="Y53" s="41">
        <v>320.28500000000003</v>
      </c>
      <c r="Z53" s="41">
        <v>90.433000000000007</v>
      </c>
      <c r="AA53" s="41">
        <v>13.721</v>
      </c>
      <c r="AB53" s="41">
        <v>242.37700000000001</v>
      </c>
      <c r="AC53" s="41">
        <v>408.53</v>
      </c>
      <c r="AD53" s="41">
        <v>229.26499999999999</v>
      </c>
      <c r="AE53" s="40">
        <v>845.07799999999997</v>
      </c>
      <c r="AF53" s="41">
        <v>85.266999999999996</v>
      </c>
      <c r="AG53" s="41">
        <v>43.02</v>
      </c>
      <c r="AH53" s="41">
        <v>311.32499999999999</v>
      </c>
      <c r="AI53" s="12">
        <v>164.31399999999999</v>
      </c>
      <c r="AJ53" s="12">
        <v>82.334999999999994</v>
      </c>
      <c r="AK53" s="12">
        <v>546.38199999999995</v>
      </c>
      <c r="AL53" s="12">
        <v>576.15599999999995</v>
      </c>
      <c r="AM53" s="12">
        <v>309.14400000000001</v>
      </c>
    </row>
    <row r="54" spans="1:1005" ht="15" x14ac:dyDescent="0.25">
      <c r="A54" s="57">
        <v>44774</v>
      </c>
      <c r="B54" s="15"/>
      <c r="C54" s="15"/>
      <c r="D54" s="13">
        <v>88.63</v>
      </c>
      <c r="E54" s="41">
        <v>55.374000000000002</v>
      </c>
      <c r="F54" s="41">
        <v>132.654</v>
      </c>
      <c r="G54" s="41">
        <v>73.427000000000007</v>
      </c>
      <c r="H54" s="41">
        <v>30.591999999999999</v>
      </c>
      <c r="I54" s="41">
        <v>68.799000000000007</v>
      </c>
      <c r="J54" s="41">
        <v>64.784000000000006</v>
      </c>
      <c r="K54" s="41">
        <v>96.49</v>
      </c>
      <c r="L54" s="41">
        <v>27.800999999999998</v>
      </c>
      <c r="M54" s="41">
        <v>208.54499999999999</v>
      </c>
      <c r="N54" s="41">
        <v>36.448999999999998</v>
      </c>
      <c r="O54" s="41">
        <v>191.82400000000001</v>
      </c>
      <c r="P54" s="41">
        <v>103.48399999999999</v>
      </c>
      <c r="Q54" s="41">
        <v>175.006</v>
      </c>
      <c r="R54" s="41">
        <v>151.84200000000001</v>
      </c>
      <c r="S54" s="41">
        <v>141.173</v>
      </c>
      <c r="T54" s="41">
        <v>43.850999999999999</v>
      </c>
      <c r="U54" s="41">
        <v>27.228999999999999</v>
      </c>
      <c r="V54" s="41">
        <v>38.625999999999998</v>
      </c>
      <c r="W54" s="41">
        <v>43.115000000000002</v>
      </c>
      <c r="X54" s="41">
        <v>74.58</v>
      </c>
      <c r="Y54" s="41">
        <v>100.169</v>
      </c>
      <c r="Z54" s="41">
        <v>51.695999999999998</v>
      </c>
      <c r="AA54" s="41">
        <v>32.74</v>
      </c>
      <c r="AB54" s="41">
        <v>72.254000000000005</v>
      </c>
      <c r="AC54" s="41">
        <v>127.264</v>
      </c>
      <c r="AD54" s="41">
        <v>71.971000000000004</v>
      </c>
      <c r="AE54" s="40">
        <v>225.852</v>
      </c>
      <c r="AF54" s="41">
        <v>44.637999999999998</v>
      </c>
      <c r="AG54" s="41">
        <v>27.568000000000001</v>
      </c>
      <c r="AH54" s="41">
        <v>111.233</v>
      </c>
      <c r="AI54" s="12">
        <v>61.598999999999997</v>
      </c>
      <c r="AJ54" s="12">
        <v>38.457000000000001</v>
      </c>
      <c r="AK54" s="12">
        <v>227.51300000000001</v>
      </c>
      <c r="AL54" s="12">
        <v>203.64699999999999</v>
      </c>
      <c r="AM54" s="12">
        <v>113.944</v>
      </c>
    </row>
    <row r="55" spans="1:1005" ht="15" x14ac:dyDescent="0.25">
      <c r="A55" s="57">
        <v>44805</v>
      </c>
      <c r="B55" s="15"/>
      <c r="C55" s="15"/>
      <c r="D55" s="13">
        <v>55.11</v>
      </c>
      <c r="E55" s="41">
        <v>54.619</v>
      </c>
      <c r="F55" s="41">
        <v>80.870999999999995</v>
      </c>
      <c r="G55" s="41">
        <v>49.427</v>
      </c>
      <c r="H55" s="41">
        <v>26.760999999999999</v>
      </c>
      <c r="I55" s="41">
        <v>50.238</v>
      </c>
      <c r="J55" s="41">
        <v>41.97</v>
      </c>
      <c r="K55" s="41">
        <v>73.652000000000001</v>
      </c>
      <c r="L55" s="41">
        <v>28.603999999999999</v>
      </c>
      <c r="M55" s="41">
        <v>81.697000000000003</v>
      </c>
      <c r="N55" s="41">
        <v>30.506</v>
      </c>
      <c r="O55" s="41">
        <v>78.275000000000006</v>
      </c>
      <c r="P55" s="41">
        <v>63.536999999999999</v>
      </c>
      <c r="Q55" s="41">
        <v>110.15600000000001</v>
      </c>
      <c r="R55" s="41">
        <v>69.108999999999995</v>
      </c>
      <c r="S55" s="41">
        <v>97.899000000000001</v>
      </c>
      <c r="T55" s="41">
        <v>52.725999999999999</v>
      </c>
      <c r="U55" s="41">
        <v>23.431000000000001</v>
      </c>
      <c r="V55" s="41">
        <v>35.933999999999997</v>
      </c>
      <c r="W55" s="41">
        <v>39.655999999999999</v>
      </c>
      <c r="X55" s="41">
        <v>59.155999999999999</v>
      </c>
      <c r="Y55" s="41">
        <v>56.036000000000001</v>
      </c>
      <c r="Z55" s="41">
        <v>41.83</v>
      </c>
      <c r="AA55" s="41">
        <v>29.472999999999999</v>
      </c>
      <c r="AB55" s="41">
        <v>57.08</v>
      </c>
      <c r="AC55" s="41">
        <v>57.906999999999996</v>
      </c>
      <c r="AD55" s="41">
        <v>45.951999999999998</v>
      </c>
      <c r="AE55" s="40">
        <v>95.959000000000003</v>
      </c>
      <c r="AF55" s="41">
        <v>34.238999999999997</v>
      </c>
      <c r="AG55" s="41">
        <v>31.344999999999999</v>
      </c>
      <c r="AH55" s="41">
        <v>78.022000000000006</v>
      </c>
      <c r="AI55" s="12">
        <v>42.362000000000002</v>
      </c>
      <c r="AJ55" s="12">
        <v>26.167999999999999</v>
      </c>
      <c r="AK55" s="12">
        <v>126.327</v>
      </c>
      <c r="AL55" s="12">
        <v>112.744</v>
      </c>
      <c r="AM55" s="12">
        <v>80.825000000000003</v>
      </c>
    </row>
    <row r="56" spans="1:1005" ht="15" x14ac:dyDescent="0.25">
      <c r="A56" s="57">
        <v>44835</v>
      </c>
      <c r="B56" s="15"/>
      <c r="C56" s="15"/>
      <c r="D56" s="13">
        <v>55.4</v>
      </c>
      <c r="E56" s="41">
        <v>61.161999999999999</v>
      </c>
      <c r="F56" s="41">
        <v>89.638999999999996</v>
      </c>
      <c r="G56" s="41">
        <v>42.331000000000003</v>
      </c>
      <c r="H56" s="41">
        <v>28.824999999999999</v>
      </c>
      <c r="I56" s="41">
        <v>48.552999999999997</v>
      </c>
      <c r="J56" s="41">
        <v>55.067</v>
      </c>
      <c r="K56" s="41">
        <v>48.877000000000002</v>
      </c>
      <c r="L56" s="41">
        <v>27.579000000000001</v>
      </c>
      <c r="M56" s="41">
        <v>68.647999999999996</v>
      </c>
      <c r="N56" s="41">
        <v>58.64</v>
      </c>
      <c r="O56" s="41">
        <v>68.78</v>
      </c>
      <c r="P56" s="41">
        <v>61.771000000000001</v>
      </c>
      <c r="Q56" s="41">
        <v>100.991</v>
      </c>
      <c r="R56" s="41">
        <v>70</v>
      </c>
      <c r="S56" s="41">
        <v>66.751000000000005</v>
      </c>
      <c r="T56" s="41">
        <v>52.533000000000001</v>
      </c>
      <c r="U56" s="41">
        <v>27.670999999999999</v>
      </c>
      <c r="V56" s="41">
        <v>40.661999999999999</v>
      </c>
      <c r="W56" s="41">
        <v>32.283999999999999</v>
      </c>
      <c r="X56" s="41">
        <v>60.183999999999997</v>
      </c>
      <c r="Y56" s="41">
        <v>54.869</v>
      </c>
      <c r="Z56" s="41">
        <v>64.445999999999998</v>
      </c>
      <c r="AA56" s="41">
        <v>58.512999999999998</v>
      </c>
      <c r="AB56" s="41">
        <v>47.932000000000002</v>
      </c>
      <c r="AC56" s="41">
        <v>60.454000000000001</v>
      </c>
      <c r="AD56" s="41">
        <v>39.201000000000001</v>
      </c>
      <c r="AE56" s="40">
        <v>86.603999999999999</v>
      </c>
      <c r="AF56" s="41">
        <v>38.731999999999999</v>
      </c>
      <c r="AG56" s="41">
        <v>54.301000000000002</v>
      </c>
      <c r="AH56" s="41">
        <v>130.20400000000001</v>
      </c>
      <c r="AI56" s="12">
        <v>46.771000000000001</v>
      </c>
      <c r="AJ56" s="12">
        <v>41.994999999999997</v>
      </c>
      <c r="AK56" s="12">
        <v>167.173</v>
      </c>
      <c r="AL56" s="12">
        <v>108.72499999999999</v>
      </c>
      <c r="AM56" s="12">
        <v>88.287999999999997</v>
      </c>
    </row>
    <row r="57" spans="1:1005" ht="15" x14ac:dyDescent="0.25">
      <c r="A57" s="57">
        <v>44866</v>
      </c>
      <c r="B57" s="15"/>
      <c r="C57" s="15"/>
      <c r="D57" s="13">
        <v>49.55</v>
      </c>
      <c r="E57" s="41">
        <v>62.116</v>
      </c>
      <c r="F57" s="41">
        <v>80.248999999999995</v>
      </c>
      <c r="G57" s="41">
        <v>46.872999999999998</v>
      </c>
      <c r="H57" s="41">
        <v>37.554000000000002</v>
      </c>
      <c r="I57" s="41">
        <v>47.164000000000001</v>
      </c>
      <c r="J57" s="41">
        <v>52.185000000000002</v>
      </c>
      <c r="K57" s="41">
        <v>58.451000000000001</v>
      </c>
      <c r="L57" s="41">
        <v>34.366</v>
      </c>
      <c r="M57" s="41">
        <v>62.103000000000002</v>
      </c>
      <c r="N57" s="41">
        <v>49.741</v>
      </c>
      <c r="O57" s="41">
        <v>65.44</v>
      </c>
      <c r="P57" s="41">
        <v>67.802000000000007</v>
      </c>
      <c r="Q57" s="41">
        <v>74.629000000000005</v>
      </c>
      <c r="R57" s="41">
        <v>62.844000000000001</v>
      </c>
      <c r="S57" s="41">
        <v>62.917999999999999</v>
      </c>
      <c r="T57" s="41">
        <v>47.040999999999997</v>
      </c>
      <c r="U57" s="41">
        <v>40.896999999999998</v>
      </c>
      <c r="V57" s="41">
        <v>37.238999999999997</v>
      </c>
      <c r="W57" s="41">
        <v>37.442</v>
      </c>
      <c r="X57" s="41">
        <v>79.272000000000006</v>
      </c>
      <c r="Y57" s="41">
        <v>54.642000000000003</v>
      </c>
      <c r="Z57" s="41">
        <v>54.228000000000002</v>
      </c>
      <c r="AA57" s="41">
        <v>47.921999999999997</v>
      </c>
      <c r="AB57" s="41">
        <v>52.78</v>
      </c>
      <c r="AC57" s="41">
        <v>62</v>
      </c>
      <c r="AD57" s="41">
        <v>45.859000000000002</v>
      </c>
      <c r="AE57" s="40">
        <v>77.069999999999993</v>
      </c>
      <c r="AF57" s="41">
        <v>52.351999999999997</v>
      </c>
      <c r="AG57" s="41">
        <v>41.609000000000002</v>
      </c>
      <c r="AH57" s="41">
        <v>73.772999999999996</v>
      </c>
      <c r="AI57" s="12">
        <v>49.893000000000001</v>
      </c>
      <c r="AJ57" s="12">
        <v>49.511000000000003</v>
      </c>
      <c r="AK57" s="12">
        <v>86.655000000000001</v>
      </c>
      <c r="AL57" s="12">
        <v>89.995000000000005</v>
      </c>
      <c r="AM57" s="12">
        <v>65.731999999999999</v>
      </c>
    </row>
    <row r="58" spans="1:1005" ht="15" x14ac:dyDescent="0.25">
      <c r="A58" s="57">
        <v>44896</v>
      </c>
      <c r="B58" s="15"/>
      <c r="C58" s="15"/>
      <c r="D58" s="13">
        <v>34.85</v>
      </c>
      <c r="E58" s="41">
        <v>45.975000000000001</v>
      </c>
      <c r="F58" s="41">
        <v>66.444999999999993</v>
      </c>
      <c r="G58" s="41">
        <v>43.570999999999998</v>
      </c>
      <c r="H58" s="41">
        <v>33.276000000000003</v>
      </c>
      <c r="I58" s="41">
        <v>41.616999999999997</v>
      </c>
      <c r="J58" s="41">
        <v>40.612000000000002</v>
      </c>
      <c r="K58" s="41">
        <v>49.478000000000002</v>
      </c>
      <c r="L58" s="41">
        <v>29.864999999999998</v>
      </c>
      <c r="M58" s="41">
        <v>52.712000000000003</v>
      </c>
      <c r="N58" s="41">
        <v>38.570999999999998</v>
      </c>
      <c r="O58" s="41">
        <v>65.046000000000006</v>
      </c>
      <c r="P58" s="41">
        <v>64.119</v>
      </c>
      <c r="Q58" s="41">
        <v>62.024999999999999</v>
      </c>
      <c r="R58" s="41">
        <v>56.277000000000001</v>
      </c>
      <c r="S58" s="41">
        <v>56.606000000000002</v>
      </c>
      <c r="T58" s="41">
        <v>37.930999999999997</v>
      </c>
      <c r="U58" s="41">
        <v>32.921999999999997</v>
      </c>
      <c r="V58" s="41">
        <v>30.81</v>
      </c>
      <c r="W58" s="41">
        <v>32.442999999999998</v>
      </c>
      <c r="X58" s="41">
        <v>47.494</v>
      </c>
      <c r="Y58" s="41">
        <v>49.145000000000003</v>
      </c>
      <c r="Z58" s="41">
        <v>46.186</v>
      </c>
      <c r="AA58" s="41">
        <v>34.279000000000003</v>
      </c>
      <c r="AB58" s="41">
        <v>43.713999999999999</v>
      </c>
      <c r="AC58" s="41">
        <v>50.64</v>
      </c>
      <c r="AD58" s="41">
        <v>40.070999999999998</v>
      </c>
      <c r="AE58" s="40">
        <v>65.989000000000004</v>
      </c>
      <c r="AF58" s="41">
        <v>42.625999999999998</v>
      </c>
      <c r="AG58" s="41">
        <v>32.003</v>
      </c>
      <c r="AH58" s="41">
        <v>57.454000000000001</v>
      </c>
      <c r="AI58" s="12">
        <v>46.456000000000003</v>
      </c>
      <c r="AJ58" s="12">
        <v>43.436</v>
      </c>
      <c r="AK58" s="12">
        <v>68.683000000000007</v>
      </c>
      <c r="AL58" s="12">
        <v>72.442999999999998</v>
      </c>
      <c r="AM58" s="12">
        <v>55.932000000000002</v>
      </c>
    </row>
    <row r="59" spans="1:1005" ht="15" x14ac:dyDescent="0.25">
      <c r="A59" s="57">
        <v>44927</v>
      </c>
      <c r="B59" s="15"/>
      <c r="C59" s="15"/>
      <c r="D59" s="13">
        <v>40.340000000000003</v>
      </c>
      <c r="E59" s="41">
        <v>40.585000000000001</v>
      </c>
      <c r="F59" s="41">
        <v>57.265999999999998</v>
      </c>
      <c r="G59" s="41">
        <v>36.045999999999999</v>
      </c>
      <c r="H59" s="41">
        <v>27.992000000000001</v>
      </c>
      <c r="I59" s="41">
        <v>37.279000000000003</v>
      </c>
      <c r="J59" s="41">
        <v>34.258000000000003</v>
      </c>
      <c r="K59" s="41">
        <v>42.841999999999999</v>
      </c>
      <c r="L59" s="41">
        <v>27.263000000000002</v>
      </c>
      <c r="M59" s="41">
        <v>47.712000000000003</v>
      </c>
      <c r="N59" s="41">
        <v>35.817999999999998</v>
      </c>
      <c r="O59" s="41">
        <v>54.902999999999999</v>
      </c>
      <c r="P59" s="41">
        <v>78.290999999999997</v>
      </c>
      <c r="Q59" s="41">
        <v>54.744999999999997</v>
      </c>
      <c r="R59" s="41">
        <v>49.628</v>
      </c>
      <c r="S59" s="41">
        <v>51.274000000000001</v>
      </c>
      <c r="T59" s="41">
        <v>33.689</v>
      </c>
      <c r="U59" s="41">
        <v>27.975000000000001</v>
      </c>
      <c r="V59" s="41">
        <v>27.666</v>
      </c>
      <c r="W59" s="41">
        <v>29.471</v>
      </c>
      <c r="X59" s="41">
        <v>41.927</v>
      </c>
      <c r="Y59" s="41">
        <v>49.838999999999999</v>
      </c>
      <c r="Z59" s="41">
        <v>43.091000000000001</v>
      </c>
      <c r="AA59" s="41">
        <v>28.776</v>
      </c>
      <c r="AB59" s="41">
        <v>40.47</v>
      </c>
      <c r="AC59" s="41">
        <v>44.438000000000002</v>
      </c>
      <c r="AD59" s="41">
        <v>36.884999999999998</v>
      </c>
      <c r="AE59" s="40">
        <v>61.210999999999999</v>
      </c>
      <c r="AF59" s="41">
        <v>35.692</v>
      </c>
      <c r="AG59" s="41">
        <v>28.867999999999999</v>
      </c>
      <c r="AH59" s="41">
        <v>53.463000000000001</v>
      </c>
      <c r="AI59" s="12">
        <v>49.671999999999997</v>
      </c>
      <c r="AJ59" s="12">
        <v>38.459000000000003</v>
      </c>
      <c r="AK59" s="12">
        <v>63.603999999999999</v>
      </c>
      <c r="AL59" s="12">
        <v>64.055999999999997</v>
      </c>
      <c r="AM59" s="12">
        <v>49.88</v>
      </c>
    </row>
    <row r="60" spans="1:1005" ht="15" x14ac:dyDescent="0.25">
      <c r="A60" s="57">
        <v>44958</v>
      </c>
      <c r="B60" s="15"/>
      <c r="C60" s="15"/>
      <c r="D60" s="13">
        <v>44.54</v>
      </c>
      <c r="E60" s="41">
        <v>102.863</v>
      </c>
      <c r="F60" s="41">
        <v>55.95</v>
      </c>
      <c r="G60" s="41">
        <v>35.334000000000003</v>
      </c>
      <c r="H60" s="41">
        <v>30.638000000000002</v>
      </c>
      <c r="I60" s="41">
        <v>34.802999999999997</v>
      </c>
      <c r="J60" s="41">
        <v>40.057000000000002</v>
      </c>
      <c r="K60" s="41">
        <v>42.304000000000002</v>
      </c>
      <c r="L60" s="41">
        <v>29.134</v>
      </c>
      <c r="M60" s="41">
        <v>45.188000000000002</v>
      </c>
      <c r="N60" s="41">
        <v>52.790999999999997</v>
      </c>
      <c r="O60" s="41">
        <v>65.965999999999994</v>
      </c>
      <c r="P60" s="41">
        <v>60.307000000000002</v>
      </c>
      <c r="Q60" s="41">
        <v>50.819000000000003</v>
      </c>
      <c r="R60" s="41">
        <v>49.161000000000001</v>
      </c>
      <c r="S60" s="41">
        <v>55.345999999999997</v>
      </c>
      <c r="T60" s="41">
        <v>33.616</v>
      </c>
      <c r="U60" s="41">
        <v>28.619</v>
      </c>
      <c r="V60" s="41">
        <v>39.997</v>
      </c>
      <c r="W60" s="41">
        <v>31.361999999999998</v>
      </c>
      <c r="X60" s="41">
        <v>41.15</v>
      </c>
      <c r="Y60" s="41">
        <v>46.341000000000001</v>
      </c>
      <c r="Z60" s="41">
        <v>46.125</v>
      </c>
      <c r="AA60" s="41">
        <v>28.492999999999999</v>
      </c>
      <c r="AB60" s="41">
        <v>40.716999999999999</v>
      </c>
      <c r="AC60" s="41">
        <v>41.811</v>
      </c>
      <c r="AD60" s="41">
        <v>37.808999999999997</v>
      </c>
      <c r="AE60" s="40">
        <v>58.13</v>
      </c>
      <c r="AF60" s="41">
        <v>35.634999999999998</v>
      </c>
      <c r="AG60" s="41">
        <v>39.093000000000004</v>
      </c>
      <c r="AH60" s="41">
        <v>63.079000000000001</v>
      </c>
      <c r="AI60" s="12">
        <v>45.43</v>
      </c>
      <c r="AJ60" s="12">
        <v>43.244</v>
      </c>
      <c r="AK60" s="12">
        <v>61.32</v>
      </c>
      <c r="AL60" s="12">
        <v>58.421999999999997</v>
      </c>
      <c r="AM60" s="12">
        <v>47.161000000000001</v>
      </c>
    </row>
    <row r="61" spans="1:1005" ht="15" x14ac:dyDescent="0.25">
      <c r="A61" s="57">
        <v>44986</v>
      </c>
      <c r="B61" s="15"/>
      <c r="C61" s="15"/>
      <c r="D61" s="13">
        <v>102.32</v>
      </c>
      <c r="E61" s="41">
        <v>214.65199999999999</v>
      </c>
      <c r="F61" s="41">
        <v>86.679000000000002</v>
      </c>
      <c r="G61" s="41">
        <v>79.063999999999993</v>
      </c>
      <c r="H61" s="41">
        <v>106.38800000000001</v>
      </c>
      <c r="I61" s="41">
        <v>74.302999999999997</v>
      </c>
      <c r="J61" s="41">
        <v>60.854999999999997</v>
      </c>
      <c r="K61" s="41">
        <v>118.934</v>
      </c>
      <c r="L61" s="41">
        <v>92.537999999999997</v>
      </c>
      <c r="M61" s="41">
        <v>108.944</v>
      </c>
      <c r="N61" s="41">
        <v>114.574</v>
      </c>
      <c r="O61" s="41">
        <v>100.96899999999999</v>
      </c>
      <c r="P61" s="41">
        <v>117.41500000000001</v>
      </c>
      <c r="Q61" s="41">
        <v>98.555000000000007</v>
      </c>
      <c r="R61" s="41">
        <v>88.915000000000006</v>
      </c>
      <c r="S61" s="41">
        <v>81.003</v>
      </c>
      <c r="T61" s="41">
        <v>69.555999999999997</v>
      </c>
      <c r="U61" s="41">
        <v>53.398000000000003</v>
      </c>
      <c r="V61" s="41">
        <v>65.88</v>
      </c>
      <c r="W61" s="41">
        <v>95.513999999999996</v>
      </c>
      <c r="X61" s="41">
        <v>88.406999999999996</v>
      </c>
      <c r="Y61" s="41">
        <v>73.971000000000004</v>
      </c>
      <c r="Z61" s="41">
        <v>103.473</v>
      </c>
      <c r="AA61" s="41">
        <v>50.32</v>
      </c>
      <c r="AB61" s="41">
        <v>81.061000000000007</v>
      </c>
      <c r="AC61" s="41">
        <v>67.180999999999997</v>
      </c>
      <c r="AD61" s="41">
        <v>65.453000000000003</v>
      </c>
      <c r="AE61" s="40">
        <v>112.64400000000001</v>
      </c>
      <c r="AF61" s="41">
        <v>68.963999999999999</v>
      </c>
      <c r="AG61" s="41">
        <v>70.671000000000006</v>
      </c>
      <c r="AH61" s="41">
        <v>106.875</v>
      </c>
      <c r="AI61" s="12">
        <v>78.200999999999993</v>
      </c>
      <c r="AJ61" s="12">
        <v>82.649000000000001</v>
      </c>
      <c r="AK61" s="12">
        <v>117.11799999999999</v>
      </c>
      <c r="AL61" s="12">
        <v>84.338999999999999</v>
      </c>
      <c r="AM61" s="12">
        <v>75.661000000000001</v>
      </c>
    </row>
    <row r="62" spans="1:1005" ht="15" x14ac:dyDescent="0.25">
      <c r="A62" s="57">
        <v>45017</v>
      </c>
      <c r="B62" s="15"/>
      <c r="C62" s="15"/>
      <c r="D62" s="13">
        <v>133.5</v>
      </c>
      <c r="E62" s="41">
        <v>338.52699999999999</v>
      </c>
      <c r="F62" s="41">
        <v>145.899</v>
      </c>
      <c r="G62" s="41">
        <v>124.28400000000001</v>
      </c>
      <c r="H62" s="41">
        <v>158.95599999999999</v>
      </c>
      <c r="I62" s="41">
        <v>130.297</v>
      </c>
      <c r="J62" s="41">
        <v>83.634</v>
      </c>
      <c r="K62" s="41">
        <v>118.889</v>
      </c>
      <c r="L62" s="41">
        <v>162.25299999999999</v>
      </c>
      <c r="M62" s="41">
        <v>138.67500000000001</v>
      </c>
      <c r="N62" s="41">
        <v>97.811999999999998</v>
      </c>
      <c r="O62" s="41">
        <v>157.05699999999999</v>
      </c>
      <c r="P62" s="41">
        <v>142.398</v>
      </c>
      <c r="Q62" s="41">
        <v>165.304</v>
      </c>
      <c r="R62" s="41">
        <v>109.563</v>
      </c>
      <c r="S62" s="41">
        <v>116.595</v>
      </c>
      <c r="T62" s="41">
        <v>105.733</v>
      </c>
      <c r="U62" s="41">
        <v>86.218999999999994</v>
      </c>
      <c r="V62" s="41">
        <v>92.864999999999995</v>
      </c>
      <c r="W62" s="41">
        <v>154.07900000000001</v>
      </c>
      <c r="X62" s="41">
        <v>127.93600000000001</v>
      </c>
      <c r="Y62" s="41">
        <v>138.124</v>
      </c>
      <c r="Z62" s="41">
        <v>103.869</v>
      </c>
      <c r="AA62" s="41">
        <v>54.826000000000001</v>
      </c>
      <c r="AB62" s="41">
        <v>123.358</v>
      </c>
      <c r="AC62" s="41">
        <v>87.381</v>
      </c>
      <c r="AD62" s="41">
        <v>199.05</v>
      </c>
      <c r="AE62" s="40">
        <v>191.71600000000001</v>
      </c>
      <c r="AF62" s="41">
        <v>73.802000000000007</v>
      </c>
      <c r="AG62" s="41">
        <v>93.320999999999998</v>
      </c>
      <c r="AH62" s="41">
        <v>111.191</v>
      </c>
      <c r="AI62" s="12">
        <v>90.373000000000005</v>
      </c>
      <c r="AJ62" s="12">
        <v>99.224000000000004</v>
      </c>
      <c r="AK62" s="12">
        <v>171.99100000000001</v>
      </c>
      <c r="AL62" s="12">
        <v>154.50800000000001</v>
      </c>
      <c r="AM62" s="12">
        <v>150.345</v>
      </c>
    </row>
    <row r="63" spans="1:1005" ht="15" x14ac:dyDescent="0.25">
      <c r="A63" s="57">
        <v>45047</v>
      </c>
      <c r="B63" s="15"/>
      <c r="C63" s="15"/>
      <c r="D63" s="13">
        <v>245.16</v>
      </c>
      <c r="E63" s="41">
        <v>517.476</v>
      </c>
      <c r="F63" s="41">
        <v>392.44099999999997</v>
      </c>
      <c r="G63" s="41">
        <v>167.97200000000001</v>
      </c>
      <c r="H63" s="41">
        <v>172.15100000000001</v>
      </c>
      <c r="I63" s="41">
        <v>105.551</v>
      </c>
      <c r="J63" s="41">
        <v>130.155</v>
      </c>
      <c r="K63" s="41">
        <v>194.08600000000001</v>
      </c>
      <c r="L63" s="41">
        <v>322.233</v>
      </c>
      <c r="M63" s="41">
        <v>241.61799999999999</v>
      </c>
      <c r="N63" s="41">
        <v>156.82900000000001</v>
      </c>
      <c r="O63" s="41">
        <v>243.005</v>
      </c>
      <c r="P63" s="41">
        <v>481.72300000000001</v>
      </c>
      <c r="Q63" s="41">
        <v>262.226</v>
      </c>
      <c r="R63" s="41">
        <v>344.52600000000001</v>
      </c>
      <c r="S63" s="41">
        <v>199.35900000000001</v>
      </c>
      <c r="T63" s="41">
        <v>178.24700000000001</v>
      </c>
      <c r="U63" s="41">
        <v>63.106000000000002</v>
      </c>
      <c r="V63" s="41">
        <v>79.379000000000005</v>
      </c>
      <c r="W63" s="41">
        <v>132.136</v>
      </c>
      <c r="X63" s="41">
        <v>272.52</v>
      </c>
      <c r="Y63" s="41">
        <v>296.42500000000001</v>
      </c>
      <c r="Z63" s="41">
        <v>219.44200000000001</v>
      </c>
      <c r="AA63" s="41">
        <v>131.833</v>
      </c>
      <c r="AB63" s="41">
        <v>199.72200000000001</v>
      </c>
      <c r="AC63" s="41">
        <v>66.411000000000001</v>
      </c>
      <c r="AD63" s="41">
        <v>336.08800000000002</v>
      </c>
      <c r="AE63" s="40">
        <v>243.56</v>
      </c>
      <c r="AF63" s="41">
        <v>101.46</v>
      </c>
      <c r="AG63" s="41">
        <v>201.99100000000001</v>
      </c>
      <c r="AH63" s="41">
        <v>237.64699999999999</v>
      </c>
      <c r="AI63" s="12">
        <v>152.04900000000001</v>
      </c>
      <c r="AJ63" s="12">
        <v>308.887</v>
      </c>
      <c r="AK63" s="12">
        <v>402.54399999999998</v>
      </c>
      <c r="AL63" s="12">
        <v>388.83600000000001</v>
      </c>
      <c r="AM63" s="12">
        <v>360.65600000000001</v>
      </c>
    </row>
    <row r="64" spans="1:1005" ht="15" x14ac:dyDescent="0.25">
      <c r="A64" s="57">
        <v>45078</v>
      </c>
      <c r="B64" s="15"/>
      <c r="C64" s="15"/>
      <c r="D64" s="15">
        <v>389.71</v>
      </c>
      <c r="E64" s="41">
        <v>1124.8130000000001</v>
      </c>
      <c r="F64" s="41">
        <v>285.32499999999999</v>
      </c>
      <c r="G64" s="41">
        <v>179.905</v>
      </c>
      <c r="H64" s="41">
        <v>279.74599999999998</v>
      </c>
      <c r="I64" s="41">
        <v>299.03399999999999</v>
      </c>
      <c r="J64" s="41">
        <v>478.68599999999998</v>
      </c>
      <c r="K64" s="41">
        <v>82.619</v>
      </c>
      <c r="L64" s="41">
        <v>498.35</v>
      </c>
      <c r="M64" s="41">
        <v>210.59899999999999</v>
      </c>
      <c r="N64" s="41">
        <v>599.94399999999996</v>
      </c>
      <c r="O64" s="41">
        <v>706.74900000000002</v>
      </c>
      <c r="P64" s="41">
        <v>877.62400000000002</v>
      </c>
      <c r="Q64" s="41">
        <v>483.553</v>
      </c>
      <c r="R64" s="41">
        <v>772.12199999999996</v>
      </c>
      <c r="S64" s="41">
        <v>257.61200000000002</v>
      </c>
      <c r="T64" s="41">
        <v>166.797</v>
      </c>
      <c r="U64" s="41">
        <v>204.46</v>
      </c>
      <c r="V64" s="41">
        <v>273.113</v>
      </c>
      <c r="W64" s="41">
        <v>265.25</v>
      </c>
      <c r="X64" s="41">
        <v>477.76100000000002</v>
      </c>
      <c r="Y64" s="41">
        <v>349.12900000000002</v>
      </c>
      <c r="Z64" s="41">
        <v>88.358999999999995</v>
      </c>
      <c r="AA64" s="41">
        <v>344.16800000000001</v>
      </c>
      <c r="AB64" s="41">
        <v>554.88699999999994</v>
      </c>
      <c r="AC64" s="41">
        <v>291.56700000000001</v>
      </c>
      <c r="AD64" s="41">
        <v>671.67899999999997</v>
      </c>
      <c r="AE64" s="40">
        <v>229.4</v>
      </c>
      <c r="AF64" s="41">
        <v>114.05</v>
      </c>
      <c r="AG64" s="41">
        <v>514.37300000000005</v>
      </c>
      <c r="AH64" s="41">
        <v>367.41699999999997</v>
      </c>
      <c r="AI64" s="12">
        <v>228.39099999999999</v>
      </c>
      <c r="AJ64" s="12">
        <v>586.47</v>
      </c>
      <c r="AK64" s="12">
        <v>1011.0170000000001</v>
      </c>
      <c r="AL64" s="12">
        <v>588.01800000000003</v>
      </c>
      <c r="AM64" s="12">
        <v>588.01800000000003</v>
      </c>
      <c r="ALQ64" s="12" t="e">
        <v>#N/A</v>
      </c>
    </row>
    <row r="65" spans="1:1005" ht="15" x14ac:dyDescent="0.25">
      <c r="A65" s="57">
        <v>45108</v>
      </c>
      <c r="B65" s="15"/>
      <c r="C65" s="15"/>
      <c r="D65" s="15">
        <v>210.17</v>
      </c>
      <c r="E65" s="41">
        <v>375.19</v>
      </c>
      <c r="F65" s="41">
        <v>104.005</v>
      </c>
      <c r="G65" s="41">
        <v>31.466000000000001</v>
      </c>
      <c r="H65" s="41">
        <v>162.268</v>
      </c>
      <c r="I65" s="41">
        <v>199.74700000000001</v>
      </c>
      <c r="J65" s="41">
        <v>222.27600000000001</v>
      </c>
      <c r="K65" s="41">
        <v>43.298000000000002</v>
      </c>
      <c r="L65" s="41">
        <v>277.87200000000001</v>
      </c>
      <c r="M65" s="41">
        <v>42.173000000000002</v>
      </c>
      <c r="N65" s="41">
        <v>606.35799999999995</v>
      </c>
      <c r="O65" s="41">
        <v>324.24400000000003</v>
      </c>
      <c r="P65" s="41">
        <v>357.96699999999998</v>
      </c>
      <c r="Q65" s="41">
        <v>459.54599999999999</v>
      </c>
      <c r="R65" s="41">
        <v>421.43799999999999</v>
      </c>
      <c r="S65" s="41">
        <v>76.766000000000005</v>
      </c>
      <c r="T65" s="41">
        <v>43.499000000000002</v>
      </c>
      <c r="U65" s="41">
        <v>92.027000000000001</v>
      </c>
      <c r="V65" s="41">
        <v>108.99299999999999</v>
      </c>
      <c r="W65" s="41">
        <v>189.64400000000001</v>
      </c>
      <c r="X65" s="41">
        <v>320.28500000000003</v>
      </c>
      <c r="Y65" s="41">
        <v>90.433000000000007</v>
      </c>
      <c r="Z65" s="41">
        <v>13.721</v>
      </c>
      <c r="AA65" s="41">
        <v>242.37700000000001</v>
      </c>
      <c r="AB65" s="41">
        <v>408.53</v>
      </c>
      <c r="AC65" s="41">
        <v>229.26499999999999</v>
      </c>
      <c r="AD65" s="41">
        <v>845.07799999999997</v>
      </c>
      <c r="AE65" s="40">
        <v>85.266999999999996</v>
      </c>
      <c r="AF65" s="41">
        <v>43.02</v>
      </c>
      <c r="AG65" s="41">
        <v>311.32499999999999</v>
      </c>
      <c r="AH65" s="41">
        <v>164.31399999999999</v>
      </c>
      <c r="AI65" s="12">
        <v>82.334999999999994</v>
      </c>
      <c r="AJ65" s="12">
        <v>546.38199999999995</v>
      </c>
      <c r="AK65" s="12">
        <v>576.15599999999995</v>
      </c>
      <c r="AL65" s="12">
        <v>309.14400000000001</v>
      </c>
      <c r="AM65" s="12">
        <v>309.14400000000001</v>
      </c>
      <c r="ALQ65" s="12" t="e">
        <v>#N/A</v>
      </c>
    </row>
    <row r="66" spans="1:1005" ht="15" x14ac:dyDescent="0.25">
      <c r="A66" s="57">
        <v>45139</v>
      </c>
      <c r="B66" s="15"/>
      <c r="C66" s="15"/>
      <c r="D66" s="15">
        <v>88.63</v>
      </c>
      <c r="E66" s="41">
        <v>132.654</v>
      </c>
      <c r="F66" s="41">
        <v>73.427000000000007</v>
      </c>
      <c r="G66" s="41">
        <v>30.591999999999999</v>
      </c>
      <c r="H66" s="41">
        <v>68.799000000000007</v>
      </c>
      <c r="I66" s="41">
        <v>64.784000000000006</v>
      </c>
      <c r="J66" s="41">
        <v>96.49</v>
      </c>
      <c r="K66" s="41">
        <v>27.800999999999998</v>
      </c>
      <c r="L66" s="41">
        <v>208.54499999999999</v>
      </c>
      <c r="M66" s="41">
        <v>36.448999999999998</v>
      </c>
      <c r="N66" s="41">
        <v>191.82400000000001</v>
      </c>
      <c r="O66" s="41">
        <v>103.48399999999999</v>
      </c>
      <c r="P66" s="41">
        <v>175.006</v>
      </c>
      <c r="Q66" s="41">
        <v>151.84200000000001</v>
      </c>
      <c r="R66" s="41">
        <v>141.173</v>
      </c>
      <c r="S66" s="41">
        <v>43.850999999999999</v>
      </c>
      <c r="T66" s="41">
        <v>27.228999999999999</v>
      </c>
      <c r="U66" s="41">
        <v>38.625999999999998</v>
      </c>
      <c r="V66" s="41">
        <v>43.115000000000002</v>
      </c>
      <c r="W66" s="41">
        <v>74.58</v>
      </c>
      <c r="X66" s="41">
        <v>100.169</v>
      </c>
      <c r="Y66" s="41">
        <v>51.695999999999998</v>
      </c>
      <c r="Z66" s="41">
        <v>32.74</v>
      </c>
      <c r="AA66" s="41">
        <v>72.254000000000005</v>
      </c>
      <c r="AB66" s="41">
        <v>127.264</v>
      </c>
      <c r="AC66" s="41">
        <v>71.971000000000004</v>
      </c>
      <c r="AD66" s="41">
        <v>225.852</v>
      </c>
      <c r="AE66" s="40">
        <v>44.637999999999998</v>
      </c>
      <c r="AF66" s="41">
        <v>27.568000000000001</v>
      </c>
      <c r="AG66" s="41">
        <v>111.233</v>
      </c>
      <c r="AH66" s="41">
        <v>61.598999999999997</v>
      </c>
      <c r="AI66" s="12">
        <v>38.457000000000001</v>
      </c>
      <c r="AJ66" s="12">
        <v>227.51300000000001</v>
      </c>
      <c r="AK66" s="12">
        <v>203.64699999999999</v>
      </c>
      <c r="AL66" s="12">
        <v>113.944</v>
      </c>
      <c r="AM66" s="12">
        <v>113.944</v>
      </c>
      <c r="ALQ66" s="12" t="e">
        <v>#N/A</v>
      </c>
    </row>
    <row r="67" spans="1:1005" ht="15" x14ac:dyDescent="0.25">
      <c r="A67" s="57">
        <v>45170</v>
      </c>
      <c r="B67" s="15"/>
      <c r="C67" s="15"/>
      <c r="D67" s="15">
        <v>55.11</v>
      </c>
      <c r="E67" s="41">
        <v>80.870999999999995</v>
      </c>
      <c r="F67" s="41">
        <v>49.427</v>
      </c>
      <c r="G67" s="41">
        <v>26.760999999999999</v>
      </c>
      <c r="H67" s="41">
        <v>50.238</v>
      </c>
      <c r="I67" s="41">
        <v>41.97</v>
      </c>
      <c r="J67" s="41">
        <v>73.652000000000001</v>
      </c>
      <c r="K67" s="41">
        <v>28.603999999999999</v>
      </c>
      <c r="L67" s="41">
        <v>81.697000000000003</v>
      </c>
      <c r="M67" s="41">
        <v>30.506</v>
      </c>
      <c r="N67" s="41">
        <v>78.275000000000006</v>
      </c>
      <c r="O67" s="41">
        <v>63.536999999999999</v>
      </c>
      <c r="P67" s="41">
        <v>110.15600000000001</v>
      </c>
      <c r="Q67" s="41">
        <v>69.108999999999995</v>
      </c>
      <c r="R67" s="41">
        <v>97.899000000000001</v>
      </c>
      <c r="S67" s="41">
        <v>52.725999999999999</v>
      </c>
      <c r="T67" s="41">
        <v>23.431000000000001</v>
      </c>
      <c r="U67" s="41">
        <v>35.933999999999997</v>
      </c>
      <c r="V67" s="41">
        <v>39.655999999999999</v>
      </c>
      <c r="W67" s="41">
        <v>59.155999999999999</v>
      </c>
      <c r="X67" s="41">
        <v>56.036000000000001</v>
      </c>
      <c r="Y67" s="41">
        <v>41.83</v>
      </c>
      <c r="Z67" s="41">
        <v>29.472999999999999</v>
      </c>
      <c r="AA67" s="41">
        <v>57.08</v>
      </c>
      <c r="AB67" s="41">
        <v>57.906999999999996</v>
      </c>
      <c r="AC67" s="41">
        <v>45.951999999999998</v>
      </c>
      <c r="AD67" s="41">
        <v>95.959000000000003</v>
      </c>
      <c r="AE67" s="40">
        <v>34.238999999999997</v>
      </c>
      <c r="AF67" s="41">
        <v>31.344999999999999</v>
      </c>
      <c r="AG67" s="41">
        <v>78.022000000000006</v>
      </c>
      <c r="AH67" s="41">
        <v>42.362000000000002</v>
      </c>
      <c r="AI67" s="12">
        <v>26.167999999999999</v>
      </c>
      <c r="AJ67" s="12">
        <v>126.327</v>
      </c>
      <c r="AK67" s="12">
        <v>112.744</v>
      </c>
      <c r="AL67" s="12">
        <v>80.825000000000003</v>
      </c>
      <c r="AM67" s="12">
        <v>80.825000000000003</v>
      </c>
      <c r="ALQ67" s="12" t="e">
        <v>#N/A</v>
      </c>
    </row>
    <row r="68" spans="1:1005" ht="15" x14ac:dyDescent="0.25">
      <c r="A68" s="57"/>
      <c r="B68" s="15"/>
      <c r="C68" s="15"/>
      <c r="D68" s="15"/>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0"/>
      <c r="AF68" s="41"/>
      <c r="AG68" s="41"/>
      <c r="AH68" s="41"/>
      <c r="ALQ68" s="12" t="e">
        <v>#N/A</v>
      </c>
    </row>
    <row r="69" spans="1:1005" ht="15" x14ac:dyDescent="0.25">
      <c r="A69" s="57"/>
      <c r="B69" s="15"/>
      <c r="C69" s="15"/>
      <c r="D69" s="15"/>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0"/>
      <c r="AF69" s="41"/>
      <c r="AG69" s="41"/>
      <c r="AH69" s="41"/>
      <c r="ALQ69" s="12" t="e">
        <v>#N/A</v>
      </c>
    </row>
    <row r="70" spans="1:1005" ht="15" x14ac:dyDescent="0.25">
      <c r="A70" s="57"/>
      <c r="B70" s="15"/>
      <c r="C70" s="15"/>
      <c r="D70" s="15"/>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0"/>
      <c r="AF70" s="41"/>
      <c r="AG70" s="41"/>
      <c r="AH70" s="41"/>
      <c r="ALQ70" s="12" t="e">
        <v>#N/A</v>
      </c>
    </row>
    <row r="71" spans="1:1005" ht="15" x14ac:dyDescent="0.25">
      <c r="A71" s="57"/>
      <c r="B71" s="15"/>
      <c r="C71" s="15"/>
      <c r="D71" s="15"/>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0"/>
      <c r="AF71" s="41"/>
      <c r="AG71" s="41"/>
      <c r="AH71" s="41"/>
      <c r="ALQ71" s="12" t="e">
        <v>#N/A</v>
      </c>
    </row>
    <row r="72" spans="1:1005" ht="15" x14ac:dyDescent="0.25">
      <c r="A72" s="57"/>
      <c r="B72" s="15"/>
      <c r="C72" s="15"/>
      <c r="D72" s="15"/>
      <c r="ALQ72" s="12" t="e">
        <v>#N/A</v>
      </c>
    </row>
    <row r="73" spans="1:1005" ht="15" x14ac:dyDescent="0.25">
      <c r="A73" s="57"/>
      <c r="B73" s="15"/>
      <c r="C73" s="15"/>
      <c r="D73" s="15"/>
    </row>
    <row r="74" spans="1:1005" ht="15" x14ac:dyDescent="0.25">
      <c r="A74" s="57"/>
      <c r="B74" s="15"/>
      <c r="C74" s="15"/>
      <c r="D74" s="15"/>
    </row>
    <row r="75" spans="1:1005" ht="15" x14ac:dyDescent="0.25">
      <c r="A75" s="57"/>
      <c r="B75" s="15"/>
      <c r="C75" s="15"/>
      <c r="D75" s="15"/>
    </row>
    <row r="76" spans="1:1005" ht="15" x14ac:dyDescent="0.25">
      <c r="A76" s="57"/>
      <c r="B76" s="15"/>
      <c r="C76" s="15"/>
      <c r="D76" s="15"/>
    </row>
    <row r="77" spans="1:1005" ht="15" x14ac:dyDescent="0.25">
      <c r="A77" s="57"/>
      <c r="B77" s="15"/>
      <c r="C77" s="15"/>
      <c r="D77" s="15"/>
    </row>
    <row r="78" spans="1:1005" ht="15" x14ac:dyDescent="0.25">
      <c r="A78" s="57"/>
      <c r="B78" s="15"/>
      <c r="C78" s="15"/>
      <c r="D78" s="15"/>
    </row>
    <row r="79" spans="1:1005" ht="15" x14ac:dyDescent="0.25">
      <c r="A79" s="57"/>
      <c r="B79" s="15"/>
      <c r="C79" s="15"/>
      <c r="D79" s="15"/>
    </row>
    <row r="80" spans="1:1005" ht="15" x14ac:dyDescent="0.25">
      <c r="A80" s="57"/>
      <c r="B80" s="15"/>
      <c r="C80" s="15"/>
      <c r="D80" s="15"/>
    </row>
  </sheetData>
  <mergeCells count="1">
    <mergeCell ref="B1:A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CCDE5"/>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67" customWidth="1"/>
    <col min="5" max="30" width="8" style="12" customWidth="1"/>
    <col min="31" max="31" width="8.140625" style="12" customWidth="1"/>
    <col min="32" max="54" width="8.85546875" style="12" customWidth="1"/>
    <col min="55" max="16384" width="18.7109375" style="12"/>
  </cols>
  <sheetData>
    <row r="1" spans="1:54" s="4" customFormat="1" ht="15" x14ac:dyDescent="0.25">
      <c r="A1" s="59" t="s">
        <v>56</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1"/>
      <c r="AJ1" s="61"/>
      <c r="AK1" s="61"/>
      <c r="AL1" s="61"/>
      <c r="AM1" s="61"/>
    </row>
    <row r="2" spans="1:54" s="5" customFormat="1" ht="15" x14ac:dyDescent="0.25">
      <c r="A2" s="59"/>
      <c r="B2" s="61" t="s">
        <v>0</v>
      </c>
      <c r="C2" s="61" t="s">
        <v>1</v>
      </c>
      <c r="D2" s="61" t="s">
        <v>2</v>
      </c>
      <c r="E2" s="61">
        <v>1981</v>
      </c>
      <c r="F2" s="61">
        <v>1982</v>
      </c>
      <c r="G2" s="61">
        <v>1983</v>
      </c>
      <c r="H2" s="61">
        <v>1984</v>
      </c>
      <c r="I2" s="61">
        <v>1985</v>
      </c>
      <c r="J2" s="61">
        <v>1986</v>
      </c>
      <c r="K2" s="61">
        <v>1987</v>
      </c>
      <c r="L2" s="61">
        <v>1988</v>
      </c>
      <c r="M2" s="61">
        <v>1989</v>
      </c>
      <c r="N2" s="61">
        <v>1990</v>
      </c>
      <c r="O2" s="61">
        <v>1991</v>
      </c>
      <c r="P2" s="61">
        <v>1992</v>
      </c>
      <c r="Q2" s="61">
        <v>1993</v>
      </c>
      <c r="R2" s="61">
        <v>1994</v>
      </c>
      <c r="S2" s="61">
        <v>1995</v>
      </c>
      <c r="T2" s="61">
        <v>1996</v>
      </c>
      <c r="U2" s="61">
        <v>1997</v>
      </c>
      <c r="V2" s="61">
        <v>1998</v>
      </c>
      <c r="W2" s="61">
        <v>1999</v>
      </c>
      <c r="X2" s="61">
        <v>2000</v>
      </c>
      <c r="Y2" s="61">
        <v>2001</v>
      </c>
      <c r="Z2" s="61">
        <v>2002</v>
      </c>
      <c r="AA2" s="61">
        <v>2003</v>
      </c>
      <c r="AB2" s="61">
        <v>2004</v>
      </c>
      <c r="AC2" s="61">
        <v>2005</v>
      </c>
      <c r="AD2" s="61">
        <v>2006</v>
      </c>
      <c r="AE2" s="61">
        <v>2007</v>
      </c>
      <c r="AF2" s="61">
        <v>2008</v>
      </c>
      <c r="AG2" s="61">
        <v>2009</v>
      </c>
      <c r="AH2" s="61">
        <v>2010</v>
      </c>
      <c r="AI2" s="61">
        <v>2011</v>
      </c>
      <c r="AJ2" s="61">
        <v>2012</v>
      </c>
      <c r="AK2" s="61">
        <v>2013</v>
      </c>
      <c r="AL2" s="61">
        <v>2014</v>
      </c>
      <c r="AM2" s="61">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2"/>
      <c r="B3" s="63" t="s">
        <v>3</v>
      </c>
      <c r="C3" s="63" t="s">
        <v>4</v>
      </c>
      <c r="D3" s="63" t="s">
        <v>5</v>
      </c>
      <c r="E3" s="63" t="s">
        <v>6</v>
      </c>
      <c r="F3" s="63" t="s">
        <v>7</v>
      </c>
      <c r="G3" s="63" t="s">
        <v>8</v>
      </c>
      <c r="H3" s="63" t="s">
        <v>9</v>
      </c>
      <c r="I3" s="63" t="s">
        <v>10</v>
      </c>
      <c r="J3" s="63" t="s">
        <v>11</v>
      </c>
      <c r="K3" s="63" t="s">
        <v>12</v>
      </c>
      <c r="L3" s="63" t="s">
        <v>13</v>
      </c>
      <c r="M3" s="63" t="s">
        <v>14</v>
      </c>
      <c r="N3" s="63" t="s">
        <v>15</v>
      </c>
      <c r="O3" s="63" t="s">
        <v>16</v>
      </c>
      <c r="P3" s="63" t="s">
        <v>17</v>
      </c>
      <c r="Q3" s="63" t="s">
        <v>18</v>
      </c>
      <c r="R3" s="63" t="s">
        <v>19</v>
      </c>
      <c r="S3" s="63" t="s">
        <v>20</v>
      </c>
      <c r="T3" s="63" t="s">
        <v>21</v>
      </c>
      <c r="U3" s="63" t="s">
        <v>22</v>
      </c>
      <c r="V3" s="63" t="s">
        <v>23</v>
      </c>
      <c r="W3" s="63" t="s">
        <v>24</v>
      </c>
      <c r="X3" s="63" t="s">
        <v>25</v>
      </c>
      <c r="Y3" s="63" t="s">
        <v>26</v>
      </c>
      <c r="Z3" s="63" t="s">
        <v>27</v>
      </c>
      <c r="AA3" s="63" t="s">
        <v>28</v>
      </c>
      <c r="AB3" s="63" t="s">
        <v>29</v>
      </c>
      <c r="AC3" s="63" t="s">
        <v>30</v>
      </c>
      <c r="AD3" s="63" t="s">
        <v>31</v>
      </c>
      <c r="AE3" s="63" t="s">
        <v>32</v>
      </c>
      <c r="AF3" s="63" t="s">
        <v>33</v>
      </c>
      <c r="AG3" s="63" t="s">
        <v>34</v>
      </c>
      <c r="AH3" s="63" t="s">
        <v>35</v>
      </c>
      <c r="AI3" s="63" t="s">
        <v>36</v>
      </c>
      <c r="AJ3" s="63" t="s">
        <v>37</v>
      </c>
      <c r="AK3" s="63" t="s">
        <v>38</v>
      </c>
      <c r="AL3" s="63" t="s">
        <v>39</v>
      </c>
      <c r="AM3" s="6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64">
        <v>43252</v>
      </c>
      <c r="B4"/>
      <c r="C4"/>
      <c r="D4" s="17">
        <v>81</v>
      </c>
      <c r="E4" s="17">
        <v>75.727000000000004</v>
      </c>
      <c r="F4" s="17">
        <v>76.789000000000001</v>
      </c>
      <c r="G4" s="17">
        <v>87.316999999999993</v>
      </c>
      <c r="H4" s="65">
        <v>115.949</v>
      </c>
      <c r="I4" s="65">
        <v>80.935000000000002</v>
      </c>
      <c r="J4" s="65">
        <v>82.816000000000003</v>
      </c>
      <c r="K4" s="65">
        <v>88.435000000000002</v>
      </c>
      <c r="L4" s="65">
        <v>80.040000000000006</v>
      </c>
      <c r="M4" s="65">
        <v>79.896000000000001</v>
      </c>
      <c r="N4" s="65">
        <v>79.527000000000001</v>
      </c>
      <c r="O4" s="65">
        <v>85.507000000000005</v>
      </c>
      <c r="P4" s="65">
        <v>81.914000000000001</v>
      </c>
      <c r="Q4" s="65">
        <v>86.611000000000004</v>
      </c>
      <c r="R4" s="65">
        <v>77.165999999999997</v>
      </c>
      <c r="S4" s="65">
        <v>83.277000000000001</v>
      </c>
      <c r="T4" s="65">
        <v>84.632999999999996</v>
      </c>
      <c r="U4" s="65">
        <v>102.782</v>
      </c>
      <c r="V4" s="65">
        <v>79.248000000000005</v>
      </c>
      <c r="W4" s="65">
        <v>83.355999999999995</v>
      </c>
      <c r="X4" s="65">
        <v>79.201999999999998</v>
      </c>
      <c r="Y4" s="65">
        <v>81.271000000000001</v>
      </c>
      <c r="Z4" s="65">
        <v>75.626999999999995</v>
      </c>
      <c r="AA4" s="65">
        <v>81.27</v>
      </c>
      <c r="AB4" s="65">
        <v>76.177000000000007</v>
      </c>
      <c r="AC4" s="65">
        <v>82.495000000000005</v>
      </c>
      <c r="AD4" s="65">
        <v>81</v>
      </c>
      <c r="AE4" s="65">
        <v>79.37</v>
      </c>
      <c r="AF4" s="65">
        <v>78.022999999999996</v>
      </c>
      <c r="AG4" s="65">
        <v>83.691999999999993</v>
      </c>
      <c r="AH4" s="65">
        <v>81.403000000000006</v>
      </c>
      <c r="AI4" s="12">
        <v>75.131</v>
      </c>
      <c r="AJ4" s="12">
        <v>74.908000000000001</v>
      </c>
      <c r="AK4" s="12">
        <v>77.105000000000004</v>
      </c>
      <c r="AL4" s="12">
        <v>79.072999999999993</v>
      </c>
      <c r="AM4" s="12">
        <v>98.802999999999997</v>
      </c>
    </row>
    <row r="5" spans="1:54" ht="15" x14ac:dyDescent="0.25">
      <c r="A5" s="64">
        <v>43282</v>
      </c>
      <c r="B5"/>
      <c r="C5"/>
      <c r="D5" s="17">
        <v>34</v>
      </c>
      <c r="E5" s="17">
        <v>39.216999999999999</v>
      </c>
      <c r="F5" s="17">
        <v>31.966999999999999</v>
      </c>
      <c r="G5" s="17">
        <v>38.253</v>
      </c>
      <c r="H5" s="41">
        <v>48.81</v>
      </c>
      <c r="I5" s="41">
        <v>32.499000000000002</v>
      </c>
      <c r="J5" s="41">
        <v>38.854999999999997</v>
      </c>
      <c r="K5" s="41">
        <v>34.622999999999998</v>
      </c>
      <c r="L5" s="41">
        <v>34</v>
      </c>
      <c r="M5" s="41">
        <v>33.393000000000001</v>
      </c>
      <c r="N5" s="41">
        <v>36.655000000000001</v>
      </c>
      <c r="O5" s="41">
        <v>38.005000000000003</v>
      </c>
      <c r="P5" s="41">
        <v>38.302</v>
      </c>
      <c r="Q5" s="41">
        <v>34.07</v>
      </c>
      <c r="R5" s="41">
        <v>31.388000000000002</v>
      </c>
      <c r="S5" s="41">
        <v>50.637</v>
      </c>
      <c r="T5" s="41">
        <v>36.299999999999997</v>
      </c>
      <c r="U5" s="41">
        <v>38.433999999999997</v>
      </c>
      <c r="V5" s="41">
        <v>33</v>
      </c>
      <c r="W5" s="41">
        <v>38.69</v>
      </c>
      <c r="X5" s="41">
        <v>33.996000000000002</v>
      </c>
      <c r="Y5" s="41">
        <v>32.749000000000002</v>
      </c>
      <c r="Z5" s="41">
        <v>32.04</v>
      </c>
      <c r="AA5" s="41">
        <v>31.998999999999999</v>
      </c>
      <c r="AB5" s="41">
        <v>32.700000000000003</v>
      </c>
      <c r="AC5" s="41">
        <v>33.960999999999999</v>
      </c>
      <c r="AD5" s="41">
        <v>39.729999999999997</v>
      </c>
      <c r="AE5" s="41">
        <v>33.432000000000002</v>
      </c>
      <c r="AF5" s="41">
        <v>31.318999999999999</v>
      </c>
      <c r="AG5" s="41">
        <v>35.207000000000001</v>
      </c>
      <c r="AH5" s="41">
        <v>33.712000000000003</v>
      </c>
      <c r="AI5" s="12">
        <v>31.53</v>
      </c>
      <c r="AJ5" s="12">
        <v>31.719000000000001</v>
      </c>
      <c r="AK5" s="12">
        <v>34.295000000000002</v>
      </c>
      <c r="AL5" s="12">
        <v>33.704000000000001</v>
      </c>
      <c r="AM5" s="12">
        <v>39.347000000000001</v>
      </c>
    </row>
    <row r="6" spans="1:54" ht="15" x14ac:dyDescent="0.25">
      <c r="A6" s="64">
        <v>43313</v>
      </c>
      <c r="B6"/>
      <c r="C6"/>
      <c r="D6" s="17">
        <v>30</v>
      </c>
      <c r="E6" s="17">
        <v>29.49</v>
      </c>
      <c r="F6" s="17">
        <v>42.052</v>
      </c>
      <c r="G6" s="17">
        <v>32.697000000000003</v>
      </c>
      <c r="H6" s="41">
        <v>41.750999999999998</v>
      </c>
      <c r="I6" s="41">
        <v>26.169</v>
      </c>
      <c r="J6" s="41">
        <v>28.904</v>
      </c>
      <c r="K6" s="41">
        <v>30.86</v>
      </c>
      <c r="L6" s="41">
        <v>30</v>
      </c>
      <c r="M6" s="41">
        <v>37.44</v>
      </c>
      <c r="N6" s="41">
        <v>29.306999999999999</v>
      </c>
      <c r="O6" s="41">
        <v>30.504999999999999</v>
      </c>
      <c r="P6" s="41">
        <v>41.255000000000003</v>
      </c>
      <c r="Q6" s="41">
        <v>25.72</v>
      </c>
      <c r="R6" s="41">
        <v>25.591999999999999</v>
      </c>
      <c r="S6" s="41">
        <v>28.908999999999999</v>
      </c>
      <c r="T6" s="41">
        <v>25.274000000000001</v>
      </c>
      <c r="U6" s="41">
        <v>32.649000000000001</v>
      </c>
      <c r="V6" s="41">
        <v>27.827000000000002</v>
      </c>
      <c r="W6" s="41">
        <v>34.005000000000003</v>
      </c>
      <c r="X6" s="41">
        <v>32.021000000000001</v>
      </c>
      <c r="Y6" s="41">
        <v>32.716999999999999</v>
      </c>
      <c r="Z6" s="41">
        <v>25.623999999999999</v>
      </c>
      <c r="AA6" s="41">
        <v>28.734999999999999</v>
      </c>
      <c r="AB6" s="41">
        <v>26.262</v>
      </c>
      <c r="AC6" s="41">
        <v>31.382000000000001</v>
      </c>
      <c r="AD6" s="41">
        <v>39.058999999999997</v>
      </c>
      <c r="AE6" s="41">
        <v>32.703000000000003</v>
      </c>
      <c r="AF6" s="41">
        <v>27.07</v>
      </c>
      <c r="AG6" s="41">
        <v>25.61</v>
      </c>
      <c r="AH6" s="41">
        <v>31.443000000000001</v>
      </c>
      <c r="AI6" s="12">
        <v>24.78</v>
      </c>
      <c r="AJ6" s="12">
        <v>27.468</v>
      </c>
      <c r="AK6" s="12">
        <v>33.988999999999997</v>
      </c>
      <c r="AL6" s="12">
        <v>30.452999999999999</v>
      </c>
      <c r="AM6" s="12">
        <v>26.745000000000001</v>
      </c>
    </row>
    <row r="7" spans="1:54" ht="15" x14ac:dyDescent="0.25">
      <c r="A7" s="64">
        <v>43344</v>
      </c>
      <c r="B7"/>
      <c r="C7"/>
      <c r="D7" s="17">
        <v>26</v>
      </c>
      <c r="E7" s="17">
        <v>25.097999999999999</v>
      </c>
      <c r="F7" s="17">
        <v>46.384999999999998</v>
      </c>
      <c r="G7" s="17">
        <v>22.649000000000001</v>
      </c>
      <c r="H7" s="41">
        <v>29.475999999999999</v>
      </c>
      <c r="I7" s="41">
        <v>33.009</v>
      </c>
      <c r="J7" s="41">
        <v>37.889000000000003</v>
      </c>
      <c r="K7" s="41">
        <v>27.181000000000001</v>
      </c>
      <c r="L7" s="41">
        <v>32.295000000000002</v>
      </c>
      <c r="M7" s="41">
        <v>25.812000000000001</v>
      </c>
      <c r="N7" s="41">
        <v>26.074000000000002</v>
      </c>
      <c r="O7" s="41">
        <v>22.905000000000001</v>
      </c>
      <c r="P7" s="41">
        <v>35.225000000000001</v>
      </c>
      <c r="Q7" s="41">
        <v>30.759</v>
      </c>
      <c r="R7" s="41">
        <v>25.509</v>
      </c>
      <c r="S7" s="41">
        <v>24.702000000000002</v>
      </c>
      <c r="T7" s="41">
        <v>22.986000000000001</v>
      </c>
      <c r="U7" s="41">
        <v>30.433</v>
      </c>
      <c r="V7" s="41">
        <v>21.675000000000001</v>
      </c>
      <c r="W7" s="41">
        <v>26.256</v>
      </c>
      <c r="X7" s="41">
        <v>26</v>
      </c>
      <c r="Y7" s="41">
        <v>22.844000000000001</v>
      </c>
      <c r="Z7" s="41">
        <v>25.11</v>
      </c>
      <c r="AA7" s="41">
        <v>47.168999999999997</v>
      </c>
      <c r="AB7" s="41">
        <v>27.594999999999999</v>
      </c>
      <c r="AC7" s="41">
        <v>23.483000000000001</v>
      </c>
      <c r="AD7" s="41">
        <v>29.832999999999998</v>
      </c>
      <c r="AE7" s="41">
        <v>33.570999999999998</v>
      </c>
      <c r="AF7" s="41">
        <v>21.443999999999999</v>
      </c>
      <c r="AG7" s="41">
        <v>21.364999999999998</v>
      </c>
      <c r="AH7" s="41">
        <v>21.719000000000001</v>
      </c>
      <c r="AI7" s="12">
        <v>20.518999999999998</v>
      </c>
      <c r="AJ7" s="12">
        <v>22.917999999999999</v>
      </c>
      <c r="AK7" s="12">
        <v>49.723999999999997</v>
      </c>
      <c r="AL7" s="12">
        <v>32.710999999999999</v>
      </c>
      <c r="AM7" s="12">
        <v>24.603999999999999</v>
      </c>
    </row>
    <row r="8" spans="1:54" ht="15" x14ac:dyDescent="0.25">
      <c r="A8" s="64">
        <v>43374</v>
      </c>
      <c r="B8"/>
      <c r="C8"/>
      <c r="D8" s="17">
        <v>25</v>
      </c>
      <c r="E8" s="17">
        <v>24.259</v>
      </c>
      <c r="F8" s="17">
        <v>29.451000000000001</v>
      </c>
      <c r="G8" s="17">
        <v>20.001000000000001</v>
      </c>
      <c r="H8" s="41">
        <v>26.978999999999999</v>
      </c>
      <c r="I8" s="41">
        <v>54.786000000000001</v>
      </c>
      <c r="J8" s="41">
        <v>44.595999999999997</v>
      </c>
      <c r="K8" s="41">
        <v>19.908999999999999</v>
      </c>
      <c r="L8" s="41">
        <v>23.492999999999999</v>
      </c>
      <c r="M8" s="41">
        <v>23.667000000000002</v>
      </c>
      <c r="N8" s="41">
        <v>39.289000000000001</v>
      </c>
      <c r="O8" s="41">
        <v>19.349</v>
      </c>
      <c r="P8" s="41">
        <v>22.119</v>
      </c>
      <c r="Q8" s="41">
        <v>26.271000000000001</v>
      </c>
      <c r="R8" s="41">
        <v>21.954000000000001</v>
      </c>
      <c r="S8" s="41">
        <v>27.16</v>
      </c>
      <c r="T8" s="41">
        <v>28.841000000000001</v>
      </c>
      <c r="U8" s="41">
        <v>33.747999999999998</v>
      </c>
      <c r="V8" s="41">
        <v>26.673999999999999</v>
      </c>
      <c r="W8" s="41">
        <v>21.831</v>
      </c>
      <c r="X8" s="41">
        <v>21.108000000000001</v>
      </c>
      <c r="Y8" s="41">
        <v>19.452999999999999</v>
      </c>
      <c r="Z8" s="41">
        <v>30.96</v>
      </c>
      <c r="AA8" s="41">
        <v>28.245999999999999</v>
      </c>
      <c r="AB8" s="41">
        <v>25</v>
      </c>
      <c r="AC8" s="41">
        <v>34.607999999999997</v>
      </c>
      <c r="AD8" s="41">
        <v>48.048999999999999</v>
      </c>
      <c r="AE8" s="41">
        <v>30.43</v>
      </c>
      <c r="AF8" s="41">
        <v>19.334</v>
      </c>
      <c r="AG8" s="41">
        <v>21.782</v>
      </c>
      <c r="AH8" s="41">
        <v>21.535</v>
      </c>
      <c r="AI8" s="12">
        <v>21.256</v>
      </c>
      <c r="AJ8" s="12">
        <v>19.859000000000002</v>
      </c>
      <c r="AK8" s="12">
        <v>43.56</v>
      </c>
      <c r="AL8" s="12">
        <v>39.853999999999999</v>
      </c>
      <c r="AM8" s="12">
        <v>20.303000000000001</v>
      </c>
    </row>
    <row r="9" spans="1:54" ht="15" x14ac:dyDescent="0.25">
      <c r="A9" s="64">
        <v>43405</v>
      </c>
      <c r="B9"/>
      <c r="C9"/>
      <c r="D9" s="17">
        <v>22</v>
      </c>
      <c r="E9" s="17">
        <v>23.992000000000001</v>
      </c>
      <c r="F9" s="17">
        <v>22.084</v>
      </c>
      <c r="G9" s="17">
        <v>18.803000000000001</v>
      </c>
      <c r="H9" s="41">
        <v>23.952999999999999</v>
      </c>
      <c r="I9" s="41">
        <v>32.659999999999997</v>
      </c>
      <c r="J9" s="41">
        <v>32.795999999999999</v>
      </c>
      <c r="K9" s="41">
        <v>20.97</v>
      </c>
      <c r="L9" s="41">
        <v>19.306000000000001</v>
      </c>
      <c r="M9" s="41">
        <v>20.11</v>
      </c>
      <c r="N9" s="41">
        <v>36.116999999999997</v>
      </c>
      <c r="O9" s="41">
        <v>19.821000000000002</v>
      </c>
      <c r="P9" s="41">
        <v>19.913</v>
      </c>
      <c r="Q9" s="41">
        <v>21.61</v>
      </c>
      <c r="R9" s="41">
        <v>22</v>
      </c>
      <c r="S9" s="41">
        <v>21.690999999999999</v>
      </c>
      <c r="T9" s="41">
        <v>23.187999999999999</v>
      </c>
      <c r="U9" s="41">
        <v>24.914000000000001</v>
      </c>
      <c r="V9" s="41">
        <v>24.466999999999999</v>
      </c>
      <c r="W9" s="41">
        <v>18.870999999999999</v>
      </c>
      <c r="X9" s="41">
        <v>19.789000000000001</v>
      </c>
      <c r="Y9" s="41">
        <v>21.283999999999999</v>
      </c>
      <c r="Z9" s="41">
        <v>21.338000000000001</v>
      </c>
      <c r="AA9" s="41">
        <v>21.006</v>
      </c>
      <c r="AB9" s="41">
        <v>23.588999999999999</v>
      </c>
      <c r="AC9" s="41">
        <v>28.280999999999999</v>
      </c>
      <c r="AD9" s="41">
        <v>34.061</v>
      </c>
      <c r="AE9" s="41">
        <v>24.518000000000001</v>
      </c>
      <c r="AF9" s="41">
        <v>18.605</v>
      </c>
      <c r="AG9" s="41">
        <v>22.649000000000001</v>
      </c>
      <c r="AH9" s="41">
        <v>23.512</v>
      </c>
      <c r="AI9" s="12">
        <v>19.388000000000002</v>
      </c>
      <c r="AJ9" s="12">
        <v>17.963999999999999</v>
      </c>
      <c r="AK9" s="12">
        <v>27.469000000000001</v>
      </c>
      <c r="AL9" s="12">
        <v>25.992999999999999</v>
      </c>
      <c r="AM9" s="12">
        <v>20.786000000000001</v>
      </c>
    </row>
    <row r="10" spans="1:54" ht="15" x14ac:dyDescent="0.25">
      <c r="A10" s="64">
        <v>43435</v>
      </c>
      <c r="B10"/>
      <c r="C10"/>
      <c r="D10" s="17">
        <v>19</v>
      </c>
      <c r="E10" s="17">
        <v>19.34</v>
      </c>
      <c r="F10" s="17">
        <v>19.196000000000002</v>
      </c>
      <c r="G10" s="17">
        <v>18.032</v>
      </c>
      <c r="H10" s="41">
        <v>19.920999999999999</v>
      </c>
      <c r="I10" s="41">
        <v>21.907</v>
      </c>
      <c r="J10" s="41">
        <v>23.805</v>
      </c>
      <c r="K10" s="41">
        <v>18.317</v>
      </c>
      <c r="L10" s="41">
        <v>17.396999999999998</v>
      </c>
      <c r="M10" s="41">
        <v>17.783999999999999</v>
      </c>
      <c r="N10" s="41">
        <v>25.219000000000001</v>
      </c>
      <c r="O10" s="41">
        <v>17.864999999999998</v>
      </c>
      <c r="P10" s="41">
        <v>18.149000000000001</v>
      </c>
      <c r="Q10" s="41">
        <v>18.091999999999999</v>
      </c>
      <c r="R10" s="41">
        <v>18.113</v>
      </c>
      <c r="S10" s="41">
        <v>19.635999999999999</v>
      </c>
      <c r="T10" s="41">
        <v>19.783000000000001</v>
      </c>
      <c r="U10" s="41">
        <v>19.727</v>
      </c>
      <c r="V10" s="41">
        <v>22.388999999999999</v>
      </c>
      <c r="W10" s="41">
        <v>17.071999999999999</v>
      </c>
      <c r="X10" s="41">
        <v>17.344999999999999</v>
      </c>
      <c r="Y10" s="41">
        <v>17.905000000000001</v>
      </c>
      <c r="Z10" s="41">
        <v>18.03</v>
      </c>
      <c r="AA10" s="41">
        <v>19.315000000000001</v>
      </c>
      <c r="AB10" s="41">
        <v>18.756</v>
      </c>
      <c r="AC10" s="41">
        <v>20.422000000000001</v>
      </c>
      <c r="AD10" s="41">
        <v>23.7</v>
      </c>
      <c r="AE10" s="41">
        <v>19</v>
      </c>
      <c r="AF10" s="41">
        <v>16.574000000000002</v>
      </c>
      <c r="AG10" s="41">
        <v>17.978999999999999</v>
      </c>
      <c r="AH10" s="41">
        <v>19.61</v>
      </c>
      <c r="AI10" s="12">
        <v>16.88</v>
      </c>
      <c r="AJ10" s="12">
        <v>16.489999999999998</v>
      </c>
      <c r="AK10" s="12">
        <v>21.337</v>
      </c>
      <c r="AL10" s="12">
        <v>19.923999999999999</v>
      </c>
      <c r="AM10" s="12">
        <v>19.445</v>
      </c>
    </row>
    <row r="11" spans="1:54" ht="15" x14ac:dyDescent="0.25">
      <c r="A11" s="64">
        <v>43466</v>
      </c>
      <c r="B11"/>
      <c r="C11"/>
      <c r="D11" s="17">
        <v>16</v>
      </c>
      <c r="E11" s="17">
        <v>15.914999999999999</v>
      </c>
      <c r="F11" s="17">
        <v>16.393000000000001</v>
      </c>
      <c r="G11" s="17">
        <v>17.292999999999999</v>
      </c>
      <c r="H11" s="41">
        <v>16.936</v>
      </c>
      <c r="I11" s="41">
        <v>17.827999999999999</v>
      </c>
      <c r="J11" s="41">
        <v>18.504999999999999</v>
      </c>
      <c r="K11" s="41">
        <v>15.345000000000001</v>
      </c>
      <c r="L11" s="41">
        <v>14.832000000000001</v>
      </c>
      <c r="M11" s="41">
        <v>15.13</v>
      </c>
      <c r="N11" s="41">
        <v>18.86</v>
      </c>
      <c r="O11" s="41">
        <v>14.743</v>
      </c>
      <c r="P11" s="41">
        <v>15.734</v>
      </c>
      <c r="Q11" s="41">
        <v>15.348000000000001</v>
      </c>
      <c r="R11" s="41">
        <v>15.254</v>
      </c>
      <c r="S11" s="41">
        <v>16</v>
      </c>
      <c r="T11" s="41">
        <v>15.856999999999999</v>
      </c>
      <c r="U11" s="41">
        <v>16.914000000000001</v>
      </c>
      <c r="V11" s="41">
        <v>18.05</v>
      </c>
      <c r="W11" s="41">
        <v>16.256</v>
      </c>
      <c r="X11" s="41">
        <v>14.728</v>
      </c>
      <c r="Y11" s="41">
        <v>15</v>
      </c>
      <c r="Z11" s="41">
        <v>15.365</v>
      </c>
      <c r="AA11" s="41">
        <v>16.259</v>
      </c>
      <c r="AB11" s="41">
        <v>18.757999999999999</v>
      </c>
      <c r="AC11" s="41">
        <v>16.690999999999999</v>
      </c>
      <c r="AD11" s="41">
        <v>20.306000000000001</v>
      </c>
      <c r="AE11" s="41">
        <v>15.615</v>
      </c>
      <c r="AF11" s="41">
        <v>14.24</v>
      </c>
      <c r="AG11" s="41">
        <v>14.864000000000001</v>
      </c>
      <c r="AH11" s="41">
        <v>16.538</v>
      </c>
      <c r="AI11" s="12">
        <v>14.678000000000001</v>
      </c>
      <c r="AJ11" s="12">
        <v>14.077999999999999</v>
      </c>
      <c r="AK11" s="12">
        <v>17.86</v>
      </c>
      <c r="AL11" s="12">
        <v>16.683</v>
      </c>
      <c r="AM11" s="12">
        <v>17.16</v>
      </c>
    </row>
    <row r="12" spans="1:54" ht="15" x14ac:dyDescent="0.25">
      <c r="A12" s="64">
        <v>43497</v>
      </c>
      <c r="B12"/>
      <c r="C12"/>
      <c r="D12" s="17">
        <v>14</v>
      </c>
      <c r="E12" s="17">
        <v>13.305</v>
      </c>
      <c r="F12" s="17">
        <v>14</v>
      </c>
      <c r="G12" s="17">
        <v>12.943</v>
      </c>
      <c r="H12" s="41">
        <v>14.423999999999999</v>
      </c>
      <c r="I12" s="41">
        <v>27.523</v>
      </c>
      <c r="J12" s="41">
        <v>17.966999999999999</v>
      </c>
      <c r="K12" s="41">
        <v>12.651999999999999</v>
      </c>
      <c r="L12" s="41">
        <v>12.24</v>
      </c>
      <c r="M12" s="41">
        <v>13.036</v>
      </c>
      <c r="N12" s="41">
        <v>16.484999999999999</v>
      </c>
      <c r="O12" s="41">
        <v>12.888999999999999</v>
      </c>
      <c r="P12" s="41">
        <v>14.773</v>
      </c>
      <c r="Q12" s="41">
        <v>12.614000000000001</v>
      </c>
      <c r="R12" s="41">
        <v>16.471</v>
      </c>
      <c r="S12" s="41">
        <v>15.4</v>
      </c>
      <c r="T12" s="41">
        <v>13.010999999999999</v>
      </c>
      <c r="U12" s="41">
        <v>15.164999999999999</v>
      </c>
      <c r="V12" s="41">
        <v>18.263000000000002</v>
      </c>
      <c r="W12" s="41">
        <v>17.658000000000001</v>
      </c>
      <c r="X12" s="41">
        <v>15.103999999999999</v>
      </c>
      <c r="Y12" s="41">
        <v>12.331</v>
      </c>
      <c r="Z12" s="41">
        <v>17.579999999999998</v>
      </c>
      <c r="AA12" s="41">
        <v>13.52</v>
      </c>
      <c r="AB12" s="41">
        <v>16.183</v>
      </c>
      <c r="AC12" s="41">
        <v>13.557</v>
      </c>
      <c r="AD12" s="41">
        <v>19.079000000000001</v>
      </c>
      <c r="AE12" s="41">
        <v>12.782</v>
      </c>
      <c r="AF12" s="41">
        <v>12.598000000000001</v>
      </c>
      <c r="AG12" s="41">
        <v>12.18</v>
      </c>
      <c r="AH12" s="41">
        <v>13.573</v>
      </c>
      <c r="AI12" s="12">
        <v>12.332000000000001</v>
      </c>
      <c r="AJ12" s="12">
        <v>11.676</v>
      </c>
      <c r="AK12" s="12">
        <v>17.16</v>
      </c>
      <c r="AL12" s="12">
        <v>17.231000000000002</v>
      </c>
      <c r="AM12" s="12">
        <v>14.542</v>
      </c>
    </row>
    <row r="13" spans="1:54" ht="15" x14ac:dyDescent="0.25">
      <c r="A13" s="64">
        <v>43525</v>
      </c>
      <c r="B13"/>
      <c r="C13"/>
      <c r="D13" s="17">
        <v>27</v>
      </c>
      <c r="E13" s="17">
        <v>25.007999999999999</v>
      </c>
      <c r="F13" s="17">
        <v>27</v>
      </c>
      <c r="G13" s="17">
        <v>14.252000000000001</v>
      </c>
      <c r="H13" s="41">
        <v>28.004000000000001</v>
      </c>
      <c r="I13" s="41">
        <v>60.325000000000003</v>
      </c>
      <c r="J13" s="41">
        <v>24.134</v>
      </c>
      <c r="K13" s="41">
        <v>21.917999999999999</v>
      </c>
      <c r="L13" s="41">
        <v>40.822000000000003</v>
      </c>
      <c r="M13" s="41">
        <v>24.248999999999999</v>
      </c>
      <c r="N13" s="41">
        <v>26.622</v>
      </c>
      <c r="O13" s="41">
        <v>24.797999999999998</v>
      </c>
      <c r="P13" s="41">
        <v>30.46</v>
      </c>
      <c r="Q13" s="41">
        <v>30.977</v>
      </c>
      <c r="R13" s="41">
        <v>45.042999999999999</v>
      </c>
      <c r="S13" s="41">
        <v>26.486000000000001</v>
      </c>
      <c r="T13" s="41">
        <v>32.835000000000001</v>
      </c>
      <c r="U13" s="41">
        <v>29.151</v>
      </c>
      <c r="V13" s="41">
        <v>28.952999999999999</v>
      </c>
      <c r="W13" s="41">
        <v>22.626000000000001</v>
      </c>
      <c r="X13" s="41">
        <v>27.033999999999999</v>
      </c>
      <c r="Y13" s="41">
        <v>17.055</v>
      </c>
      <c r="Z13" s="41">
        <v>29.311</v>
      </c>
      <c r="AA13" s="41">
        <v>43.892000000000003</v>
      </c>
      <c r="AB13" s="41">
        <v>21.225000000000001</v>
      </c>
      <c r="AC13" s="41">
        <v>22.221</v>
      </c>
      <c r="AD13" s="41">
        <v>55.179000000000002</v>
      </c>
      <c r="AE13" s="41">
        <v>14.15</v>
      </c>
      <c r="AF13" s="41">
        <v>33.875999999999998</v>
      </c>
      <c r="AG13" s="41">
        <v>16.658000000000001</v>
      </c>
      <c r="AH13" s="41">
        <v>28.661000000000001</v>
      </c>
      <c r="AI13" s="12">
        <v>30.513000000000002</v>
      </c>
      <c r="AJ13" s="12">
        <v>19.760999999999999</v>
      </c>
      <c r="AK13" s="12">
        <v>21.186</v>
      </c>
      <c r="AL13" s="12">
        <v>35.569000000000003</v>
      </c>
      <c r="AM13" s="12">
        <v>17.850000000000001</v>
      </c>
    </row>
    <row r="14" spans="1:54" ht="15" x14ac:dyDescent="0.25">
      <c r="A14" s="64">
        <v>43556</v>
      </c>
      <c r="B14"/>
      <c r="C14"/>
      <c r="D14" s="17">
        <v>60</v>
      </c>
      <c r="E14" s="17">
        <v>44.62</v>
      </c>
      <c r="F14" s="17">
        <v>33.679000000000002</v>
      </c>
      <c r="G14" s="17">
        <v>38.917999999999999</v>
      </c>
      <c r="H14" s="41">
        <v>77.162000000000006</v>
      </c>
      <c r="I14" s="41">
        <v>106.07299999999999</v>
      </c>
      <c r="J14" s="41">
        <v>77.067999999999998</v>
      </c>
      <c r="K14" s="41">
        <v>58.381</v>
      </c>
      <c r="L14" s="41">
        <v>103.789</v>
      </c>
      <c r="M14" s="41">
        <v>56.667000000000002</v>
      </c>
      <c r="N14" s="41">
        <v>53.088999999999999</v>
      </c>
      <c r="O14" s="41">
        <v>67.394999999999996</v>
      </c>
      <c r="P14" s="41">
        <v>94.41</v>
      </c>
      <c r="Q14" s="41">
        <v>65.057000000000002</v>
      </c>
      <c r="R14" s="41">
        <v>57.399000000000001</v>
      </c>
      <c r="S14" s="41">
        <v>71.899000000000001</v>
      </c>
      <c r="T14" s="41">
        <v>76.912000000000006</v>
      </c>
      <c r="U14" s="41">
        <v>50.470999999999997</v>
      </c>
      <c r="V14" s="41">
        <v>41.63</v>
      </c>
      <c r="W14" s="41">
        <v>64.338999999999999</v>
      </c>
      <c r="X14" s="41">
        <v>57.341999999999999</v>
      </c>
      <c r="Y14" s="41">
        <v>49.417000000000002</v>
      </c>
      <c r="Z14" s="41">
        <v>56.058</v>
      </c>
      <c r="AA14" s="41">
        <v>92.936999999999998</v>
      </c>
      <c r="AB14" s="41">
        <v>60</v>
      </c>
      <c r="AC14" s="41">
        <v>77.977999999999994</v>
      </c>
      <c r="AD14" s="41">
        <v>79.100999999999999</v>
      </c>
      <c r="AE14" s="41">
        <v>52.557000000000002</v>
      </c>
      <c r="AF14" s="41">
        <v>62.405000000000001</v>
      </c>
      <c r="AG14" s="41">
        <v>51.468000000000004</v>
      </c>
      <c r="AH14" s="41">
        <v>69.825000000000003</v>
      </c>
      <c r="AI14" s="12">
        <v>71.465999999999994</v>
      </c>
      <c r="AJ14" s="12">
        <v>44.646000000000001</v>
      </c>
      <c r="AK14" s="12">
        <v>52.435000000000002</v>
      </c>
      <c r="AL14" s="12">
        <v>68.027000000000001</v>
      </c>
      <c r="AM14" s="12">
        <v>43.478000000000002</v>
      </c>
    </row>
    <row r="15" spans="1:54" ht="15" x14ac:dyDescent="0.25">
      <c r="A15" s="64">
        <v>43586</v>
      </c>
      <c r="B15"/>
      <c r="C15"/>
      <c r="D15" s="17">
        <v>191</v>
      </c>
      <c r="E15" s="17">
        <v>158.488</v>
      </c>
      <c r="F15" s="17">
        <v>126.315</v>
      </c>
      <c r="G15" s="17">
        <v>417.18700000000001</v>
      </c>
      <c r="H15" s="41">
        <v>327.65199999999999</v>
      </c>
      <c r="I15" s="41">
        <v>300.53899999999999</v>
      </c>
      <c r="J15" s="41">
        <v>277.589</v>
      </c>
      <c r="K15" s="41">
        <v>129.92699999999999</v>
      </c>
      <c r="L15" s="41">
        <v>180.68899999999999</v>
      </c>
      <c r="M15" s="41">
        <v>113.911</v>
      </c>
      <c r="N15" s="41">
        <v>161.27799999999999</v>
      </c>
      <c r="O15" s="41">
        <v>185.82300000000001</v>
      </c>
      <c r="P15" s="41">
        <v>272.76400000000001</v>
      </c>
      <c r="Q15" s="41">
        <v>185.88200000000001</v>
      </c>
      <c r="R15" s="41">
        <v>191</v>
      </c>
      <c r="S15" s="41">
        <v>287.33100000000002</v>
      </c>
      <c r="T15" s="41">
        <v>299.01</v>
      </c>
      <c r="U15" s="41">
        <v>169.22800000000001</v>
      </c>
      <c r="V15" s="41">
        <v>194.173</v>
      </c>
      <c r="W15" s="41">
        <v>200.14699999999999</v>
      </c>
      <c r="X15" s="41">
        <v>244.34200000000001</v>
      </c>
      <c r="Y15" s="41">
        <v>69.126000000000005</v>
      </c>
      <c r="Z15" s="41">
        <v>159.68600000000001</v>
      </c>
      <c r="AA15" s="41">
        <v>208.77699999999999</v>
      </c>
      <c r="AB15" s="41">
        <v>246.20699999999999</v>
      </c>
      <c r="AC15" s="41">
        <v>195.93700000000001</v>
      </c>
      <c r="AD15" s="41">
        <v>220.88200000000001</v>
      </c>
      <c r="AE15" s="41">
        <v>250.88200000000001</v>
      </c>
      <c r="AF15" s="41">
        <v>240.149</v>
      </c>
      <c r="AG15" s="41">
        <v>101.956</v>
      </c>
      <c r="AH15" s="41">
        <v>151.929</v>
      </c>
      <c r="AI15" s="12">
        <v>107.54</v>
      </c>
      <c r="AJ15" s="12">
        <v>111.629</v>
      </c>
      <c r="AK15" s="12">
        <v>227.98599999999999</v>
      </c>
      <c r="AL15" s="12">
        <v>172.524</v>
      </c>
      <c r="AM15" s="12">
        <v>98.495000000000005</v>
      </c>
    </row>
    <row r="16" spans="1:54" ht="15" x14ac:dyDescent="0.25">
      <c r="A16" s="64">
        <v>43617</v>
      </c>
      <c r="B16"/>
      <c r="C16"/>
      <c r="D16" s="17">
        <v>265</v>
      </c>
      <c r="E16" s="17">
        <v>307.22300000000001</v>
      </c>
      <c r="F16" s="17">
        <v>357.86599999999999</v>
      </c>
      <c r="G16" s="17">
        <v>685.37300000000005</v>
      </c>
      <c r="H16" s="41">
        <v>387.29700000000003</v>
      </c>
      <c r="I16" s="41">
        <v>398.18</v>
      </c>
      <c r="J16" s="41">
        <v>281.23099999999999</v>
      </c>
      <c r="K16" s="41">
        <v>171.75899999999999</v>
      </c>
      <c r="L16" s="41">
        <v>152.84800000000001</v>
      </c>
      <c r="M16" s="41">
        <v>179.11600000000001</v>
      </c>
      <c r="N16" s="41">
        <v>284.01900000000001</v>
      </c>
      <c r="O16" s="41">
        <v>173.53700000000001</v>
      </c>
      <c r="P16" s="41">
        <v>415.82100000000003</v>
      </c>
      <c r="Q16" s="41">
        <v>213.661</v>
      </c>
      <c r="R16" s="41">
        <v>536.32399999999996</v>
      </c>
      <c r="S16" s="41">
        <v>293.41300000000001</v>
      </c>
      <c r="T16" s="41">
        <v>513.13599999999997</v>
      </c>
      <c r="U16" s="41">
        <v>193.10499999999999</v>
      </c>
      <c r="V16" s="41">
        <v>345.84199999999998</v>
      </c>
      <c r="W16" s="41">
        <v>157.89500000000001</v>
      </c>
      <c r="X16" s="41">
        <v>204.74700000000001</v>
      </c>
      <c r="Y16" s="41">
        <v>54.01</v>
      </c>
      <c r="Z16" s="41">
        <v>236.77799999999999</v>
      </c>
      <c r="AA16" s="41">
        <v>147.964</v>
      </c>
      <c r="AB16" s="41">
        <v>291.483</v>
      </c>
      <c r="AC16" s="41">
        <v>198.28299999999999</v>
      </c>
      <c r="AD16" s="41">
        <v>187.86099999999999</v>
      </c>
      <c r="AE16" s="41">
        <v>496.29399999999998</v>
      </c>
      <c r="AF16" s="41">
        <v>265</v>
      </c>
      <c r="AG16" s="41">
        <v>247.76</v>
      </c>
      <c r="AH16" s="41">
        <v>433.47699999999998</v>
      </c>
      <c r="AI16" s="12">
        <v>47.813000000000002</v>
      </c>
      <c r="AJ16" s="12">
        <v>153.70099999999999</v>
      </c>
      <c r="AK16" s="12">
        <v>347.39800000000002</v>
      </c>
      <c r="AL16" s="12">
        <v>327.43799999999999</v>
      </c>
      <c r="AM16" s="12">
        <v>114.8</v>
      </c>
    </row>
    <row r="17" spans="1:39" ht="15" x14ac:dyDescent="0.25">
      <c r="A17" s="64">
        <v>43647</v>
      </c>
      <c r="B17"/>
      <c r="C17"/>
      <c r="D17" s="17">
        <v>94</v>
      </c>
      <c r="E17" s="17">
        <v>175.828</v>
      </c>
      <c r="F17" s="17">
        <v>212.102</v>
      </c>
      <c r="G17" s="17">
        <v>328.774</v>
      </c>
      <c r="H17" s="41">
        <v>120.425</v>
      </c>
      <c r="I17" s="41">
        <v>164.06299999999999</v>
      </c>
      <c r="J17" s="41">
        <v>94</v>
      </c>
      <c r="K17" s="41">
        <v>69.073999999999998</v>
      </c>
      <c r="L17" s="41">
        <v>64.186000000000007</v>
      </c>
      <c r="M17" s="41">
        <v>71.625</v>
      </c>
      <c r="N17" s="41">
        <v>133.29900000000001</v>
      </c>
      <c r="O17" s="41">
        <v>66.823999999999998</v>
      </c>
      <c r="P17" s="41">
        <v>194.904</v>
      </c>
      <c r="Q17" s="41">
        <v>66.581000000000003</v>
      </c>
      <c r="R17" s="41">
        <v>496.50299999999999</v>
      </c>
      <c r="S17" s="41">
        <v>118.06</v>
      </c>
      <c r="T17" s="41">
        <v>185.947</v>
      </c>
      <c r="U17" s="41">
        <v>93.685000000000002</v>
      </c>
      <c r="V17" s="41">
        <v>215.41200000000001</v>
      </c>
      <c r="W17" s="41">
        <v>47.872</v>
      </c>
      <c r="X17" s="41">
        <v>58.526000000000003</v>
      </c>
      <c r="Y17" s="41">
        <v>21.16</v>
      </c>
      <c r="Z17" s="41">
        <v>67.825999999999993</v>
      </c>
      <c r="AA17" s="41">
        <v>54.05</v>
      </c>
      <c r="AB17" s="41">
        <v>116.291</v>
      </c>
      <c r="AC17" s="41">
        <v>73.433999999999997</v>
      </c>
      <c r="AD17" s="41">
        <v>65.91</v>
      </c>
      <c r="AE17" s="41">
        <v>220.447</v>
      </c>
      <c r="AF17" s="41">
        <v>138.55799999999999</v>
      </c>
      <c r="AG17" s="41">
        <v>73.760999999999996</v>
      </c>
      <c r="AH17" s="41">
        <v>215.279</v>
      </c>
      <c r="AI17" s="12">
        <v>21.695</v>
      </c>
      <c r="AJ17" s="12">
        <v>53.387999999999998</v>
      </c>
      <c r="AK17" s="12">
        <v>107.221</v>
      </c>
      <c r="AL17" s="12">
        <v>99.706999999999994</v>
      </c>
      <c r="AM17" s="12">
        <v>43.53</v>
      </c>
    </row>
    <row r="18" spans="1:39" ht="15" x14ac:dyDescent="0.25">
      <c r="A18" s="64">
        <v>43678</v>
      </c>
      <c r="B18"/>
      <c r="C18"/>
      <c r="D18" s="17">
        <v>51</v>
      </c>
      <c r="E18" s="17">
        <v>93.033000000000001</v>
      </c>
      <c r="F18" s="17">
        <v>81.233000000000004</v>
      </c>
      <c r="G18" s="17">
        <v>124.706</v>
      </c>
      <c r="H18" s="41">
        <v>54.127000000000002</v>
      </c>
      <c r="I18" s="41">
        <v>62.435000000000002</v>
      </c>
      <c r="J18" s="41">
        <v>51.506999999999998</v>
      </c>
      <c r="K18" s="41">
        <v>38.771999999999998</v>
      </c>
      <c r="L18" s="41">
        <v>48.317999999999998</v>
      </c>
      <c r="M18" s="41">
        <v>37.588000000000001</v>
      </c>
      <c r="N18" s="41">
        <v>56.965000000000003</v>
      </c>
      <c r="O18" s="41">
        <v>51.033000000000001</v>
      </c>
      <c r="P18" s="41">
        <v>66.965999999999994</v>
      </c>
      <c r="Q18" s="41">
        <v>37.613999999999997</v>
      </c>
      <c r="R18" s="41">
        <v>136.26499999999999</v>
      </c>
      <c r="S18" s="41">
        <v>48.265999999999998</v>
      </c>
      <c r="T18" s="41">
        <v>79.614999999999995</v>
      </c>
      <c r="U18" s="41">
        <v>43.375999999999998</v>
      </c>
      <c r="V18" s="41">
        <v>84.537000000000006</v>
      </c>
      <c r="W18" s="41">
        <v>38.307000000000002</v>
      </c>
      <c r="X18" s="41">
        <v>44.944000000000003</v>
      </c>
      <c r="Y18" s="41">
        <v>16.651</v>
      </c>
      <c r="Z18" s="41">
        <v>40.348999999999997</v>
      </c>
      <c r="AA18" s="41">
        <v>34.155999999999999</v>
      </c>
      <c r="AB18" s="41">
        <v>54.573999999999998</v>
      </c>
      <c r="AC18" s="41">
        <v>51</v>
      </c>
      <c r="AD18" s="41">
        <v>46.015999999999998</v>
      </c>
      <c r="AE18" s="41">
        <v>77.805000000000007</v>
      </c>
      <c r="AF18" s="41">
        <v>51.314999999999998</v>
      </c>
      <c r="AG18" s="41">
        <v>42.682000000000002</v>
      </c>
      <c r="AH18" s="41">
        <v>66.411000000000001</v>
      </c>
      <c r="AI18" s="12">
        <v>20.827999999999999</v>
      </c>
      <c r="AJ18" s="12">
        <v>37.884999999999998</v>
      </c>
      <c r="AK18" s="12">
        <v>53.761000000000003</v>
      </c>
      <c r="AL18" s="12">
        <v>42.112000000000002</v>
      </c>
      <c r="AM18" s="12">
        <v>27.67</v>
      </c>
    </row>
    <row r="19" spans="1:39" ht="15" x14ac:dyDescent="0.25">
      <c r="A19" s="64">
        <v>43709</v>
      </c>
      <c r="B19"/>
      <c r="C19"/>
      <c r="D19" s="17">
        <v>36</v>
      </c>
      <c r="E19" s="17">
        <v>72.055999999999997</v>
      </c>
      <c r="F19" s="17">
        <v>38.174999999999997</v>
      </c>
      <c r="G19" s="17">
        <v>66.340999999999994</v>
      </c>
      <c r="H19" s="41">
        <v>51.158999999999999</v>
      </c>
      <c r="I19" s="41">
        <v>57.963000000000001</v>
      </c>
      <c r="J19" s="41">
        <v>37.823999999999998</v>
      </c>
      <c r="K19" s="41">
        <v>36</v>
      </c>
      <c r="L19" s="41">
        <v>31.152000000000001</v>
      </c>
      <c r="M19" s="41">
        <v>29.13</v>
      </c>
      <c r="N19" s="41">
        <v>33.564</v>
      </c>
      <c r="O19" s="41">
        <v>40.322000000000003</v>
      </c>
      <c r="P19" s="41">
        <v>53.192999999999998</v>
      </c>
      <c r="Q19" s="41">
        <v>32.527000000000001</v>
      </c>
      <c r="R19" s="41">
        <v>60.420999999999999</v>
      </c>
      <c r="S19" s="41">
        <v>34.863</v>
      </c>
      <c r="T19" s="41">
        <v>54.12</v>
      </c>
      <c r="U19" s="41">
        <v>28.018000000000001</v>
      </c>
      <c r="V19" s="41">
        <v>43.506999999999998</v>
      </c>
      <c r="W19" s="41">
        <v>29.991</v>
      </c>
      <c r="X19" s="41">
        <v>28.96</v>
      </c>
      <c r="Y19" s="41">
        <v>17.172999999999998</v>
      </c>
      <c r="Z19" s="41">
        <v>54.357999999999997</v>
      </c>
      <c r="AA19" s="41">
        <v>32.427</v>
      </c>
      <c r="AB19" s="41">
        <v>33.860999999999997</v>
      </c>
      <c r="AC19" s="41">
        <v>35.417000000000002</v>
      </c>
      <c r="AD19" s="41">
        <v>40.479999999999997</v>
      </c>
      <c r="AE19" s="41">
        <v>43.777000000000001</v>
      </c>
      <c r="AF19" s="41">
        <v>33.417000000000002</v>
      </c>
      <c r="AG19" s="41">
        <v>25.777999999999999</v>
      </c>
      <c r="AH19" s="41">
        <v>37.484999999999999</v>
      </c>
      <c r="AI19" s="12">
        <v>17.602</v>
      </c>
      <c r="AJ19" s="12">
        <v>52.03</v>
      </c>
      <c r="AK19" s="12">
        <v>44.911000000000001</v>
      </c>
      <c r="AL19" s="12">
        <v>31.92</v>
      </c>
      <c r="AM19" s="12">
        <v>22.103999999999999</v>
      </c>
    </row>
    <row r="20" spans="1:39" ht="15" x14ac:dyDescent="0.25">
      <c r="A20" s="64">
        <v>43739</v>
      </c>
      <c r="B20"/>
      <c r="C20"/>
      <c r="D20" s="17">
        <v>37.65</v>
      </c>
      <c r="E20" s="17">
        <v>48.591999999999999</v>
      </c>
      <c r="F20" s="17">
        <v>34.572000000000003</v>
      </c>
      <c r="G20" s="17">
        <v>60.767000000000003</v>
      </c>
      <c r="H20" s="41">
        <v>85.224000000000004</v>
      </c>
      <c r="I20" s="41">
        <v>69.394000000000005</v>
      </c>
      <c r="J20" s="41">
        <v>32.362000000000002</v>
      </c>
      <c r="K20" s="41">
        <v>30.074000000000002</v>
      </c>
      <c r="L20" s="41">
        <v>31.856999999999999</v>
      </c>
      <c r="M20" s="41">
        <v>48.966999999999999</v>
      </c>
      <c r="N20" s="41">
        <v>30.625</v>
      </c>
      <c r="O20" s="41">
        <v>29.035</v>
      </c>
      <c r="P20" s="41">
        <v>48.973999999999997</v>
      </c>
      <c r="Q20" s="41">
        <v>31.356000000000002</v>
      </c>
      <c r="R20" s="41">
        <v>58.826000000000001</v>
      </c>
      <c r="S20" s="41">
        <v>45.009</v>
      </c>
      <c r="T20" s="41">
        <v>62.08</v>
      </c>
      <c r="U20" s="41">
        <v>36.597000000000001</v>
      </c>
      <c r="V20" s="41">
        <v>37.418999999999997</v>
      </c>
      <c r="W20" s="41">
        <v>27.707000000000001</v>
      </c>
      <c r="X20" s="41">
        <v>27.748000000000001</v>
      </c>
      <c r="Y20" s="41">
        <v>27.206</v>
      </c>
      <c r="Z20" s="41">
        <v>37.738</v>
      </c>
      <c r="AA20" s="41">
        <v>34.061999999999998</v>
      </c>
      <c r="AB20" s="41">
        <v>50.765999999999998</v>
      </c>
      <c r="AC20" s="41">
        <v>62.012999999999998</v>
      </c>
      <c r="AD20" s="41">
        <v>40.997</v>
      </c>
      <c r="AE20" s="41">
        <v>41.325000000000003</v>
      </c>
      <c r="AF20" s="41">
        <v>35.773000000000003</v>
      </c>
      <c r="AG20" s="41">
        <v>28.338000000000001</v>
      </c>
      <c r="AH20" s="41">
        <v>39.216000000000001</v>
      </c>
      <c r="AI20" s="12">
        <v>17.838999999999999</v>
      </c>
      <c r="AJ20" s="12">
        <v>51.404000000000003</v>
      </c>
      <c r="AK20" s="12">
        <v>61.218000000000004</v>
      </c>
      <c r="AL20" s="12">
        <v>29.466999999999999</v>
      </c>
      <c r="AM20" s="12">
        <v>24.521999999999998</v>
      </c>
    </row>
    <row r="21" spans="1:39" ht="15" x14ac:dyDescent="0.25">
      <c r="A21" s="64">
        <v>43770</v>
      </c>
      <c r="B21"/>
      <c r="C21"/>
      <c r="D21" s="17">
        <v>32.03</v>
      </c>
      <c r="E21" s="17">
        <v>33.253999999999998</v>
      </c>
      <c r="F21" s="17">
        <v>29.445</v>
      </c>
      <c r="G21" s="17">
        <v>49.448999999999998</v>
      </c>
      <c r="H21" s="41">
        <v>48.527000000000001</v>
      </c>
      <c r="I21" s="41">
        <v>47.606999999999999</v>
      </c>
      <c r="J21" s="41">
        <v>30.6</v>
      </c>
      <c r="K21" s="41">
        <v>22.908999999999999</v>
      </c>
      <c r="L21" s="41">
        <v>25.492999999999999</v>
      </c>
      <c r="M21" s="41">
        <v>41.314999999999998</v>
      </c>
      <c r="N21" s="41">
        <v>28.122</v>
      </c>
      <c r="O21" s="41">
        <v>24.222000000000001</v>
      </c>
      <c r="P21" s="41">
        <v>38.070999999999998</v>
      </c>
      <c r="Q21" s="41">
        <v>28.616</v>
      </c>
      <c r="R21" s="41">
        <v>44.451000000000001</v>
      </c>
      <c r="S21" s="41">
        <v>33.978999999999999</v>
      </c>
      <c r="T21" s="41">
        <v>43.094999999999999</v>
      </c>
      <c r="U21" s="41">
        <v>30.523</v>
      </c>
      <c r="V21" s="41">
        <v>29.922999999999998</v>
      </c>
      <c r="W21" s="41">
        <v>24.093</v>
      </c>
      <c r="X21" s="41">
        <v>27.404</v>
      </c>
      <c r="Y21" s="41">
        <v>16.382999999999999</v>
      </c>
      <c r="Z21" s="41">
        <v>26.689</v>
      </c>
      <c r="AA21" s="41">
        <v>29.257999999999999</v>
      </c>
      <c r="AB21" s="41">
        <v>38.012</v>
      </c>
      <c r="AC21" s="41">
        <v>41.075000000000003</v>
      </c>
      <c r="AD21" s="41">
        <v>30.762</v>
      </c>
      <c r="AE21" s="41">
        <v>35.843000000000004</v>
      </c>
      <c r="AF21" s="41">
        <v>33.002000000000002</v>
      </c>
      <c r="AG21" s="41">
        <v>28.052</v>
      </c>
      <c r="AH21" s="41">
        <v>32.515000000000001</v>
      </c>
      <c r="AI21" s="12">
        <v>14.952</v>
      </c>
      <c r="AJ21" s="12">
        <v>30.300999999999998</v>
      </c>
      <c r="AK21" s="12">
        <v>37.386000000000003</v>
      </c>
      <c r="AL21" s="12">
        <v>27.568999999999999</v>
      </c>
      <c r="AM21" s="12">
        <v>23.035</v>
      </c>
    </row>
    <row r="22" spans="1:39" ht="15" x14ac:dyDescent="0.25">
      <c r="A22" s="64">
        <v>43800</v>
      </c>
      <c r="B22"/>
      <c r="C22"/>
      <c r="D22" s="17">
        <v>27.74</v>
      </c>
      <c r="E22" s="17">
        <v>29.298999999999999</v>
      </c>
      <c r="F22" s="17">
        <v>27.992999999999999</v>
      </c>
      <c r="G22" s="17">
        <v>42.863</v>
      </c>
      <c r="H22" s="41">
        <v>34.347999999999999</v>
      </c>
      <c r="I22" s="41">
        <v>36.155000000000001</v>
      </c>
      <c r="J22" s="41">
        <v>27.414000000000001</v>
      </c>
      <c r="K22" s="41">
        <v>20.855</v>
      </c>
      <c r="L22" s="41">
        <v>22.928000000000001</v>
      </c>
      <c r="M22" s="41">
        <v>29.023</v>
      </c>
      <c r="N22" s="41">
        <v>25.738</v>
      </c>
      <c r="O22" s="41">
        <v>22.344999999999999</v>
      </c>
      <c r="P22" s="41">
        <v>33.100999999999999</v>
      </c>
      <c r="Q22" s="41">
        <v>24.274999999999999</v>
      </c>
      <c r="R22" s="41">
        <v>40.401000000000003</v>
      </c>
      <c r="S22" s="41">
        <v>30.096</v>
      </c>
      <c r="T22" s="41">
        <v>35.276000000000003</v>
      </c>
      <c r="U22" s="41">
        <v>28.131</v>
      </c>
      <c r="V22" s="41">
        <v>27.529</v>
      </c>
      <c r="W22" s="41">
        <v>21.401</v>
      </c>
      <c r="X22" s="41">
        <v>23.568999999999999</v>
      </c>
      <c r="Y22" s="41">
        <v>13.721</v>
      </c>
      <c r="Z22" s="41">
        <v>24.791</v>
      </c>
      <c r="AA22" s="41">
        <v>23.898</v>
      </c>
      <c r="AB22" s="41">
        <v>28.707999999999998</v>
      </c>
      <c r="AC22" s="41">
        <v>29.161000000000001</v>
      </c>
      <c r="AD22" s="41">
        <v>24.001000000000001</v>
      </c>
      <c r="AE22" s="41">
        <v>32.767000000000003</v>
      </c>
      <c r="AF22" s="41">
        <v>27.398</v>
      </c>
      <c r="AG22" s="41">
        <v>23.608000000000001</v>
      </c>
      <c r="AH22" s="41">
        <v>29.135999999999999</v>
      </c>
      <c r="AI22" s="12">
        <v>13.932</v>
      </c>
      <c r="AJ22" s="12">
        <v>23.779</v>
      </c>
      <c r="AK22" s="12">
        <v>29.201000000000001</v>
      </c>
      <c r="AL22" s="12">
        <v>25.91</v>
      </c>
      <c r="AM22" s="12">
        <v>18.494</v>
      </c>
    </row>
    <row r="23" spans="1:39" ht="15" x14ac:dyDescent="0.25">
      <c r="A23" s="64">
        <v>43831</v>
      </c>
      <c r="B23"/>
      <c r="C23"/>
      <c r="D23" s="17">
        <v>26.51</v>
      </c>
      <c r="E23" s="17">
        <v>26.257000000000001</v>
      </c>
      <c r="F23" s="17">
        <v>27.178000000000001</v>
      </c>
      <c r="G23" s="17">
        <v>38.33</v>
      </c>
      <c r="H23" s="41">
        <v>29.562999999999999</v>
      </c>
      <c r="I23" s="41">
        <v>30.265999999999998</v>
      </c>
      <c r="J23" s="41">
        <v>24.31</v>
      </c>
      <c r="K23" s="41">
        <v>18.681999999999999</v>
      </c>
      <c r="L23" s="41">
        <v>20.532</v>
      </c>
      <c r="M23" s="41">
        <v>22.86</v>
      </c>
      <c r="N23" s="41">
        <v>22.542000000000002</v>
      </c>
      <c r="O23" s="41">
        <v>20.329000000000001</v>
      </c>
      <c r="P23" s="41">
        <v>29.638999999999999</v>
      </c>
      <c r="Q23" s="41">
        <v>21.552</v>
      </c>
      <c r="R23" s="41">
        <v>35.131999999999998</v>
      </c>
      <c r="S23" s="41">
        <v>25.661000000000001</v>
      </c>
      <c r="T23" s="41">
        <v>31.603999999999999</v>
      </c>
      <c r="U23" s="41">
        <v>24.048999999999999</v>
      </c>
      <c r="V23" s="41">
        <v>26.641999999999999</v>
      </c>
      <c r="W23" s="41">
        <v>19.117999999999999</v>
      </c>
      <c r="X23" s="41">
        <v>20.838000000000001</v>
      </c>
      <c r="Y23" s="41">
        <v>12.342000000000001</v>
      </c>
      <c r="Z23" s="41">
        <v>21.995999999999999</v>
      </c>
      <c r="AA23" s="41">
        <v>24.538</v>
      </c>
      <c r="AB23" s="41">
        <v>24.802</v>
      </c>
      <c r="AC23" s="41">
        <v>26.099</v>
      </c>
      <c r="AD23" s="41">
        <v>20.748000000000001</v>
      </c>
      <c r="AE23" s="41">
        <v>29.593</v>
      </c>
      <c r="AF23" s="41">
        <v>24.018999999999998</v>
      </c>
      <c r="AG23" s="41">
        <v>20.945</v>
      </c>
      <c r="AH23" s="41">
        <v>26.48</v>
      </c>
      <c r="AI23" s="12">
        <v>12.54</v>
      </c>
      <c r="AJ23" s="12">
        <v>20.849</v>
      </c>
      <c r="AK23" s="12">
        <v>25.704999999999998</v>
      </c>
      <c r="AL23" s="12">
        <v>23.873999999999999</v>
      </c>
      <c r="AM23" s="12">
        <v>15.891</v>
      </c>
    </row>
    <row r="24" spans="1:39" ht="15" x14ac:dyDescent="0.25">
      <c r="A24" s="64">
        <v>43862</v>
      </c>
      <c r="B24"/>
      <c r="C24"/>
      <c r="D24" s="17">
        <v>24.89</v>
      </c>
      <c r="E24" s="17">
        <v>22.931999999999999</v>
      </c>
      <c r="F24" s="17">
        <v>21.533999999999999</v>
      </c>
      <c r="G24" s="17">
        <v>32.957000000000001</v>
      </c>
      <c r="H24" s="41">
        <v>41.345999999999997</v>
      </c>
      <c r="I24" s="41">
        <v>28.847999999999999</v>
      </c>
      <c r="J24" s="41">
        <v>20.663</v>
      </c>
      <c r="K24" s="41">
        <v>15.89</v>
      </c>
      <c r="L24" s="41">
        <v>18.202999999999999</v>
      </c>
      <c r="M24" s="41">
        <v>20.635999999999999</v>
      </c>
      <c r="N24" s="41">
        <v>20.048999999999999</v>
      </c>
      <c r="O24" s="41">
        <v>19.352</v>
      </c>
      <c r="P24" s="41">
        <v>25.03</v>
      </c>
      <c r="Q24" s="41">
        <v>23.082999999999998</v>
      </c>
      <c r="R24" s="41">
        <v>32.646999999999998</v>
      </c>
      <c r="S24" s="41">
        <v>21.609000000000002</v>
      </c>
      <c r="T24" s="41">
        <v>28.193999999999999</v>
      </c>
      <c r="U24" s="41">
        <v>24.518999999999998</v>
      </c>
      <c r="V24" s="41">
        <v>27.634</v>
      </c>
      <c r="W24" s="41">
        <v>19.640999999999998</v>
      </c>
      <c r="X24" s="41">
        <v>17.672000000000001</v>
      </c>
      <c r="Y24" s="41">
        <v>16.134</v>
      </c>
      <c r="Z24" s="41">
        <v>18.952999999999999</v>
      </c>
      <c r="AA24" s="41">
        <v>21.702999999999999</v>
      </c>
      <c r="AB24" s="41">
        <v>20.687999999999999</v>
      </c>
      <c r="AC24" s="41">
        <v>24.898</v>
      </c>
      <c r="AD24" s="41">
        <v>17.521000000000001</v>
      </c>
      <c r="AE24" s="41">
        <v>26.161000000000001</v>
      </c>
      <c r="AF24" s="41">
        <v>20.411999999999999</v>
      </c>
      <c r="AG24" s="41">
        <v>17.768000000000001</v>
      </c>
      <c r="AH24" s="41">
        <v>22.709</v>
      </c>
      <c r="AI24" s="12">
        <v>10.811999999999999</v>
      </c>
      <c r="AJ24" s="12">
        <v>20.702999999999999</v>
      </c>
      <c r="AK24" s="12">
        <v>26.007999999999999</v>
      </c>
      <c r="AL24" s="12">
        <v>20.946000000000002</v>
      </c>
      <c r="AM24" s="12">
        <v>13.718</v>
      </c>
    </row>
    <row r="25" spans="1:39" ht="15" x14ac:dyDescent="0.25">
      <c r="A25" s="64">
        <v>43891</v>
      </c>
      <c r="B25"/>
      <c r="C25"/>
      <c r="D25" s="17">
        <v>40.04</v>
      </c>
      <c r="E25" s="17">
        <v>35.664000000000001</v>
      </c>
      <c r="F25" s="17">
        <v>21.219000000000001</v>
      </c>
      <c r="G25" s="17">
        <v>47.662999999999997</v>
      </c>
      <c r="H25" s="41">
        <v>76.588999999999999</v>
      </c>
      <c r="I25" s="41">
        <v>33.156999999999996</v>
      </c>
      <c r="J25" s="41">
        <v>29.898</v>
      </c>
      <c r="K25" s="41">
        <v>44.731999999999999</v>
      </c>
      <c r="L25" s="41">
        <v>29.236000000000001</v>
      </c>
      <c r="M25" s="41">
        <v>29.37</v>
      </c>
      <c r="N25" s="41">
        <v>31.664999999999999</v>
      </c>
      <c r="O25" s="41">
        <v>34.427999999999997</v>
      </c>
      <c r="P25" s="41">
        <v>44.7</v>
      </c>
      <c r="Q25" s="41">
        <v>51.798000000000002</v>
      </c>
      <c r="R25" s="41">
        <v>42.953000000000003</v>
      </c>
      <c r="S25" s="41">
        <v>41.911000000000001</v>
      </c>
      <c r="T25" s="41">
        <v>43.558999999999997</v>
      </c>
      <c r="U25" s="41">
        <v>34.841000000000001</v>
      </c>
      <c r="V25" s="41">
        <v>31.41</v>
      </c>
      <c r="W25" s="41">
        <v>30.55</v>
      </c>
      <c r="X25" s="41">
        <v>21.706</v>
      </c>
      <c r="Y25" s="41">
        <v>26.780999999999999</v>
      </c>
      <c r="Z25" s="41">
        <v>51.808</v>
      </c>
      <c r="AA25" s="41">
        <v>25.126999999999999</v>
      </c>
      <c r="AB25" s="41">
        <v>28.602</v>
      </c>
      <c r="AC25" s="41">
        <v>63.716999999999999</v>
      </c>
      <c r="AD25" s="41">
        <v>17.788</v>
      </c>
      <c r="AE25" s="41">
        <v>49.095999999999997</v>
      </c>
      <c r="AF25" s="41">
        <v>24.152000000000001</v>
      </c>
      <c r="AG25" s="41">
        <v>32.540999999999997</v>
      </c>
      <c r="AH25" s="41">
        <v>43.456000000000003</v>
      </c>
      <c r="AI25" s="12">
        <v>17.984999999999999</v>
      </c>
      <c r="AJ25" s="12">
        <v>22.753</v>
      </c>
      <c r="AK25" s="12">
        <v>47.982999999999997</v>
      </c>
      <c r="AL25" s="12">
        <v>22.52</v>
      </c>
      <c r="AM25" s="12">
        <v>24.295999999999999</v>
      </c>
    </row>
    <row r="26" spans="1:39" ht="15" x14ac:dyDescent="0.25">
      <c r="A26" s="64">
        <v>43922</v>
      </c>
      <c r="B26"/>
      <c r="C26"/>
      <c r="D26" s="17">
        <v>88.26</v>
      </c>
      <c r="E26" s="17">
        <v>44.225999999999999</v>
      </c>
      <c r="F26" s="17">
        <v>48.353999999999999</v>
      </c>
      <c r="G26" s="17">
        <v>108.13200000000001</v>
      </c>
      <c r="H26" s="41">
        <v>133.518</v>
      </c>
      <c r="I26" s="41">
        <v>105.90600000000001</v>
      </c>
      <c r="J26" s="41">
        <v>71.033000000000001</v>
      </c>
      <c r="K26" s="41">
        <v>114.289</v>
      </c>
      <c r="L26" s="41">
        <v>65.278999999999996</v>
      </c>
      <c r="M26" s="41">
        <v>58.018999999999998</v>
      </c>
      <c r="N26" s="41">
        <v>83.287999999999997</v>
      </c>
      <c r="O26" s="41">
        <v>102.45099999999999</v>
      </c>
      <c r="P26" s="41">
        <v>87.525999999999996</v>
      </c>
      <c r="Q26" s="41">
        <v>67.349000000000004</v>
      </c>
      <c r="R26" s="41">
        <v>99.283000000000001</v>
      </c>
      <c r="S26" s="41">
        <v>90.07</v>
      </c>
      <c r="T26" s="41">
        <v>68.777000000000001</v>
      </c>
      <c r="U26" s="41">
        <v>49.252000000000002</v>
      </c>
      <c r="V26" s="41">
        <v>84.119</v>
      </c>
      <c r="W26" s="41">
        <v>63.631999999999998</v>
      </c>
      <c r="X26" s="41">
        <v>57.595999999999997</v>
      </c>
      <c r="Y26" s="41">
        <v>56.04</v>
      </c>
      <c r="Z26" s="41">
        <v>106.08499999999999</v>
      </c>
      <c r="AA26" s="41">
        <v>66.912999999999997</v>
      </c>
      <c r="AB26" s="41">
        <v>94.430999999999997</v>
      </c>
      <c r="AC26" s="41">
        <v>95.471000000000004</v>
      </c>
      <c r="AD26" s="41">
        <v>62.002000000000002</v>
      </c>
      <c r="AE26" s="41">
        <v>82.295000000000002</v>
      </c>
      <c r="AF26" s="41">
        <v>63.679000000000002</v>
      </c>
      <c r="AG26" s="41">
        <v>76.897999999999996</v>
      </c>
      <c r="AH26" s="41">
        <v>91.932000000000002</v>
      </c>
      <c r="AI26" s="12">
        <v>44.075000000000003</v>
      </c>
      <c r="AJ26" s="12">
        <v>57.904000000000003</v>
      </c>
      <c r="AK26" s="12">
        <v>84.391999999999996</v>
      </c>
      <c r="AL26" s="12">
        <v>54.348999999999997</v>
      </c>
      <c r="AM26" s="12">
        <v>44.621000000000002</v>
      </c>
    </row>
    <row r="27" spans="1:39" ht="15" x14ac:dyDescent="0.25">
      <c r="A27" s="64">
        <v>43952</v>
      </c>
      <c r="B27"/>
      <c r="C27"/>
      <c r="D27" s="17">
        <v>247.09</v>
      </c>
      <c r="E27" s="17">
        <v>163.006</v>
      </c>
      <c r="F27" s="17">
        <v>502.69499999999999</v>
      </c>
      <c r="G27" s="17">
        <v>416.27100000000002</v>
      </c>
      <c r="H27" s="41">
        <v>351.28</v>
      </c>
      <c r="I27" s="41">
        <v>323.30099999999999</v>
      </c>
      <c r="J27" s="41">
        <v>155.38399999999999</v>
      </c>
      <c r="K27" s="41">
        <v>193.387</v>
      </c>
      <c r="L27" s="41">
        <v>129.57499999999999</v>
      </c>
      <c r="M27" s="41">
        <v>182.84800000000001</v>
      </c>
      <c r="N27" s="41">
        <v>215.31</v>
      </c>
      <c r="O27" s="41">
        <v>294.40100000000001</v>
      </c>
      <c r="P27" s="41">
        <v>236.47300000000001</v>
      </c>
      <c r="Q27" s="41">
        <v>213.55600000000001</v>
      </c>
      <c r="R27" s="41">
        <v>376.11599999999999</v>
      </c>
      <c r="S27" s="41">
        <v>337.137</v>
      </c>
      <c r="T27" s="41">
        <v>218.43600000000001</v>
      </c>
      <c r="U27" s="41">
        <v>227.92699999999999</v>
      </c>
      <c r="V27" s="41">
        <v>243.995</v>
      </c>
      <c r="W27" s="41">
        <v>261.17</v>
      </c>
      <c r="X27" s="41">
        <v>79.653000000000006</v>
      </c>
      <c r="Y27" s="41">
        <v>167.00200000000001</v>
      </c>
      <c r="Z27" s="41">
        <v>230.05</v>
      </c>
      <c r="AA27" s="41">
        <v>264.94200000000001</v>
      </c>
      <c r="AB27" s="41">
        <v>227.499</v>
      </c>
      <c r="AC27" s="41">
        <v>241.625</v>
      </c>
      <c r="AD27" s="41">
        <v>283.459</v>
      </c>
      <c r="AE27" s="41">
        <v>293.44900000000001</v>
      </c>
      <c r="AF27" s="41">
        <v>125.566</v>
      </c>
      <c r="AG27" s="41">
        <v>172.35499999999999</v>
      </c>
      <c r="AH27" s="41">
        <v>131.96</v>
      </c>
      <c r="AI27" s="12">
        <v>109.965</v>
      </c>
      <c r="AJ27" s="12">
        <v>258.339</v>
      </c>
      <c r="AK27" s="12">
        <v>206.26400000000001</v>
      </c>
      <c r="AL27" s="12">
        <v>115.285</v>
      </c>
      <c r="AM27" s="12">
        <v>160.761</v>
      </c>
    </row>
    <row r="28" spans="1:39" ht="15" x14ac:dyDescent="0.25">
      <c r="A28" s="64">
        <v>43983</v>
      </c>
      <c r="B28"/>
      <c r="C28"/>
      <c r="D28" s="17">
        <v>281.04000000000002</v>
      </c>
      <c r="E28" s="17">
        <v>396.21800000000002</v>
      </c>
      <c r="F28" s="17">
        <v>729.52300000000002</v>
      </c>
      <c r="G28" s="17">
        <v>426.803</v>
      </c>
      <c r="H28" s="41">
        <v>421.589</v>
      </c>
      <c r="I28" s="41">
        <v>303.76299999999998</v>
      </c>
      <c r="J28" s="41">
        <v>185.61799999999999</v>
      </c>
      <c r="K28" s="41">
        <v>158.16999999999999</v>
      </c>
      <c r="L28" s="41">
        <v>187.202</v>
      </c>
      <c r="M28" s="41">
        <v>295.06299999999999</v>
      </c>
      <c r="N28" s="41">
        <v>182.363</v>
      </c>
      <c r="O28" s="41">
        <v>433.57400000000001</v>
      </c>
      <c r="P28" s="41">
        <v>231.548</v>
      </c>
      <c r="Q28" s="41">
        <v>581.51700000000005</v>
      </c>
      <c r="R28" s="41">
        <v>327.39400000000001</v>
      </c>
      <c r="S28" s="41">
        <v>543.01700000000005</v>
      </c>
      <c r="T28" s="41">
        <v>212.49299999999999</v>
      </c>
      <c r="U28" s="41">
        <v>371.26100000000002</v>
      </c>
      <c r="V28" s="41">
        <v>167.072</v>
      </c>
      <c r="W28" s="41">
        <v>211.87100000000001</v>
      </c>
      <c r="X28" s="41">
        <v>55.92</v>
      </c>
      <c r="Y28" s="41">
        <v>224.92</v>
      </c>
      <c r="Z28" s="41">
        <v>151.839</v>
      </c>
      <c r="AA28" s="41">
        <v>302.63600000000002</v>
      </c>
      <c r="AB28" s="41">
        <v>207.709</v>
      </c>
      <c r="AC28" s="41">
        <v>192.14099999999999</v>
      </c>
      <c r="AD28" s="41">
        <v>519.00400000000002</v>
      </c>
      <c r="AE28" s="41">
        <v>293.524</v>
      </c>
      <c r="AF28" s="41">
        <v>264.976</v>
      </c>
      <c r="AG28" s="41">
        <v>459.86700000000002</v>
      </c>
      <c r="AH28" s="41">
        <v>53.926000000000002</v>
      </c>
      <c r="AI28" s="12">
        <v>152.065</v>
      </c>
      <c r="AJ28" s="12">
        <v>349.95</v>
      </c>
      <c r="AK28" s="12">
        <v>348.05599999999998</v>
      </c>
      <c r="AL28" s="12">
        <v>120.392</v>
      </c>
      <c r="AM28" s="12">
        <v>312.59100000000001</v>
      </c>
    </row>
    <row r="29" spans="1:39" ht="15" x14ac:dyDescent="0.25">
      <c r="A29" s="64">
        <v>44013</v>
      </c>
      <c r="B29"/>
      <c r="C29"/>
      <c r="D29" s="17">
        <v>123.17</v>
      </c>
      <c r="E29" s="17">
        <v>220.971</v>
      </c>
      <c r="F29" s="17">
        <v>337.13600000000002</v>
      </c>
      <c r="G29" s="17">
        <v>135.80199999999999</v>
      </c>
      <c r="H29" s="41">
        <v>169.92500000000001</v>
      </c>
      <c r="I29" s="41">
        <v>98.861999999999995</v>
      </c>
      <c r="J29" s="41">
        <v>72.194000000000003</v>
      </c>
      <c r="K29" s="41">
        <v>67.867000000000004</v>
      </c>
      <c r="L29" s="41">
        <v>75.433000000000007</v>
      </c>
      <c r="M29" s="41">
        <v>136.114</v>
      </c>
      <c r="N29" s="41">
        <v>71.242000000000004</v>
      </c>
      <c r="O29" s="41">
        <v>205.154</v>
      </c>
      <c r="P29" s="41">
        <v>73.730999999999995</v>
      </c>
      <c r="Q29" s="41">
        <v>510.654</v>
      </c>
      <c r="R29" s="41">
        <v>127.355</v>
      </c>
      <c r="S29" s="41">
        <v>197.98500000000001</v>
      </c>
      <c r="T29" s="41">
        <v>102.77200000000001</v>
      </c>
      <c r="U29" s="41">
        <v>221.67099999999999</v>
      </c>
      <c r="V29" s="41">
        <v>53.091000000000001</v>
      </c>
      <c r="W29" s="41">
        <v>62.222999999999999</v>
      </c>
      <c r="X29" s="41">
        <v>23.428999999999998</v>
      </c>
      <c r="Y29" s="41">
        <v>66.168000000000006</v>
      </c>
      <c r="Z29" s="41">
        <v>57.133000000000003</v>
      </c>
      <c r="AA29" s="41">
        <v>122.756</v>
      </c>
      <c r="AB29" s="41">
        <v>78.765000000000001</v>
      </c>
      <c r="AC29" s="41">
        <v>68.688000000000002</v>
      </c>
      <c r="AD29" s="41">
        <v>222.31899999999999</v>
      </c>
      <c r="AE29" s="41">
        <v>152.828</v>
      </c>
      <c r="AF29" s="41">
        <v>78.393000000000001</v>
      </c>
      <c r="AG29" s="41">
        <v>217.59399999999999</v>
      </c>
      <c r="AH29" s="41">
        <v>27.227</v>
      </c>
      <c r="AI29" s="12">
        <v>53.790999999999997</v>
      </c>
      <c r="AJ29" s="12">
        <v>109.502</v>
      </c>
      <c r="AK29" s="12">
        <v>104.28100000000001</v>
      </c>
      <c r="AL29" s="12">
        <v>47.07</v>
      </c>
      <c r="AM29" s="12">
        <v>182.28</v>
      </c>
    </row>
    <row r="30" spans="1:39" ht="15" x14ac:dyDescent="0.25">
      <c r="A30" s="64">
        <v>44044</v>
      </c>
      <c r="B30"/>
      <c r="C30"/>
      <c r="D30" s="17">
        <v>66.88</v>
      </c>
      <c r="E30" s="17">
        <v>84.753</v>
      </c>
      <c r="F30" s="17">
        <v>127.965</v>
      </c>
      <c r="G30" s="17">
        <v>62.646000000000001</v>
      </c>
      <c r="H30" s="41">
        <v>66.113</v>
      </c>
      <c r="I30" s="41">
        <v>56.356999999999999</v>
      </c>
      <c r="J30" s="41">
        <v>42.954999999999998</v>
      </c>
      <c r="K30" s="41">
        <v>50.475999999999999</v>
      </c>
      <c r="L30" s="41">
        <v>39.805999999999997</v>
      </c>
      <c r="M30" s="41">
        <v>58.006999999999998</v>
      </c>
      <c r="N30" s="41">
        <v>55.284999999999997</v>
      </c>
      <c r="O30" s="41">
        <v>69.992999999999995</v>
      </c>
      <c r="P30" s="41">
        <v>43.134</v>
      </c>
      <c r="Q30" s="41">
        <v>136.40799999999999</v>
      </c>
      <c r="R30" s="41">
        <v>54.506999999999998</v>
      </c>
      <c r="S30" s="41">
        <v>84.137</v>
      </c>
      <c r="T30" s="41">
        <v>49.204999999999998</v>
      </c>
      <c r="U30" s="41">
        <v>85.894000000000005</v>
      </c>
      <c r="V30" s="41">
        <v>43.000999999999998</v>
      </c>
      <c r="W30" s="41">
        <v>47.110999999999997</v>
      </c>
      <c r="X30" s="41">
        <v>18.611000000000001</v>
      </c>
      <c r="Y30" s="41">
        <v>39.453000000000003</v>
      </c>
      <c r="Z30" s="41">
        <v>36.054000000000002</v>
      </c>
      <c r="AA30" s="41">
        <v>57.33</v>
      </c>
      <c r="AB30" s="41">
        <v>54.465000000000003</v>
      </c>
      <c r="AC30" s="41">
        <v>47.901000000000003</v>
      </c>
      <c r="AD30" s="41">
        <v>79.087999999999994</v>
      </c>
      <c r="AE30" s="41">
        <v>57.683999999999997</v>
      </c>
      <c r="AF30" s="41">
        <v>46.45</v>
      </c>
      <c r="AG30" s="41">
        <v>67.388000000000005</v>
      </c>
      <c r="AH30" s="41">
        <v>25.934999999999999</v>
      </c>
      <c r="AI30" s="12">
        <v>37.558</v>
      </c>
      <c r="AJ30" s="12">
        <v>55.021000000000001</v>
      </c>
      <c r="AK30" s="12">
        <v>45.029000000000003</v>
      </c>
      <c r="AL30" s="12">
        <v>29.881</v>
      </c>
      <c r="AM30" s="12">
        <v>94.736999999999995</v>
      </c>
    </row>
    <row r="31" spans="1:39" ht="15" x14ac:dyDescent="0.25">
      <c r="A31" s="64">
        <v>44075</v>
      </c>
      <c r="B31"/>
      <c r="C31"/>
      <c r="D31" s="17">
        <v>40.659999999999997</v>
      </c>
      <c r="E31" s="17">
        <v>43.273000000000003</v>
      </c>
      <c r="F31" s="17">
        <v>72.641000000000005</v>
      </c>
      <c r="G31" s="17">
        <v>61.796999999999997</v>
      </c>
      <c r="H31" s="41">
        <v>66.662999999999997</v>
      </c>
      <c r="I31" s="41">
        <v>43.345999999999997</v>
      </c>
      <c r="J31" s="41">
        <v>41.753</v>
      </c>
      <c r="K31" s="41">
        <v>34.460999999999999</v>
      </c>
      <c r="L31" s="41">
        <v>33.624000000000002</v>
      </c>
      <c r="M31" s="41">
        <v>36.512999999999998</v>
      </c>
      <c r="N31" s="41">
        <v>44.451999999999998</v>
      </c>
      <c r="O31" s="41">
        <v>58.73</v>
      </c>
      <c r="P31" s="41">
        <v>39.420999999999999</v>
      </c>
      <c r="Q31" s="41">
        <v>65.805000000000007</v>
      </c>
      <c r="R31" s="41">
        <v>42.652000000000001</v>
      </c>
      <c r="S31" s="41">
        <v>60.604999999999997</v>
      </c>
      <c r="T31" s="41">
        <v>34.645000000000003</v>
      </c>
      <c r="U31" s="41">
        <v>47.8</v>
      </c>
      <c r="V31" s="41">
        <v>34.94</v>
      </c>
      <c r="W31" s="41">
        <v>32.116</v>
      </c>
      <c r="X31" s="41">
        <v>20.600999999999999</v>
      </c>
      <c r="Y31" s="41">
        <v>57.503999999999998</v>
      </c>
      <c r="Z31" s="41">
        <v>36.81</v>
      </c>
      <c r="AA31" s="41">
        <v>37.746000000000002</v>
      </c>
      <c r="AB31" s="41">
        <v>40.615000000000002</v>
      </c>
      <c r="AC31" s="41">
        <v>45.161000000000001</v>
      </c>
      <c r="AD31" s="41">
        <v>47.924999999999997</v>
      </c>
      <c r="AE31" s="41">
        <v>40.234000000000002</v>
      </c>
      <c r="AF31" s="41">
        <v>30.126999999999999</v>
      </c>
      <c r="AG31" s="41">
        <v>40.951000000000001</v>
      </c>
      <c r="AH31" s="41">
        <v>23.03</v>
      </c>
      <c r="AI31" s="12">
        <v>55.094000000000001</v>
      </c>
      <c r="AJ31" s="12">
        <v>49.331000000000003</v>
      </c>
      <c r="AK31" s="12">
        <v>36.308999999999997</v>
      </c>
      <c r="AL31" s="12">
        <v>25.378</v>
      </c>
      <c r="AM31" s="12">
        <v>77.384</v>
      </c>
    </row>
    <row r="32" spans="1:39" ht="15" x14ac:dyDescent="0.25">
      <c r="A32" s="64">
        <v>44105</v>
      </c>
      <c r="B32"/>
      <c r="C32"/>
      <c r="D32" s="17">
        <v>37.65</v>
      </c>
      <c r="E32" s="17">
        <v>36.39</v>
      </c>
      <c r="F32" s="17">
        <v>61.863</v>
      </c>
      <c r="G32" s="17">
        <v>91.724999999999994</v>
      </c>
      <c r="H32" s="41">
        <v>71.081000000000003</v>
      </c>
      <c r="I32" s="41">
        <v>34.680999999999997</v>
      </c>
      <c r="J32" s="41">
        <v>31.916</v>
      </c>
      <c r="K32" s="41">
        <v>32.393999999999998</v>
      </c>
      <c r="L32" s="41">
        <v>50.015999999999998</v>
      </c>
      <c r="M32" s="41">
        <v>30.783999999999999</v>
      </c>
      <c r="N32" s="41">
        <v>30.286000000000001</v>
      </c>
      <c r="O32" s="41">
        <v>49.750999999999998</v>
      </c>
      <c r="P32" s="41">
        <v>34.915999999999997</v>
      </c>
      <c r="Q32" s="41">
        <v>59.042999999999999</v>
      </c>
      <c r="R32" s="41">
        <v>49.576000000000001</v>
      </c>
      <c r="S32" s="41">
        <v>63.765000000000001</v>
      </c>
      <c r="T32" s="41">
        <v>41.003</v>
      </c>
      <c r="U32" s="41">
        <v>38.069000000000003</v>
      </c>
      <c r="V32" s="41">
        <v>29.975000000000001</v>
      </c>
      <c r="W32" s="41">
        <v>28.321000000000002</v>
      </c>
      <c r="X32" s="41">
        <v>28.684999999999999</v>
      </c>
      <c r="Y32" s="41">
        <v>35.621000000000002</v>
      </c>
      <c r="Z32" s="41">
        <v>34.439</v>
      </c>
      <c r="AA32" s="41">
        <v>51.732999999999997</v>
      </c>
      <c r="AB32" s="41">
        <v>63.173000000000002</v>
      </c>
      <c r="AC32" s="41">
        <v>41.343000000000004</v>
      </c>
      <c r="AD32" s="41">
        <v>41.856999999999999</v>
      </c>
      <c r="AE32" s="41">
        <v>39.493000000000002</v>
      </c>
      <c r="AF32" s="41">
        <v>30.48</v>
      </c>
      <c r="AG32" s="41">
        <v>39.6</v>
      </c>
      <c r="AH32" s="41">
        <v>21.257000000000001</v>
      </c>
      <c r="AI32" s="12">
        <v>50.183999999999997</v>
      </c>
      <c r="AJ32" s="12">
        <v>61.107999999999997</v>
      </c>
      <c r="AK32" s="12">
        <v>30.844999999999999</v>
      </c>
      <c r="AL32" s="12">
        <v>25.995999999999999</v>
      </c>
      <c r="AM32" s="12">
        <v>47.753</v>
      </c>
    </row>
    <row r="33" spans="1:39" ht="15" x14ac:dyDescent="0.25">
      <c r="A33" s="64">
        <v>44136</v>
      </c>
      <c r="B33" s="66"/>
      <c r="C33" s="66"/>
      <c r="D33" s="17">
        <v>32.03</v>
      </c>
      <c r="E33" s="17">
        <v>30.998999999999999</v>
      </c>
      <c r="F33" s="17">
        <v>50.430999999999997</v>
      </c>
      <c r="G33" s="17">
        <v>53.277000000000001</v>
      </c>
      <c r="H33" s="41">
        <v>48.755000000000003</v>
      </c>
      <c r="I33" s="41">
        <v>32.567</v>
      </c>
      <c r="J33" s="41">
        <v>24.72</v>
      </c>
      <c r="K33" s="41">
        <v>25.919</v>
      </c>
      <c r="L33" s="41">
        <v>41.493000000000002</v>
      </c>
      <c r="M33" s="41">
        <v>28.311</v>
      </c>
      <c r="N33" s="41">
        <v>25.433</v>
      </c>
      <c r="O33" s="41">
        <v>38.710999999999999</v>
      </c>
      <c r="P33" s="41">
        <v>31.634</v>
      </c>
      <c r="Q33" s="41">
        <v>44.914000000000001</v>
      </c>
      <c r="R33" s="41">
        <v>37.951999999999998</v>
      </c>
      <c r="S33" s="41">
        <v>44.482999999999997</v>
      </c>
      <c r="T33" s="41">
        <v>33.664999999999999</v>
      </c>
      <c r="U33" s="41">
        <v>30.617000000000001</v>
      </c>
      <c r="V33" s="41">
        <v>26.085999999999999</v>
      </c>
      <c r="W33" s="41">
        <v>27.887</v>
      </c>
      <c r="X33" s="41">
        <v>17.510999999999999</v>
      </c>
      <c r="Y33" s="41">
        <v>25.385999999999999</v>
      </c>
      <c r="Z33" s="41">
        <v>29.914999999999999</v>
      </c>
      <c r="AA33" s="41">
        <v>38.78</v>
      </c>
      <c r="AB33" s="41">
        <v>41.737000000000002</v>
      </c>
      <c r="AC33" s="41">
        <v>30.766999999999999</v>
      </c>
      <c r="AD33" s="41">
        <v>36.201000000000001</v>
      </c>
      <c r="AE33" s="41">
        <v>36.287999999999997</v>
      </c>
      <c r="AF33" s="41">
        <v>29.68</v>
      </c>
      <c r="AG33" s="41">
        <v>32.710999999999999</v>
      </c>
      <c r="AH33" s="41">
        <v>17.966999999999999</v>
      </c>
      <c r="AI33" s="12">
        <v>29.390999999999998</v>
      </c>
      <c r="AJ33" s="12">
        <v>36.908000000000001</v>
      </c>
      <c r="AK33" s="12">
        <v>28.84</v>
      </c>
      <c r="AL33" s="12">
        <v>24.073</v>
      </c>
      <c r="AM33" s="12">
        <v>32.588000000000001</v>
      </c>
    </row>
    <row r="34" spans="1:39" ht="15" x14ac:dyDescent="0.25">
      <c r="A34" s="64">
        <v>44166</v>
      </c>
      <c r="B34"/>
      <c r="C34"/>
      <c r="D34" s="17">
        <v>27.74</v>
      </c>
      <c r="E34" s="17">
        <v>29.707999999999998</v>
      </c>
      <c r="F34" s="17">
        <v>43.87</v>
      </c>
      <c r="G34" s="17">
        <v>38.619999999999997</v>
      </c>
      <c r="H34" s="41">
        <v>37.523000000000003</v>
      </c>
      <c r="I34" s="41">
        <v>29.311</v>
      </c>
      <c r="J34" s="41">
        <v>22.59</v>
      </c>
      <c r="K34" s="41">
        <v>23.305</v>
      </c>
      <c r="L34" s="41">
        <v>29.454000000000001</v>
      </c>
      <c r="M34" s="41">
        <v>25.79</v>
      </c>
      <c r="N34" s="41">
        <v>23.48</v>
      </c>
      <c r="O34" s="41">
        <v>33.692</v>
      </c>
      <c r="P34" s="41">
        <v>27.204999999999998</v>
      </c>
      <c r="Q34" s="41">
        <v>40.826000000000001</v>
      </c>
      <c r="R34" s="41">
        <v>33.639000000000003</v>
      </c>
      <c r="S34" s="41">
        <v>36.561</v>
      </c>
      <c r="T34" s="41">
        <v>31.268000000000001</v>
      </c>
      <c r="U34" s="41">
        <v>28.245999999999999</v>
      </c>
      <c r="V34" s="41">
        <v>23.335999999999999</v>
      </c>
      <c r="W34" s="41">
        <v>24.015999999999998</v>
      </c>
      <c r="X34" s="41">
        <v>14.851000000000001</v>
      </c>
      <c r="Y34" s="41">
        <v>23.573</v>
      </c>
      <c r="Z34" s="41">
        <v>24.494</v>
      </c>
      <c r="AA34" s="41">
        <v>29.398</v>
      </c>
      <c r="AB34" s="41">
        <v>30.08</v>
      </c>
      <c r="AC34" s="41">
        <v>24.45</v>
      </c>
      <c r="AD34" s="41">
        <v>33.19</v>
      </c>
      <c r="AE34" s="41">
        <v>30.425000000000001</v>
      </c>
      <c r="AF34" s="41">
        <v>25.27</v>
      </c>
      <c r="AG34" s="41">
        <v>29.388000000000002</v>
      </c>
      <c r="AH34" s="41">
        <v>16.762</v>
      </c>
      <c r="AI34" s="12">
        <v>22.91</v>
      </c>
      <c r="AJ34" s="12">
        <v>29.244</v>
      </c>
      <c r="AK34" s="12">
        <v>27.195</v>
      </c>
      <c r="AL34" s="12">
        <v>19.41</v>
      </c>
      <c r="AM34" s="12">
        <v>28.623999999999999</v>
      </c>
    </row>
    <row r="35" spans="1:39" ht="15" x14ac:dyDescent="0.25">
      <c r="A35" s="64">
        <v>44197</v>
      </c>
      <c r="B35"/>
      <c r="C35"/>
      <c r="D35" s="17">
        <v>26.51</v>
      </c>
      <c r="E35" s="17">
        <v>28.456</v>
      </c>
      <c r="F35" s="17">
        <v>39.241999999999997</v>
      </c>
      <c r="G35" s="17">
        <v>33.408999999999999</v>
      </c>
      <c r="H35" s="41">
        <v>31.766999999999999</v>
      </c>
      <c r="I35" s="41">
        <v>26.071999999999999</v>
      </c>
      <c r="J35" s="41">
        <v>20.268999999999998</v>
      </c>
      <c r="K35" s="41">
        <v>20.87</v>
      </c>
      <c r="L35" s="41">
        <v>23.488</v>
      </c>
      <c r="M35" s="41">
        <v>22.645</v>
      </c>
      <c r="N35" s="41">
        <v>21.381</v>
      </c>
      <c r="O35" s="41">
        <v>30.167999999999999</v>
      </c>
      <c r="P35" s="41">
        <v>24.28</v>
      </c>
      <c r="Q35" s="41">
        <v>35.613</v>
      </c>
      <c r="R35" s="41">
        <v>28.936</v>
      </c>
      <c r="S35" s="41">
        <v>32.773000000000003</v>
      </c>
      <c r="T35" s="41">
        <v>26.997</v>
      </c>
      <c r="U35" s="41">
        <v>27.454999999999998</v>
      </c>
      <c r="V35" s="41">
        <v>20.88</v>
      </c>
      <c r="W35" s="41">
        <v>21.238</v>
      </c>
      <c r="X35" s="41">
        <v>13.494</v>
      </c>
      <c r="Y35" s="41">
        <v>20.882000000000001</v>
      </c>
      <c r="Z35" s="41">
        <v>25.164999999999999</v>
      </c>
      <c r="AA35" s="41">
        <v>25.425000000000001</v>
      </c>
      <c r="AB35" s="41">
        <v>27.024000000000001</v>
      </c>
      <c r="AC35" s="41">
        <v>21.215</v>
      </c>
      <c r="AD35" s="41">
        <v>29.98</v>
      </c>
      <c r="AE35" s="41">
        <v>26.754000000000001</v>
      </c>
      <c r="AF35" s="41">
        <v>22.353000000000002</v>
      </c>
      <c r="AG35" s="41">
        <v>26.684000000000001</v>
      </c>
      <c r="AH35" s="41">
        <v>15.108000000000001</v>
      </c>
      <c r="AI35" s="12">
        <v>20.042999999999999</v>
      </c>
      <c r="AJ35" s="12">
        <v>25.83</v>
      </c>
      <c r="AK35" s="12">
        <v>24.875</v>
      </c>
      <c r="AL35" s="12">
        <v>16.757999999999999</v>
      </c>
      <c r="AM35" s="12">
        <v>25.614999999999998</v>
      </c>
    </row>
    <row r="36" spans="1:39" ht="15" x14ac:dyDescent="0.25">
      <c r="A36" s="64">
        <v>44228</v>
      </c>
      <c r="B36"/>
      <c r="C36"/>
      <c r="D36" s="13">
        <v>24.89</v>
      </c>
      <c r="E36" s="41">
        <v>21.978999999999999</v>
      </c>
      <c r="F36" s="41">
        <v>32.646999999999998</v>
      </c>
      <c r="G36" s="41">
        <v>42.881999999999998</v>
      </c>
      <c r="H36" s="41">
        <v>29.192</v>
      </c>
      <c r="I36" s="41">
        <v>21.422999999999998</v>
      </c>
      <c r="J36" s="41">
        <v>16.681000000000001</v>
      </c>
      <c r="K36" s="41">
        <v>17.773</v>
      </c>
      <c r="L36" s="41">
        <v>20.498000000000001</v>
      </c>
      <c r="M36" s="41">
        <v>19.494</v>
      </c>
      <c r="N36" s="41">
        <v>19.597999999999999</v>
      </c>
      <c r="O36" s="41">
        <v>24.599</v>
      </c>
      <c r="P36" s="41">
        <v>24.696000000000002</v>
      </c>
      <c r="Q36" s="41">
        <v>32.055</v>
      </c>
      <c r="R36" s="41">
        <v>23.591999999999999</v>
      </c>
      <c r="S36" s="41">
        <v>28.16</v>
      </c>
      <c r="T36" s="41">
        <v>26.207000000000001</v>
      </c>
      <c r="U36" s="41">
        <v>27.31</v>
      </c>
      <c r="V36" s="41">
        <v>20.506</v>
      </c>
      <c r="W36" s="41">
        <v>17.405999999999999</v>
      </c>
      <c r="X36" s="41">
        <v>16.481999999999999</v>
      </c>
      <c r="Y36" s="41">
        <v>17.427</v>
      </c>
      <c r="Z36" s="41">
        <v>21.501000000000001</v>
      </c>
      <c r="AA36" s="41">
        <v>20.523</v>
      </c>
      <c r="AB36" s="41">
        <v>24.885999999999999</v>
      </c>
      <c r="AC36" s="41">
        <v>17.324999999999999</v>
      </c>
      <c r="AD36" s="41">
        <v>25.641999999999999</v>
      </c>
      <c r="AE36" s="41">
        <v>21.899000000000001</v>
      </c>
      <c r="AF36" s="41">
        <v>18.416</v>
      </c>
      <c r="AG36" s="41">
        <v>22.143000000000001</v>
      </c>
      <c r="AH36" s="41">
        <v>12.552</v>
      </c>
      <c r="AI36" s="12">
        <v>19.256</v>
      </c>
      <c r="AJ36" s="12">
        <v>25.245999999999999</v>
      </c>
      <c r="AK36" s="12">
        <v>21.202999999999999</v>
      </c>
      <c r="AL36" s="12">
        <v>14.006</v>
      </c>
      <c r="AM36" s="12">
        <v>21.503</v>
      </c>
    </row>
    <row r="37" spans="1:39" ht="15" x14ac:dyDescent="0.25">
      <c r="A37" s="64">
        <v>44256</v>
      </c>
      <c r="B37" s="15"/>
      <c r="C37" s="15"/>
      <c r="D37" s="13">
        <v>40.04</v>
      </c>
      <c r="E37" s="41">
        <v>22.512</v>
      </c>
      <c r="F37" s="41">
        <v>48.518000000000001</v>
      </c>
      <c r="G37" s="41">
        <v>78.98</v>
      </c>
      <c r="H37" s="41">
        <v>34.566000000000003</v>
      </c>
      <c r="I37" s="41">
        <v>31.466000000000001</v>
      </c>
      <c r="J37" s="41">
        <v>46.411000000000001</v>
      </c>
      <c r="K37" s="41">
        <v>28.913</v>
      </c>
      <c r="L37" s="41">
        <v>30.02</v>
      </c>
      <c r="M37" s="41">
        <v>31.876000000000001</v>
      </c>
      <c r="N37" s="41">
        <v>35.39</v>
      </c>
      <c r="O37" s="41">
        <v>44.64</v>
      </c>
      <c r="P37" s="41">
        <v>54.884999999999998</v>
      </c>
      <c r="Q37" s="41">
        <v>43.54</v>
      </c>
      <c r="R37" s="41">
        <v>45.113</v>
      </c>
      <c r="S37" s="41">
        <v>43.768000000000001</v>
      </c>
      <c r="T37" s="41">
        <v>37.759</v>
      </c>
      <c r="U37" s="41">
        <v>32.155000000000001</v>
      </c>
      <c r="V37" s="41">
        <v>32.213999999999999</v>
      </c>
      <c r="W37" s="41">
        <v>21.553999999999998</v>
      </c>
      <c r="X37" s="41">
        <v>27.715</v>
      </c>
      <c r="Y37" s="41">
        <v>50.517000000000003</v>
      </c>
      <c r="Z37" s="41">
        <v>25.765999999999998</v>
      </c>
      <c r="AA37" s="41">
        <v>28.859000000000002</v>
      </c>
      <c r="AB37" s="41">
        <v>64.647000000000006</v>
      </c>
      <c r="AC37" s="41">
        <v>18.239000000000001</v>
      </c>
      <c r="AD37" s="41">
        <v>49.655000000000001</v>
      </c>
      <c r="AE37" s="41">
        <v>25.959</v>
      </c>
      <c r="AF37" s="41">
        <v>33.96</v>
      </c>
      <c r="AG37" s="41">
        <v>43.74</v>
      </c>
      <c r="AH37" s="41">
        <v>20.231999999999999</v>
      </c>
      <c r="AI37" s="12">
        <v>22.152999999999999</v>
      </c>
      <c r="AJ37" s="12">
        <v>47.869</v>
      </c>
      <c r="AK37" s="12">
        <v>23.556999999999999</v>
      </c>
      <c r="AL37" s="12">
        <v>24.984999999999999</v>
      </c>
      <c r="AM37" s="12">
        <v>34.716999999999999</v>
      </c>
    </row>
    <row r="38" spans="1:39" ht="15" x14ac:dyDescent="0.25">
      <c r="A38" s="64">
        <v>44287</v>
      </c>
      <c r="B38" s="15"/>
      <c r="C38" s="15"/>
      <c r="D38" s="13">
        <v>88.26</v>
      </c>
      <c r="E38" s="41">
        <v>49.813000000000002</v>
      </c>
      <c r="F38" s="41">
        <v>109.416</v>
      </c>
      <c r="G38" s="41">
        <v>136.642</v>
      </c>
      <c r="H38" s="41">
        <v>107.828</v>
      </c>
      <c r="I38" s="41">
        <v>73.192999999999998</v>
      </c>
      <c r="J38" s="41">
        <v>116.36799999999999</v>
      </c>
      <c r="K38" s="41">
        <v>64.626999999999995</v>
      </c>
      <c r="L38" s="41">
        <v>58.823</v>
      </c>
      <c r="M38" s="41">
        <v>83.652000000000001</v>
      </c>
      <c r="N38" s="41">
        <v>103.756</v>
      </c>
      <c r="O38" s="41">
        <v>86.415000000000006</v>
      </c>
      <c r="P38" s="41">
        <v>70.525999999999996</v>
      </c>
      <c r="Q38" s="41">
        <v>100.051</v>
      </c>
      <c r="R38" s="41">
        <v>94.149000000000001</v>
      </c>
      <c r="S38" s="41">
        <v>68.102000000000004</v>
      </c>
      <c r="T38" s="41">
        <v>52.231000000000002</v>
      </c>
      <c r="U38" s="41">
        <v>85.081999999999994</v>
      </c>
      <c r="V38" s="41">
        <v>65.909000000000006</v>
      </c>
      <c r="W38" s="41">
        <v>57.055</v>
      </c>
      <c r="X38" s="41">
        <v>57.063000000000002</v>
      </c>
      <c r="Y38" s="41">
        <v>104.47499999999999</v>
      </c>
      <c r="Z38" s="41">
        <v>67.629000000000005</v>
      </c>
      <c r="AA38" s="41">
        <v>92.766999999999996</v>
      </c>
      <c r="AB38" s="41">
        <v>96.53</v>
      </c>
      <c r="AC38" s="41">
        <v>62.558</v>
      </c>
      <c r="AD38" s="41">
        <v>83.105999999999995</v>
      </c>
      <c r="AE38" s="41">
        <v>65.423000000000002</v>
      </c>
      <c r="AF38" s="41">
        <v>78.709000000000003</v>
      </c>
      <c r="AG38" s="41">
        <v>92.271000000000001</v>
      </c>
      <c r="AH38" s="41">
        <v>46.628999999999998</v>
      </c>
      <c r="AI38" s="12">
        <v>55.57</v>
      </c>
      <c r="AJ38" s="12">
        <v>84.382000000000005</v>
      </c>
      <c r="AK38" s="12">
        <v>55.707000000000001</v>
      </c>
      <c r="AL38" s="12">
        <v>45.317999999999998</v>
      </c>
      <c r="AM38" s="12">
        <v>42.094000000000001</v>
      </c>
    </row>
    <row r="39" spans="1:39" ht="15" x14ac:dyDescent="0.25">
      <c r="A39" s="64">
        <v>44317</v>
      </c>
      <c r="B39" s="15"/>
      <c r="C39" s="15"/>
      <c r="D39" s="13">
        <v>247.09</v>
      </c>
      <c r="E39" s="41">
        <v>508.53899999999999</v>
      </c>
      <c r="F39" s="41">
        <v>417.363</v>
      </c>
      <c r="G39" s="41">
        <v>351.863</v>
      </c>
      <c r="H39" s="41">
        <v>325.91800000000001</v>
      </c>
      <c r="I39" s="41">
        <v>157.59700000000001</v>
      </c>
      <c r="J39" s="41">
        <v>195.57900000000001</v>
      </c>
      <c r="K39" s="41">
        <v>125.97499999999999</v>
      </c>
      <c r="L39" s="41">
        <v>183.73500000000001</v>
      </c>
      <c r="M39" s="41">
        <v>215.66300000000001</v>
      </c>
      <c r="N39" s="41">
        <v>297.226</v>
      </c>
      <c r="O39" s="41">
        <v>229.49100000000001</v>
      </c>
      <c r="P39" s="41">
        <v>219.00800000000001</v>
      </c>
      <c r="Q39" s="41">
        <v>376.10399999999998</v>
      </c>
      <c r="R39" s="41">
        <v>345.54500000000002</v>
      </c>
      <c r="S39" s="41">
        <v>212.49700000000001</v>
      </c>
      <c r="T39" s="41">
        <v>233.85499999999999</v>
      </c>
      <c r="U39" s="41">
        <v>244.38200000000001</v>
      </c>
      <c r="V39" s="41">
        <v>264.78199999999998</v>
      </c>
      <c r="W39" s="41">
        <v>77.665000000000006</v>
      </c>
      <c r="X39" s="41">
        <v>168.81</v>
      </c>
      <c r="Y39" s="41">
        <v>227.886</v>
      </c>
      <c r="Z39" s="41">
        <v>266.15600000000001</v>
      </c>
      <c r="AA39" s="41">
        <v>223.465</v>
      </c>
      <c r="AB39" s="41">
        <v>243.72800000000001</v>
      </c>
      <c r="AC39" s="41">
        <v>284.29500000000002</v>
      </c>
      <c r="AD39" s="41">
        <v>293.89600000000002</v>
      </c>
      <c r="AE39" s="41">
        <v>122.261</v>
      </c>
      <c r="AF39" s="41">
        <v>174.869</v>
      </c>
      <c r="AG39" s="41">
        <v>132.113</v>
      </c>
      <c r="AH39" s="41">
        <v>113.40900000000001</v>
      </c>
      <c r="AI39" s="12">
        <v>242.626</v>
      </c>
      <c r="AJ39" s="12">
        <v>206.03100000000001</v>
      </c>
      <c r="AK39" s="12">
        <v>116.47199999999999</v>
      </c>
      <c r="AL39" s="12">
        <v>162.72499999999999</v>
      </c>
      <c r="AM39" s="12">
        <v>149.59200000000001</v>
      </c>
    </row>
    <row r="40" spans="1:39" ht="15" x14ac:dyDescent="0.25">
      <c r="A40" s="64">
        <v>44348</v>
      </c>
      <c r="B40" s="15"/>
      <c r="C40" s="15"/>
      <c r="D40" s="13">
        <v>281.04000000000002</v>
      </c>
      <c r="E40" s="41">
        <v>733.15700000000004</v>
      </c>
      <c r="F40" s="41">
        <v>426.84199999999998</v>
      </c>
      <c r="G40" s="41">
        <v>425.12</v>
      </c>
      <c r="H40" s="41">
        <v>304.32</v>
      </c>
      <c r="I40" s="41">
        <v>186.87200000000001</v>
      </c>
      <c r="J40" s="41">
        <v>159.38499999999999</v>
      </c>
      <c r="K40" s="41">
        <v>189.214</v>
      </c>
      <c r="L40" s="41">
        <v>295.072</v>
      </c>
      <c r="M40" s="41">
        <v>182.398</v>
      </c>
      <c r="N40" s="41">
        <v>435.53100000000001</v>
      </c>
      <c r="O40" s="41">
        <v>237.08600000000001</v>
      </c>
      <c r="P40" s="41">
        <v>588.17200000000003</v>
      </c>
      <c r="Q40" s="41">
        <v>326.97000000000003</v>
      </c>
      <c r="R40" s="41">
        <v>548.15899999999999</v>
      </c>
      <c r="S40" s="41">
        <v>217.453</v>
      </c>
      <c r="T40" s="41">
        <v>374.95</v>
      </c>
      <c r="U40" s="41">
        <v>167.351</v>
      </c>
      <c r="V40" s="41">
        <v>213.43600000000001</v>
      </c>
      <c r="W40" s="41">
        <v>58.279000000000003</v>
      </c>
      <c r="X40" s="41">
        <v>226.17400000000001</v>
      </c>
      <c r="Y40" s="41">
        <v>150.75700000000001</v>
      </c>
      <c r="Z40" s="41">
        <v>303.19200000000001</v>
      </c>
      <c r="AA40" s="41">
        <v>211.089</v>
      </c>
      <c r="AB40" s="41">
        <v>192.42500000000001</v>
      </c>
      <c r="AC40" s="41">
        <v>519.51900000000001</v>
      </c>
      <c r="AD40" s="41">
        <v>293.51400000000001</v>
      </c>
      <c r="AE40" s="41">
        <v>270.88099999999997</v>
      </c>
      <c r="AF40" s="41">
        <v>462.346</v>
      </c>
      <c r="AG40" s="41">
        <v>53.93</v>
      </c>
      <c r="AH40" s="41">
        <v>154.774</v>
      </c>
      <c r="AI40" s="12">
        <v>356.99299999999999</v>
      </c>
      <c r="AJ40" s="12">
        <v>347.738</v>
      </c>
      <c r="AK40" s="12">
        <v>121.07299999999999</v>
      </c>
      <c r="AL40" s="12">
        <v>314.83600000000001</v>
      </c>
      <c r="AM40" s="12">
        <v>395.91199999999998</v>
      </c>
    </row>
    <row r="41" spans="1:39" ht="15" x14ac:dyDescent="0.25">
      <c r="A41" s="64">
        <v>44378</v>
      </c>
      <c r="B41" s="15"/>
      <c r="C41" s="15"/>
      <c r="D41" s="13">
        <v>123.17</v>
      </c>
      <c r="E41" s="41">
        <v>337.62700000000001</v>
      </c>
      <c r="F41" s="41">
        <v>135.673</v>
      </c>
      <c r="G41" s="41">
        <v>177.23599999999999</v>
      </c>
      <c r="H41" s="41">
        <v>98.965999999999994</v>
      </c>
      <c r="I41" s="41">
        <v>72.882000000000005</v>
      </c>
      <c r="J41" s="41">
        <v>68.328999999999994</v>
      </c>
      <c r="K41" s="41">
        <v>76.784000000000006</v>
      </c>
      <c r="L41" s="41">
        <v>135.49799999999999</v>
      </c>
      <c r="M41" s="41">
        <v>70.983000000000004</v>
      </c>
      <c r="N41" s="41">
        <v>205.43</v>
      </c>
      <c r="O41" s="41">
        <v>75.944999999999993</v>
      </c>
      <c r="P41" s="41">
        <v>512.80100000000004</v>
      </c>
      <c r="Q41" s="41">
        <v>127.11199999999999</v>
      </c>
      <c r="R41" s="41">
        <v>199.155</v>
      </c>
      <c r="S41" s="41">
        <v>105.71899999999999</v>
      </c>
      <c r="T41" s="41">
        <v>222.91300000000001</v>
      </c>
      <c r="U41" s="41">
        <v>53.100999999999999</v>
      </c>
      <c r="V41" s="41">
        <v>62.633000000000003</v>
      </c>
      <c r="W41" s="41">
        <v>23.616</v>
      </c>
      <c r="X41" s="41">
        <v>66.275999999999996</v>
      </c>
      <c r="Y41" s="41">
        <v>56.295999999999999</v>
      </c>
      <c r="Z41" s="41">
        <v>122.687</v>
      </c>
      <c r="AA41" s="41">
        <v>79.828000000000003</v>
      </c>
      <c r="AB41" s="41">
        <v>68.677000000000007</v>
      </c>
      <c r="AC41" s="41">
        <v>222.102</v>
      </c>
      <c r="AD41" s="41">
        <v>152.52199999999999</v>
      </c>
      <c r="AE41" s="41">
        <v>82.070999999999998</v>
      </c>
      <c r="AF41" s="41">
        <v>218.071</v>
      </c>
      <c r="AG41" s="41">
        <v>27.113</v>
      </c>
      <c r="AH41" s="41">
        <v>54.92</v>
      </c>
      <c r="AI41" s="12">
        <v>111.76900000000001</v>
      </c>
      <c r="AJ41" s="12">
        <v>103.84399999999999</v>
      </c>
      <c r="AK41" s="12">
        <v>47.377000000000002</v>
      </c>
      <c r="AL41" s="12">
        <v>182.43899999999999</v>
      </c>
      <c r="AM41" s="12">
        <v>228.108</v>
      </c>
    </row>
    <row r="42" spans="1:39" ht="15" x14ac:dyDescent="0.25">
      <c r="A42" s="64">
        <v>44409</v>
      </c>
      <c r="B42" s="15"/>
      <c r="C42" s="15"/>
      <c r="D42" s="13">
        <v>66.88</v>
      </c>
      <c r="E42" s="41">
        <v>128.18299999999999</v>
      </c>
      <c r="F42" s="41">
        <v>62.728999999999999</v>
      </c>
      <c r="G42" s="41">
        <v>68.41</v>
      </c>
      <c r="H42" s="41">
        <v>56.673999999999999</v>
      </c>
      <c r="I42" s="41">
        <v>43.597999999999999</v>
      </c>
      <c r="J42" s="41">
        <v>50.982999999999997</v>
      </c>
      <c r="K42" s="41">
        <v>40.143000000000001</v>
      </c>
      <c r="L42" s="41">
        <v>57.944000000000003</v>
      </c>
      <c r="M42" s="41">
        <v>55.137</v>
      </c>
      <c r="N42" s="41">
        <v>70.14</v>
      </c>
      <c r="O42" s="41">
        <v>43.499000000000002</v>
      </c>
      <c r="P42" s="41">
        <v>137.10400000000001</v>
      </c>
      <c r="Q42" s="41">
        <v>54.505000000000003</v>
      </c>
      <c r="R42" s="41">
        <v>85.001000000000005</v>
      </c>
      <c r="S42" s="41">
        <v>50.317</v>
      </c>
      <c r="T42" s="41">
        <v>86.805999999999997</v>
      </c>
      <c r="U42" s="41">
        <v>43.121000000000002</v>
      </c>
      <c r="V42" s="41">
        <v>47.588999999999999</v>
      </c>
      <c r="W42" s="41">
        <v>18.765999999999998</v>
      </c>
      <c r="X42" s="41">
        <v>39.643000000000001</v>
      </c>
      <c r="Y42" s="41">
        <v>35.409999999999997</v>
      </c>
      <c r="Z42" s="41">
        <v>57.354999999999997</v>
      </c>
      <c r="AA42" s="41">
        <v>54.808</v>
      </c>
      <c r="AB42" s="41">
        <v>48.061</v>
      </c>
      <c r="AC42" s="41">
        <v>79.001000000000005</v>
      </c>
      <c r="AD42" s="41">
        <v>57.646000000000001</v>
      </c>
      <c r="AE42" s="41">
        <v>48.012999999999998</v>
      </c>
      <c r="AF42" s="41">
        <v>67.724000000000004</v>
      </c>
      <c r="AG42" s="41">
        <v>25.859000000000002</v>
      </c>
      <c r="AH42" s="41">
        <v>38.526000000000003</v>
      </c>
      <c r="AI42" s="12">
        <v>55.3</v>
      </c>
      <c r="AJ42" s="12">
        <v>44.878</v>
      </c>
      <c r="AK42" s="12">
        <v>30.241</v>
      </c>
      <c r="AL42" s="12">
        <v>94.831999999999994</v>
      </c>
      <c r="AM42" s="12">
        <v>86.373000000000005</v>
      </c>
    </row>
    <row r="43" spans="1:39" ht="15" x14ac:dyDescent="0.25">
      <c r="A43" s="64">
        <v>44440</v>
      </c>
      <c r="B43" s="15"/>
      <c r="C43" s="15"/>
      <c r="D43" s="13">
        <v>40.659999999999997</v>
      </c>
      <c r="E43" s="41">
        <v>72.879000000000005</v>
      </c>
      <c r="F43" s="41">
        <v>61.976999999999997</v>
      </c>
      <c r="G43" s="41">
        <v>66.942999999999998</v>
      </c>
      <c r="H43" s="41">
        <v>43.731999999999999</v>
      </c>
      <c r="I43" s="41">
        <v>42.436</v>
      </c>
      <c r="J43" s="41">
        <v>34.985999999999997</v>
      </c>
      <c r="K43" s="41">
        <v>32.953000000000003</v>
      </c>
      <c r="L43" s="41">
        <v>36.610999999999997</v>
      </c>
      <c r="M43" s="41">
        <v>44.412999999999997</v>
      </c>
      <c r="N43" s="41">
        <v>58.945999999999998</v>
      </c>
      <c r="O43" s="41">
        <v>39.548999999999999</v>
      </c>
      <c r="P43" s="41">
        <v>66.411000000000001</v>
      </c>
      <c r="Q43" s="41">
        <v>42.753999999999998</v>
      </c>
      <c r="R43" s="41">
        <v>61.444000000000003</v>
      </c>
      <c r="S43" s="41">
        <v>35.198999999999998</v>
      </c>
      <c r="T43" s="41">
        <v>48.654000000000003</v>
      </c>
      <c r="U43" s="41">
        <v>35.125999999999998</v>
      </c>
      <c r="V43" s="41">
        <v>32.590000000000003</v>
      </c>
      <c r="W43" s="41">
        <v>20.536999999999999</v>
      </c>
      <c r="X43" s="41">
        <v>57.835999999999999</v>
      </c>
      <c r="Y43" s="41">
        <v>36.335999999999999</v>
      </c>
      <c r="Z43" s="41">
        <v>37.848999999999997</v>
      </c>
      <c r="AA43" s="41">
        <v>40.466000000000001</v>
      </c>
      <c r="AB43" s="41">
        <v>45.411999999999999</v>
      </c>
      <c r="AC43" s="41">
        <v>47.942999999999998</v>
      </c>
      <c r="AD43" s="41">
        <v>40.302</v>
      </c>
      <c r="AE43" s="41">
        <v>31.294</v>
      </c>
      <c r="AF43" s="41">
        <v>41.316000000000003</v>
      </c>
      <c r="AG43" s="41">
        <v>23.045999999999999</v>
      </c>
      <c r="AH43" s="41">
        <v>56.213999999999999</v>
      </c>
      <c r="AI43" s="12">
        <v>48.866</v>
      </c>
      <c r="AJ43" s="12">
        <v>36.281999999999996</v>
      </c>
      <c r="AK43" s="12">
        <v>25.789000000000001</v>
      </c>
      <c r="AL43" s="12">
        <v>77.552000000000007</v>
      </c>
      <c r="AM43" s="12">
        <v>43.444000000000003</v>
      </c>
    </row>
    <row r="44" spans="1:39" ht="15" x14ac:dyDescent="0.25">
      <c r="A44" s="64">
        <v>44470</v>
      </c>
      <c r="B44" s="15"/>
      <c r="C44" s="15"/>
      <c r="D44" s="13">
        <v>37.65</v>
      </c>
      <c r="E44" s="41">
        <v>62.128</v>
      </c>
      <c r="F44" s="41">
        <v>91.97</v>
      </c>
      <c r="G44" s="41">
        <v>73.174999999999997</v>
      </c>
      <c r="H44" s="41">
        <v>35.075000000000003</v>
      </c>
      <c r="I44" s="41">
        <v>32.515000000000001</v>
      </c>
      <c r="J44" s="41">
        <v>32.901000000000003</v>
      </c>
      <c r="K44" s="41">
        <v>50.372</v>
      </c>
      <c r="L44" s="41">
        <v>30.907</v>
      </c>
      <c r="M44" s="41">
        <v>30.286000000000001</v>
      </c>
      <c r="N44" s="41">
        <v>49.98</v>
      </c>
      <c r="O44" s="41">
        <v>35.192</v>
      </c>
      <c r="P44" s="41">
        <v>59.665999999999997</v>
      </c>
      <c r="Q44" s="41">
        <v>49.734000000000002</v>
      </c>
      <c r="R44" s="41">
        <v>64.593999999999994</v>
      </c>
      <c r="S44" s="41">
        <v>41.225999999999999</v>
      </c>
      <c r="T44" s="41">
        <v>38.914999999999999</v>
      </c>
      <c r="U44" s="41">
        <v>30.178000000000001</v>
      </c>
      <c r="V44" s="41">
        <v>28.805</v>
      </c>
      <c r="W44" s="41">
        <v>29.117000000000001</v>
      </c>
      <c r="X44" s="41">
        <v>35.906999999999996</v>
      </c>
      <c r="Y44" s="41">
        <v>34.037999999999997</v>
      </c>
      <c r="Z44" s="41">
        <v>51.896999999999998</v>
      </c>
      <c r="AA44" s="41">
        <v>64.161000000000001</v>
      </c>
      <c r="AB44" s="41">
        <v>41.598999999999997</v>
      </c>
      <c r="AC44" s="41">
        <v>41.917999999999999</v>
      </c>
      <c r="AD44" s="41">
        <v>39.607999999999997</v>
      </c>
      <c r="AE44" s="41">
        <v>31.414000000000001</v>
      </c>
      <c r="AF44" s="41">
        <v>39.981999999999999</v>
      </c>
      <c r="AG44" s="41">
        <v>21.306999999999999</v>
      </c>
      <c r="AH44" s="41">
        <v>51.167000000000002</v>
      </c>
      <c r="AI44" s="12">
        <v>61.335000000000001</v>
      </c>
      <c r="AJ44" s="12">
        <v>30.864999999999998</v>
      </c>
      <c r="AK44" s="12">
        <v>26.452000000000002</v>
      </c>
      <c r="AL44" s="12">
        <v>47.901000000000003</v>
      </c>
      <c r="AM44" s="12">
        <v>36.286999999999999</v>
      </c>
    </row>
    <row r="45" spans="1:39" ht="15" x14ac:dyDescent="0.25">
      <c r="A45" s="64">
        <v>44501</v>
      </c>
      <c r="B45" s="15"/>
      <c r="C45" s="15"/>
      <c r="D45" s="13">
        <v>32.03</v>
      </c>
      <c r="E45" s="41">
        <v>50.668999999999997</v>
      </c>
      <c r="F45" s="41">
        <v>53.454000000000001</v>
      </c>
      <c r="G45" s="41">
        <v>50.71</v>
      </c>
      <c r="H45" s="41">
        <v>32.92</v>
      </c>
      <c r="I45" s="41">
        <v>25.286999999999999</v>
      </c>
      <c r="J45" s="41">
        <v>26.369</v>
      </c>
      <c r="K45" s="41">
        <v>42.390999999999998</v>
      </c>
      <c r="L45" s="41">
        <v>28.439</v>
      </c>
      <c r="M45" s="41">
        <v>25.436</v>
      </c>
      <c r="N45" s="41">
        <v>38.908000000000001</v>
      </c>
      <c r="O45" s="41">
        <v>32.009</v>
      </c>
      <c r="P45" s="41">
        <v>45.44</v>
      </c>
      <c r="Q45" s="41">
        <v>38.087000000000003</v>
      </c>
      <c r="R45" s="41">
        <v>45.191000000000003</v>
      </c>
      <c r="S45" s="41">
        <v>34.284999999999997</v>
      </c>
      <c r="T45" s="41">
        <v>31.286000000000001</v>
      </c>
      <c r="U45" s="41">
        <v>26.280999999999999</v>
      </c>
      <c r="V45" s="41">
        <v>28.295999999999999</v>
      </c>
      <c r="W45" s="41">
        <v>17.86</v>
      </c>
      <c r="X45" s="41">
        <v>25.632999999999999</v>
      </c>
      <c r="Y45" s="41">
        <v>29.571000000000002</v>
      </c>
      <c r="Z45" s="41">
        <v>38.920999999999999</v>
      </c>
      <c r="AA45" s="41">
        <v>42.713999999999999</v>
      </c>
      <c r="AB45" s="41">
        <v>30.986999999999998</v>
      </c>
      <c r="AC45" s="41">
        <v>36.256</v>
      </c>
      <c r="AD45" s="41">
        <v>36.401000000000003</v>
      </c>
      <c r="AE45" s="41">
        <v>30.706</v>
      </c>
      <c r="AF45" s="41">
        <v>33.040999999999997</v>
      </c>
      <c r="AG45" s="41">
        <v>18.021999999999998</v>
      </c>
      <c r="AH45" s="41">
        <v>30.11</v>
      </c>
      <c r="AI45" s="12">
        <v>37.439</v>
      </c>
      <c r="AJ45" s="12">
        <v>28.873999999999999</v>
      </c>
      <c r="AK45" s="12">
        <v>24.492000000000001</v>
      </c>
      <c r="AL45" s="12">
        <v>32.713999999999999</v>
      </c>
      <c r="AM45" s="12">
        <v>30.853999999999999</v>
      </c>
    </row>
    <row r="46" spans="1:39" ht="15" x14ac:dyDescent="0.25">
      <c r="A46" s="64">
        <v>44531</v>
      </c>
      <c r="B46" s="15"/>
      <c r="C46" s="15"/>
      <c r="D46" s="13">
        <v>27.74</v>
      </c>
      <c r="E46" s="41">
        <v>44.08</v>
      </c>
      <c r="F46" s="41">
        <v>38.771000000000001</v>
      </c>
      <c r="G46" s="41">
        <v>38.896000000000001</v>
      </c>
      <c r="H46" s="41">
        <v>29.646999999999998</v>
      </c>
      <c r="I46" s="41">
        <v>23.13</v>
      </c>
      <c r="J46" s="41">
        <v>23.742000000000001</v>
      </c>
      <c r="K46" s="41">
        <v>29.946000000000002</v>
      </c>
      <c r="L46" s="41">
        <v>25.917000000000002</v>
      </c>
      <c r="M46" s="41">
        <v>23.481999999999999</v>
      </c>
      <c r="N46" s="41">
        <v>33.866999999999997</v>
      </c>
      <c r="O46" s="41">
        <v>27.481999999999999</v>
      </c>
      <c r="P46" s="41">
        <v>41.317999999999998</v>
      </c>
      <c r="Q46" s="41">
        <v>33.758000000000003</v>
      </c>
      <c r="R46" s="41">
        <v>37.216000000000001</v>
      </c>
      <c r="S46" s="41">
        <v>31.899000000000001</v>
      </c>
      <c r="T46" s="41">
        <v>28.946000000000002</v>
      </c>
      <c r="U46" s="41">
        <v>23.524999999999999</v>
      </c>
      <c r="V46" s="41">
        <v>24.442</v>
      </c>
      <c r="W46" s="41">
        <v>15.065</v>
      </c>
      <c r="X46" s="41">
        <v>23.803000000000001</v>
      </c>
      <c r="Y46" s="41">
        <v>24.161000000000001</v>
      </c>
      <c r="Z46" s="41">
        <v>29.521999999999998</v>
      </c>
      <c r="AA46" s="41">
        <v>30.55</v>
      </c>
      <c r="AB46" s="41">
        <v>24.689</v>
      </c>
      <c r="AC46" s="41">
        <v>33.235999999999997</v>
      </c>
      <c r="AD46" s="41">
        <v>30.524000000000001</v>
      </c>
      <c r="AE46" s="41">
        <v>26.198</v>
      </c>
      <c r="AF46" s="41">
        <v>29.72</v>
      </c>
      <c r="AG46" s="41">
        <v>16.812999999999999</v>
      </c>
      <c r="AH46" s="41">
        <v>23.591000000000001</v>
      </c>
      <c r="AI46" s="12">
        <v>29.234000000000002</v>
      </c>
      <c r="AJ46" s="12">
        <v>27.224</v>
      </c>
      <c r="AK46" s="12">
        <v>19.794</v>
      </c>
      <c r="AL46" s="12">
        <v>28.738</v>
      </c>
      <c r="AM46" s="12">
        <v>29.367999999999999</v>
      </c>
    </row>
    <row r="47" spans="1:39" ht="15" x14ac:dyDescent="0.25">
      <c r="A47" s="64">
        <v>44562</v>
      </c>
      <c r="B47" s="15"/>
      <c r="C47" s="15"/>
      <c r="D47" s="13">
        <v>26.51</v>
      </c>
      <c r="E47" s="41">
        <v>39.438000000000002</v>
      </c>
      <c r="F47" s="41">
        <v>33.548000000000002</v>
      </c>
      <c r="G47" s="41">
        <v>32.731999999999999</v>
      </c>
      <c r="H47" s="41">
        <v>26.385999999999999</v>
      </c>
      <c r="I47" s="41">
        <v>20.763999999999999</v>
      </c>
      <c r="J47" s="41">
        <v>21.273</v>
      </c>
      <c r="K47" s="41">
        <v>23.681000000000001</v>
      </c>
      <c r="L47" s="41">
        <v>22.768000000000001</v>
      </c>
      <c r="M47" s="41">
        <v>21.382999999999999</v>
      </c>
      <c r="N47" s="41">
        <v>30.332999999999998</v>
      </c>
      <c r="O47" s="41">
        <v>24.478000000000002</v>
      </c>
      <c r="P47" s="41">
        <v>36.067</v>
      </c>
      <c r="Q47" s="41">
        <v>29.050999999999998</v>
      </c>
      <c r="R47" s="41">
        <v>33.378</v>
      </c>
      <c r="S47" s="41">
        <v>27.414000000000001</v>
      </c>
      <c r="T47" s="41">
        <v>28.119</v>
      </c>
      <c r="U47" s="41">
        <v>21.055</v>
      </c>
      <c r="V47" s="41">
        <v>21.628</v>
      </c>
      <c r="W47" s="41">
        <v>13.554</v>
      </c>
      <c r="X47" s="41">
        <v>21.09</v>
      </c>
      <c r="Y47" s="41">
        <v>24.844999999999999</v>
      </c>
      <c r="Z47" s="41">
        <v>25.541</v>
      </c>
      <c r="AA47" s="41">
        <v>27.332999999999998</v>
      </c>
      <c r="AB47" s="41">
        <v>21.434999999999999</v>
      </c>
      <c r="AC47" s="41">
        <v>30.027999999999999</v>
      </c>
      <c r="AD47" s="41">
        <v>26.847999999999999</v>
      </c>
      <c r="AE47" s="41">
        <v>23.286999999999999</v>
      </c>
      <c r="AF47" s="41">
        <v>26.998000000000001</v>
      </c>
      <c r="AG47" s="41">
        <v>15.153</v>
      </c>
      <c r="AH47" s="41">
        <v>20.675000000000001</v>
      </c>
      <c r="AI47" s="12">
        <v>25.728000000000002</v>
      </c>
      <c r="AJ47" s="12">
        <v>24.896999999999998</v>
      </c>
      <c r="AK47" s="12">
        <v>17.106999999999999</v>
      </c>
      <c r="AL47" s="12">
        <v>25.722000000000001</v>
      </c>
      <c r="AM47" s="12">
        <v>28.436</v>
      </c>
    </row>
    <row r="48" spans="1:39" ht="15" x14ac:dyDescent="0.25">
      <c r="A48" s="64">
        <v>44593</v>
      </c>
      <c r="B48" s="15"/>
      <c r="C48" s="15"/>
      <c r="D48" s="13">
        <v>24.89</v>
      </c>
      <c r="E48" s="41">
        <v>32.808999999999997</v>
      </c>
      <c r="F48" s="41">
        <v>42.972999999999999</v>
      </c>
      <c r="G48" s="41">
        <v>29.972000000000001</v>
      </c>
      <c r="H48" s="41">
        <v>21.667000000000002</v>
      </c>
      <c r="I48" s="41">
        <v>17.093</v>
      </c>
      <c r="J48" s="41">
        <v>18.106000000000002</v>
      </c>
      <c r="K48" s="41">
        <v>20.516999999999999</v>
      </c>
      <c r="L48" s="41">
        <v>19.599</v>
      </c>
      <c r="M48" s="41">
        <v>19.600000000000001</v>
      </c>
      <c r="N48" s="41">
        <v>24.736000000000001</v>
      </c>
      <c r="O48" s="41">
        <v>24.472000000000001</v>
      </c>
      <c r="P48" s="41">
        <v>32.454999999999998</v>
      </c>
      <c r="Q48" s="41">
        <v>23.687000000000001</v>
      </c>
      <c r="R48" s="41">
        <v>28.667000000000002</v>
      </c>
      <c r="S48" s="41">
        <v>26.459</v>
      </c>
      <c r="T48" s="41">
        <v>27.882999999999999</v>
      </c>
      <c r="U48" s="41">
        <v>20.66</v>
      </c>
      <c r="V48" s="41">
        <v>17.731000000000002</v>
      </c>
      <c r="W48" s="41">
        <v>16.625</v>
      </c>
      <c r="X48" s="41">
        <v>17.600999999999999</v>
      </c>
      <c r="Y48" s="41">
        <v>21.244</v>
      </c>
      <c r="Z48" s="41">
        <v>20.616</v>
      </c>
      <c r="AA48" s="41">
        <v>25.027999999999999</v>
      </c>
      <c r="AB48" s="41">
        <v>17.509</v>
      </c>
      <c r="AC48" s="41">
        <v>25.681999999999999</v>
      </c>
      <c r="AD48" s="41">
        <v>21.978999999999999</v>
      </c>
      <c r="AE48" s="41">
        <v>19.074000000000002</v>
      </c>
      <c r="AF48" s="41">
        <v>22.382000000000001</v>
      </c>
      <c r="AG48" s="41">
        <v>12.587999999999999</v>
      </c>
      <c r="AH48" s="41">
        <v>19.773</v>
      </c>
      <c r="AI48" s="12">
        <v>25.158000000000001</v>
      </c>
      <c r="AJ48" s="12">
        <v>21.224</v>
      </c>
      <c r="AK48" s="12">
        <v>14.297000000000001</v>
      </c>
      <c r="AL48" s="12">
        <v>21.594000000000001</v>
      </c>
      <c r="AM48" s="12">
        <v>21.869</v>
      </c>
    </row>
    <row r="49" spans="1:1005" ht="15" x14ac:dyDescent="0.25">
      <c r="A49" s="64">
        <v>44621</v>
      </c>
      <c r="B49" s="15"/>
      <c r="C49" s="15"/>
      <c r="D49" s="13">
        <v>40.04</v>
      </c>
      <c r="E49" s="41">
        <v>48.716999999999999</v>
      </c>
      <c r="F49" s="41">
        <v>79.116</v>
      </c>
      <c r="G49" s="41">
        <v>35.435000000000002</v>
      </c>
      <c r="H49" s="41">
        <v>31.731999999999999</v>
      </c>
      <c r="I49" s="41">
        <v>46.926000000000002</v>
      </c>
      <c r="J49" s="41">
        <v>29.295999999999999</v>
      </c>
      <c r="K49" s="41">
        <v>29.93</v>
      </c>
      <c r="L49" s="41">
        <v>32.011000000000003</v>
      </c>
      <c r="M49" s="41">
        <v>35.371000000000002</v>
      </c>
      <c r="N49" s="41">
        <v>44.795999999999999</v>
      </c>
      <c r="O49" s="41">
        <v>54.537999999999997</v>
      </c>
      <c r="P49" s="41">
        <v>44.021000000000001</v>
      </c>
      <c r="Q49" s="41">
        <v>45.222999999999999</v>
      </c>
      <c r="R49" s="41">
        <v>44.371000000000002</v>
      </c>
      <c r="S49" s="41">
        <v>37.268000000000001</v>
      </c>
      <c r="T49" s="41">
        <v>32.777999999999999</v>
      </c>
      <c r="U49" s="41">
        <v>32.401000000000003</v>
      </c>
      <c r="V49" s="41">
        <v>21.901</v>
      </c>
      <c r="W49" s="41">
        <v>27.353000000000002</v>
      </c>
      <c r="X49" s="41">
        <v>50.762999999999998</v>
      </c>
      <c r="Y49" s="41">
        <v>25.484999999999999</v>
      </c>
      <c r="Z49" s="41">
        <v>28.968</v>
      </c>
      <c r="AA49" s="41">
        <v>63.970999999999997</v>
      </c>
      <c r="AB49" s="41">
        <v>18.427</v>
      </c>
      <c r="AC49" s="41">
        <v>49.701999999999998</v>
      </c>
      <c r="AD49" s="41">
        <v>26.050999999999998</v>
      </c>
      <c r="AE49" s="41">
        <v>34.170999999999999</v>
      </c>
      <c r="AF49" s="41">
        <v>44.064</v>
      </c>
      <c r="AG49" s="41">
        <v>20.260000000000002</v>
      </c>
      <c r="AH49" s="41">
        <v>22.707999999999998</v>
      </c>
      <c r="AI49" s="12">
        <v>45.591999999999999</v>
      </c>
      <c r="AJ49" s="12">
        <v>23.579000000000001</v>
      </c>
      <c r="AK49" s="12">
        <v>25.276</v>
      </c>
      <c r="AL49" s="12">
        <v>34.805</v>
      </c>
      <c r="AM49" s="12">
        <v>22.347999999999999</v>
      </c>
    </row>
    <row r="50" spans="1:1005" ht="15" x14ac:dyDescent="0.25">
      <c r="A50" s="64">
        <v>44652</v>
      </c>
      <c r="B50" s="15"/>
      <c r="C50" s="15"/>
      <c r="D50" s="13">
        <v>88.26</v>
      </c>
      <c r="E50" s="41">
        <v>109.699</v>
      </c>
      <c r="F50" s="41">
        <v>136.86799999999999</v>
      </c>
      <c r="G50" s="41">
        <v>100.491</v>
      </c>
      <c r="H50" s="41">
        <v>73.617000000000004</v>
      </c>
      <c r="I50" s="41">
        <v>117.11</v>
      </c>
      <c r="J50" s="41">
        <v>65.108999999999995</v>
      </c>
      <c r="K50" s="41">
        <v>58.087000000000003</v>
      </c>
      <c r="L50" s="41">
        <v>83.786000000000001</v>
      </c>
      <c r="M50" s="41">
        <v>103.669</v>
      </c>
      <c r="N50" s="41">
        <v>86.644000000000005</v>
      </c>
      <c r="O50" s="41">
        <v>67.706000000000003</v>
      </c>
      <c r="P50" s="41">
        <v>100.754</v>
      </c>
      <c r="Q50" s="41">
        <v>94.289000000000001</v>
      </c>
      <c r="R50" s="41">
        <v>68.813000000000002</v>
      </c>
      <c r="S50" s="41">
        <v>50.728000000000002</v>
      </c>
      <c r="T50" s="41">
        <v>85.975999999999999</v>
      </c>
      <c r="U50" s="41">
        <v>66.141999999999996</v>
      </c>
      <c r="V50" s="41">
        <v>57.493000000000002</v>
      </c>
      <c r="W50" s="41">
        <v>55.491</v>
      </c>
      <c r="X50" s="41">
        <v>104.792</v>
      </c>
      <c r="Y50" s="41">
        <v>67.260000000000005</v>
      </c>
      <c r="Z50" s="41">
        <v>92.918000000000006</v>
      </c>
      <c r="AA50" s="41">
        <v>92.468000000000004</v>
      </c>
      <c r="AB50" s="41">
        <v>62.78</v>
      </c>
      <c r="AC50" s="41">
        <v>83.182000000000002</v>
      </c>
      <c r="AD50" s="41">
        <v>65.551000000000002</v>
      </c>
      <c r="AE50" s="41">
        <v>78.358000000000004</v>
      </c>
      <c r="AF50" s="41">
        <v>92.629000000000005</v>
      </c>
      <c r="AG50" s="41">
        <v>46.674999999999997</v>
      </c>
      <c r="AH50" s="41">
        <v>56.280999999999999</v>
      </c>
      <c r="AI50" s="12">
        <v>84.281000000000006</v>
      </c>
      <c r="AJ50" s="12">
        <v>55.725000000000001</v>
      </c>
      <c r="AK50" s="12">
        <v>45.716999999999999</v>
      </c>
      <c r="AL50" s="12">
        <v>42.171999999999997</v>
      </c>
      <c r="AM50" s="12">
        <v>49.545000000000002</v>
      </c>
    </row>
    <row r="51" spans="1:1005" ht="15" x14ac:dyDescent="0.25">
      <c r="A51" s="64">
        <v>44682</v>
      </c>
      <c r="B51" s="15"/>
      <c r="C51" s="15"/>
      <c r="D51" s="13">
        <v>247.09</v>
      </c>
      <c r="E51" s="41">
        <v>417.85700000000003</v>
      </c>
      <c r="F51" s="41">
        <v>352.15199999999999</v>
      </c>
      <c r="G51" s="41">
        <v>329.947</v>
      </c>
      <c r="H51" s="41">
        <v>158.01400000000001</v>
      </c>
      <c r="I51" s="41">
        <v>196.23699999999999</v>
      </c>
      <c r="J51" s="41">
        <v>126.551</v>
      </c>
      <c r="K51" s="41">
        <v>175.58</v>
      </c>
      <c r="L51" s="41">
        <v>215.77099999999999</v>
      </c>
      <c r="M51" s="41">
        <v>297.28500000000003</v>
      </c>
      <c r="N51" s="41">
        <v>229.82900000000001</v>
      </c>
      <c r="O51" s="41">
        <v>212.90100000000001</v>
      </c>
      <c r="P51" s="41">
        <v>376.91800000000001</v>
      </c>
      <c r="Q51" s="41">
        <v>345.83100000000002</v>
      </c>
      <c r="R51" s="41">
        <v>213.428</v>
      </c>
      <c r="S51" s="41">
        <v>225.62100000000001</v>
      </c>
      <c r="T51" s="41">
        <v>245.37799999999999</v>
      </c>
      <c r="U51" s="41">
        <v>265.13499999999999</v>
      </c>
      <c r="V51" s="41">
        <v>78.010999999999996</v>
      </c>
      <c r="W51" s="41">
        <v>158.41999999999999</v>
      </c>
      <c r="X51" s="41">
        <v>228.37100000000001</v>
      </c>
      <c r="Y51" s="41">
        <v>265.60000000000002</v>
      </c>
      <c r="Z51" s="41">
        <v>223.64500000000001</v>
      </c>
      <c r="AA51" s="41">
        <v>242.429</v>
      </c>
      <c r="AB51" s="41">
        <v>284.97500000000002</v>
      </c>
      <c r="AC51" s="41">
        <v>293.97399999999999</v>
      </c>
      <c r="AD51" s="41">
        <v>122.383</v>
      </c>
      <c r="AE51" s="41">
        <v>168.01599999999999</v>
      </c>
      <c r="AF51" s="41">
        <v>132.405</v>
      </c>
      <c r="AG51" s="41">
        <v>113.476</v>
      </c>
      <c r="AH51" s="41">
        <v>243.93799999999999</v>
      </c>
      <c r="AI51" s="12">
        <v>199.864</v>
      </c>
      <c r="AJ51" s="12">
        <v>116.48699999999999</v>
      </c>
      <c r="AK51" s="12">
        <v>163.42699999999999</v>
      </c>
      <c r="AL51" s="12">
        <v>149.965</v>
      </c>
      <c r="AM51" s="12">
        <v>506.10599999999999</v>
      </c>
    </row>
    <row r="52" spans="1:1005" ht="15" x14ac:dyDescent="0.25">
      <c r="A52" s="64">
        <v>44713</v>
      </c>
      <c r="B52" s="15"/>
      <c r="C52" s="15"/>
      <c r="D52" s="13">
        <v>281.04000000000002</v>
      </c>
      <c r="E52" s="41">
        <v>427.01299999999998</v>
      </c>
      <c r="F52" s="41">
        <v>425.21899999999999</v>
      </c>
      <c r="G52" s="41">
        <v>304.58600000000001</v>
      </c>
      <c r="H52" s="41">
        <v>187.10499999999999</v>
      </c>
      <c r="I52" s="41">
        <v>159.761</v>
      </c>
      <c r="J52" s="41">
        <v>189.62799999999999</v>
      </c>
      <c r="K52" s="41">
        <v>296.935</v>
      </c>
      <c r="L52" s="41">
        <v>182.48699999999999</v>
      </c>
      <c r="M52" s="41">
        <v>435.60300000000001</v>
      </c>
      <c r="N52" s="41">
        <v>237.25</v>
      </c>
      <c r="O52" s="41">
        <v>575.56299999999999</v>
      </c>
      <c r="P52" s="41">
        <v>327.31599999999997</v>
      </c>
      <c r="Q52" s="41">
        <v>548.28300000000002</v>
      </c>
      <c r="R52" s="41">
        <v>217.89699999999999</v>
      </c>
      <c r="S52" s="41">
        <v>374.43200000000002</v>
      </c>
      <c r="T52" s="41">
        <v>167.839</v>
      </c>
      <c r="U52" s="41">
        <v>213.58500000000001</v>
      </c>
      <c r="V52" s="41">
        <v>58.503</v>
      </c>
      <c r="W52" s="41">
        <v>234.71199999999999</v>
      </c>
      <c r="X52" s="41">
        <v>150.95099999999999</v>
      </c>
      <c r="Y52" s="41">
        <v>302.86399999999998</v>
      </c>
      <c r="Z52" s="41">
        <v>211.202</v>
      </c>
      <c r="AA52" s="41">
        <v>195.953</v>
      </c>
      <c r="AB52" s="41">
        <v>520.00099999999998</v>
      </c>
      <c r="AC52" s="41">
        <v>293.553</v>
      </c>
      <c r="AD52" s="41">
        <v>270.96499999999997</v>
      </c>
      <c r="AE52" s="41">
        <v>459.87700000000001</v>
      </c>
      <c r="AF52" s="41">
        <v>54.039000000000001</v>
      </c>
      <c r="AG52" s="41">
        <v>154.82400000000001</v>
      </c>
      <c r="AH52" s="41">
        <v>358.04399999999998</v>
      </c>
      <c r="AI52" s="12">
        <v>349.04700000000003</v>
      </c>
      <c r="AJ52" s="12">
        <v>121.09099999999999</v>
      </c>
      <c r="AK52" s="12">
        <v>315.33199999999999</v>
      </c>
      <c r="AL52" s="12">
        <v>396.45800000000003</v>
      </c>
      <c r="AM52" s="12">
        <v>728.02800000000002</v>
      </c>
    </row>
    <row r="53" spans="1:1005" ht="15" x14ac:dyDescent="0.25">
      <c r="A53" s="64">
        <v>44743</v>
      </c>
      <c r="B53" s="15"/>
      <c r="C53" s="15"/>
      <c r="D53" s="13">
        <v>123.17</v>
      </c>
      <c r="E53" s="41">
        <v>135.75899999999999</v>
      </c>
      <c r="F53" s="41">
        <v>177.29599999999999</v>
      </c>
      <c r="G53" s="41">
        <v>103.93600000000001</v>
      </c>
      <c r="H53" s="41">
        <v>73.058999999999997</v>
      </c>
      <c r="I53" s="41">
        <v>68.593000000000004</v>
      </c>
      <c r="J53" s="41">
        <v>77.031999999999996</v>
      </c>
      <c r="K53" s="41">
        <v>140.214</v>
      </c>
      <c r="L53" s="41">
        <v>71.052999999999997</v>
      </c>
      <c r="M53" s="41">
        <v>205.45</v>
      </c>
      <c r="N53" s="41">
        <v>76.025999999999996</v>
      </c>
      <c r="O53" s="41">
        <v>525.01499999999999</v>
      </c>
      <c r="P53" s="41">
        <v>127.336</v>
      </c>
      <c r="Q53" s="41">
        <v>199.203</v>
      </c>
      <c r="R53" s="41">
        <v>106.042</v>
      </c>
      <c r="S53" s="41">
        <v>230.18899999999999</v>
      </c>
      <c r="T53" s="41">
        <v>53.453000000000003</v>
      </c>
      <c r="U53" s="41">
        <v>62.725000000000001</v>
      </c>
      <c r="V53" s="41">
        <v>23.818000000000001</v>
      </c>
      <c r="W53" s="41">
        <v>68.468000000000004</v>
      </c>
      <c r="X53" s="41">
        <v>56.393000000000001</v>
      </c>
      <c r="Y53" s="41">
        <v>122.51600000000001</v>
      </c>
      <c r="Z53" s="41">
        <v>79.900999999999996</v>
      </c>
      <c r="AA53" s="41">
        <v>70.474999999999994</v>
      </c>
      <c r="AB53" s="41">
        <v>222.23599999999999</v>
      </c>
      <c r="AC53" s="41">
        <v>152.54599999999999</v>
      </c>
      <c r="AD53" s="41">
        <v>82.123000000000005</v>
      </c>
      <c r="AE53" s="41">
        <v>227.28</v>
      </c>
      <c r="AF53" s="41">
        <v>27.259</v>
      </c>
      <c r="AG53" s="41">
        <v>54.935000000000002</v>
      </c>
      <c r="AH53" s="41">
        <v>112.117</v>
      </c>
      <c r="AI53" s="12">
        <v>107.22</v>
      </c>
      <c r="AJ53" s="12">
        <v>47.387999999999998</v>
      </c>
      <c r="AK53" s="12">
        <v>182.66800000000001</v>
      </c>
      <c r="AL53" s="12">
        <v>228.21</v>
      </c>
      <c r="AM53" s="12">
        <v>335.20499999999998</v>
      </c>
    </row>
    <row r="54" spans="1:1005" ht="15" x14ac:dyDescent="0.25">
      <c r="A54" s="64">
        <v>44774</v>
      </c>
      <c r="B54" s="15"/>
      <c r="C54" s="15"/>
      <c r="D54" s="13">
        <v>66.88</v>
      </c>
      <c r="E54" s="41">
        <v>62.795000000000002</v>
      </c>
      <c r="F54" s="41">
        <v>68.456000000000003</v>
      </c>
      <c r="G54" s="41">
        <v>57.256999999999998</v>
      </c>
      <c r="H54" s="41">
        <v>43.762</v>
      </c>
      <c r="I54" s="41">
        <v>51.225000000000001</v>
      </c>
      <c r="J54" s="41">
        <v>40.341000000000001</v>
      </c>
      <c r="K54" s="41">
        <v>59.16</v>
      </c>
      <c r="L54" s="41">
        <v>55.207000000000001</v>
      </c>
      <c r="M54" s="41">
        <v>70.146000000000001</v>
      </c>
      <c r="N54" s="41">
        <v>43.567999999999998</v>
      </c>
      <c r="O54" s="41">
        <v>142.24</v>
      </c>
      <c r="P54" s="41">
        <v>54.7</v>
      </c>
      <c r="Q54" s="41">
        <v>85.042000000000002</v>
      </c>
      <c r="R54" s="41">
        <v>50.606000000000002</v>
      </c>
      <c r="S54" s="41">
        <v>89.58</v>
      </c>
      <c r="T54" s="41">
        <v>43.451999999999998</v>
      </c>
      <c r="U54" s="41">
        <v>47.673000000000002</v>
      </c>
      <c r="V54" s="41">
        <v>18.965</v>
      </c>
      <c r="W54" s="41">
        <v>39.963999999999999</v>
      </c>
      <c r="X54" s="41">
        <v>35.497</v>
      </c>
      <c r="Y54" s="41">
        <v>57.210999999999999</v>
      </c>
      <c r="Z54" s="41">
        <v>54.871000000000002</v>
      </c>
      <c r="AA54" s="41">
        <v>48.817</v>
      </c>
      <c r="AB54" s="41">
        <v>79.08</v>
      </c>
      <c r="AC54" s="41">
        <v>57.664000000000001</v>
      </c>
      <c r="AD54" s="41">
        <v>48.064</v>
      </c>
      <c r="AE54" s="41">
        <v>69.722999999999999</v>
      </c>
      <c r="AF54" s="41">
        <v>26.024999999999999</v>
      </c>
      <c r="AG54" s="41">
        <v>38.536999999999999</v>
      </c>
      <c r="AH54" s="41">
        <v>55.545000000000002</v>
      </c>
      <c r="AI54" s="12">
        <v>45.298000000000002</v>
      </c>
      <c r="AJ54" s="12">
        <v>30.248999999999999</v>
      </c>
      <c r="AK54" s="12">
        <v>94.998999999999995</v>
      </c>
      <c r="AL54" s="12">
        <v>86.406999999999996</v>
      </c>
      <c r="AM54" s="12">
        <v>127.626</v>
      </c>
    </row>
    <row r="55" spans="1:1005" ht="15" x14ac:dyDescent="0.25">
      <c r="A55" s="64">
        <v>44805</v>
      </c>
      <c r="B55" s="15"/>
      <c r="C55" s="15"/>
      <c r="D55" s="13">
        <v>40.659999999999997</v>
      </c>
      <c r="E55" s="41">
        <v>62.036999999999999</v>
      </c>
      <c r="F55" s="41">
        <v>66.986999999999995</v>
      </c>
      <c r="G55" s="41">
        <v>44.691000000000003</v>
      </c>
      <c r="H55" s="41">
        <v>42.584000000000003</v>
      </c>
      <c r="I55" s="41">
        <v>35.191000000000003</v>
      </c>
      <c r="J55" s="41">
        <v>33.134</v>
      </c>
      <c r="K55" s="41">
        <v>36.908000000000001</v>
      </c>
      <c r="L55" s="41">
        <v>44.475000000000001</v>
      </c>
      <c r="M55" s="41">
        <v>58.947000000000003</v>
      </c>
      <c r="N55" s="41">
        <v>39.606999999999999</v>
      </c>
      <c r="O55" s="41">
        <v>67.281999999999996</v>
      </c>
      <c r="P55" s="41">
        <v>42.933</v>
      </c>
      <c r="Q55" s="41">
        <v>61.481000000000002</v>
      </c>
      <c r="R55" s="41">
        <v>35.453000000000003</v>
      </c>
      <c r="S55" s="41">
        <v>49.381</v>
      </c>
      <c r="T55" s="41">
        <v>35.408999999999999</v>
      </c>
      <c r="U55" s="41">
        <v>32.661000000000001</v>
      </c>
      <c r="V55" s="41">
        <v>20.724</v>
      </c>
      <c r="W55" s="41">
        <v>57.569000000000003</v>
      </c>
      <c r="X55" s="41">
        <v>36.414000000000001</v>
      </c>
      <c r="Y55" s="41">
        <v>37.728000000000002</v>
      </c>
      <c r="Z55" s="41">
        <v>40.518000000000001</v>
      </c>
      <c r="AA55" s="41">
        <v>45.326000000000001</v>
      </c>
      <c r="AB55" s="41">
        <v>48.006</v>
      </c>
      <c r="AC55" s="41">
        <v>40.317</v>
      </c>
      <c r="AD55" s="41">
        <v>31.337</v>
      </c>
      <c r="AE55" s="41">
        <v>41.871000000000002</v>
      </c>
      <c r="AF55" s="41">
        <v>23.2</v>
      </c>
      <c r="AG55" s="41">
        <v>56.225000000000001</v>
      </c>
      <c r="AH55" s="41">
        <v>49.091000000000001</v>
      </c>
      <c r="AI55" s="12">
        <v>36.377000000000002</v>
      </c>
      <c r="AJ55" s="12">
        <v>25.795000000000002</v>
      </c>
      <c r="AK55" s="12">
        <v>77.697999999999993</v>
      </c>
      <c r="AL55" s="12">
        <v>43.463000000000001</v>
      </c>
      <c r="AM55" s="12">
        <v>72.686000000000007</v>
      </c>
    </row>
    <row r="56" spans="1:1005" ht="15" x14ac:dyDescent="0.25">
      <c r="A56" s="64">
        <v>44835</v>
      </c>
      <c r="B56" s="15"/>
      <c r="C56" s="15"/>
      <c r="D56" s="13">
        <v>37.65</v>
      </c>
      <c r="E56" s="41">
        <v>92.036000000000001</v>
      </c>
      <c r="F56" s="41">
        <v>73.22</v>
      </c>
      <c r="G56" s="41">
        <v>35.503999999999998</v>
      </c>
      <c r="H56" s="41">
        <v>32.642000000000003</v>
      </c>
      <c r="I56" s="41">
        <v>33.073</v>
      </c>
      <c r="J56" s="41">
        <v>50.561</v>
      </c>
      <c r="K56" s="41">
        <v>31.053000000000001</v>
      </c>
      <c r="L56" s="41">
        <v>30.335000000000001</v>
      </c>
      <c r="M56" s="41">
        <v>49.98</v>
      </c>
      <c r="N56" s="41">
        <v>35.249000000000002</v>
      </c>
      <c r="O56" s="41">
        <v>60.353999999999999</v>
      </c>
      <c r="P56" s="41">
        <v>49.908999999999999</v>
      </c>
      <c r="Q56" s="41">
        <v>64.63</v>
      </c>
      <c r="R56" s="41">
        <v>41.478000000000002</v>
      </c>
      <c r="S56" s="41">
        <v>39.372999999999998</v>
      </c>
      <c r="T56" s="41">
        <v>30.420999999999999</v>
      </c>
      <c r="U56" s="41">
        <v>28.873999999999999</v>
      </c>
      <c r="V56" s="41">
        <v>29.298999999999999</v>
      </c>
      <c r="W56" s="41">
        <v>36.637999999999998</v>
      </c>
      <c r="X56" s="41">
        <v>34.113</v>
      </c>
      <c r="Y56" s="41">
        <v>51.774000000000001</v>
      </c>
      <c r="Z56" s="41">
        <v>64.218999999999994</v>
      </c>
      <c r="AA56" s="41">
        <v>42.173000000000002</v>
      </c>
      <c r="AB56" s="41">
        <v>41.976999999999997</v>
      </c>
      <c r="AC56" s="41">
        <v>39.622</v>
      </c>
      <c r="AD56" s="41">
        <v>31.459</v>
      </c>
      <c r="AE56" s="41">
        <v>40.293999999999997</v>
      </c>
      <c r="AF56" s="41">
        <v>21.452999999999999</v>
      </c>
      <c r="AG56" s="41">
        <v>51.177999999999997</v>
      </c>
      <c r="AH56" s="41">
        <v>61.557000000000002</v>
      </c>
      <c r="AI56" s="12">
        <v>30.91</v>
      </c>
      <c r="AJ56" s="12">
        <v>26.459</v>
      </c>
      <c r="AK56" s="12">
        <v>48.024000000000001</v>
      </c>
      <c r="AL56" s="12">
        <v>36.305</v>
      </c>
      <c r="AM56" s="12">
        <v>61.99</v>
      </c>
    </row>
    <row r="57" spans="1:1005" ht="15" x14ac:dyDescent="0.25">
      <c r="A57" s="64">
        <v>44866</v>
      </c>
      <c r="B57" s="15"/>
      <c r="C57" s="15"/>
      <c r="D57" s="13">
        <v>32.03</v>
      </c>
      <c r="E57" s="41">
        <v>53.500999999999998</v>
      </c>
      <c r="F57" s="41">
        <v>50.741</v>
      </c>
      <c r="G57" s="41">
        <v>33.264000000000003</v>
      </c>
      <c r="H57" s="41">
        <v>25.4</v>
      </c>
      <c r="I57" s="41">
        <v>26.507000000000001</v>
      </c>
      <c r="J57" s="41">
        <v>42.546999999999997</v>
      </c>
      <c r="K57" s="41">
        <v>28.481000000000002</v>
      </c>
      <c r="L57" s="41">
        <v>25.483000000000001</v>
      </c>
      <c r="M57" s="41">
        <v>38.906999999999996</v>
      </c>
      <c r="N57" s="41">
        <v>32.061</v>
      </c>
      <c r="O57" s="41">
        <v>45.704999999999998</v>
      </c>
      <c r="P57" s="41">
        <v>38.241999999999997</v>
      </c>
      <c r="Q57" s="41">
        <v>45.220999999999997</v>
      </c>
      <c r="R57" s="41">
        <v>34.497999999999998</v>
      </c>
      <c r="S57" s="41">
        <v>31.5</v>
      </c>
      <c r="T57" s="41">
        <v>26.489000000000001</v>
      </c>
      <c r="U57" s="41">
        <v>28.355</v>
      </c>
      <c r="V57" s="41">
        <v>18.016999999999999</v>
      </c>
      <c r="W57" s="41">
        <v>25.802</v>
      </c>
      <c r="X57" s="41">
        <v>29.641999999999999</v>
      </c>
      <c r="Y57" s="41">
        <v>38.817</v>
      </c>
      <c r="Z57" s="41">
        <v>42.759</v>
      </c>
      <c r="AA57" s="41">
        <v>31.75</v>
      </c>
      <c r="AB57" s="41">
        <v>36.308999999999997</v>
      </c>
      <c r="AC57" s="41">
        <v>36.412999999999997</v>
      </c>
      <c r="AD57" s="41">
        <v>30.747</v>
      </c>
      <c r="AE57" s="41">
        <v>33.44</v>
      </c>
      <c r="AF57" s="41">
        <v>18.152000000000001</v>
      </c>
      <c r="AG57" s="41">
        <v>30.122</v>
      </c>
      <c r="AH57" s="41">
        <v>37.613</v>
      </c>
      <c r="AI57" s="12">
        <v>28.832999999999998</v>
      </c>
      <c r="AJ57" s="12">
        <v>24.497</v>
      </c>
      <c r="AK57" s="12">
        <v>32.79</v>
      </c>
      <c r="AL57" s="12">
        <v>30.873000000000001</v>
      </c>
      <c r="AM57" s="12">
        <v>50.551000000000002</v>
      </c>
    </row>
    <row r="58" spans="1:1005" ht="15" x14ac:dyDescent="0.25">
      <c r="A58" s="64">
        <v>44896</v>
      </c>
      <c r="B58" s="15"/>
      <c r="C58" s="15"/>
      <c r="D58" s="13">
        <v>27.74</v>
      </c>
      <c r="E58" s="41">
        <v>38.813000000000002</v>
      </c>
      <c r="F58" s="41">
        <v>38.921999999999997</v>
      </c>
      <c r="G58" s="41">
        <v>30.024000000000001</v>
      </c>
      <c r="H58" s="41">
        <v>23.241</v>
      </c>
      <c r="I58" s="41">
        <v>23.9</v>
      </c>
      <c r="J58" s="41">
        <v>30.085999999999999</v>
      </c>
      <c r="K58" s="41">
        <v>26.065999999999999</v>
      </c>
      <c r="L58" s="41">
        <v>23.527000000000001</v>
      </c>
      <c r="M58" s="41">
        <v>33.866</v>
      </c>
      <c r="N58" s="41">
        <v>27.530999999999999</v>
      </c>
      <c r="O58" s="41">
        <v>41.58</v>
      </c>
      <c r="P58" s="41">
        <v>33.901000000000003</v>
      </c>
      <c r="Q58" s="41">
        <v>37.243000000000002</v>
      </c>
      <c r="R58" s="41">
        <v>32.113</v>
      </c>
      <c r="S58" s="41">
        <v>29.105</v>
      </c>
      <c r="T58" s="41">
        <v>23.751999999999999</v>
      </c>
      <c r="U58" s="41">
        <v>24.501000000000001</v>
      </c>
      <c r="V58" s="41">
        <v>15.212</v>
      </c>
      <c r="W58" s="41">
        <v>23.916</v>
      </c>
      <c r="X58" s="41">
        <v>24.222999999999999</v>
      </c>
      <c r="Y58" s="41">
        <v>29.425000000000001</v>
      </c>
      <c r="Z58" s="41">
        <v>30.59</v>
      </c>
      <c r="AA58" s="41">
        <v>24.94</v>
      </c>
      <c r="AB58" s="41">
        <v>33.286000000000001</v>
      </c>
      <c r="AC58" s="41">
        <v>30.535</v>
      </c>
      <c r="AD58" s="41">
        <v>26.234999999999999</v>
      </c>
      <c r="AE58" s="41">
        <v>30.02</v>
      </c>
      <c r="AF58" s="41">
        <v>16.937999999999999</v>
      </c>
      <c r="AG58" s="41">
        <v>23.597999999999999</v>
      </c>
      <c r="AH58" s="41">
        <v>29.395</v>
      </c>
      <c r="AI58" s="12">
        <v>27.187000000000001</v>
      </c>
      <c r="AJ58" s="12">
        <v>19.798999999999999</v>
      </c>
      <c r="AK58" s="12">
        <v>28.827000000000002</v>
      </c>
      <c r="AL58" s="12">
        <v>29.382000000000001</v>
      </c>
      <c r="AM58" s="12">
        <v>43.972999999999999</v>
      </c>
    </row>
    <row r="59" spans="1:1005" ht="15" x14ac:dyDescent="0.25">
      <c r="A59" s="64">
        <v>44927</v>
      </c>
      <c r="B59" s="15"/>
      <c r="C59" s="15"/>
      <c r="D59" s="13">
        <v>26.51</v>
      </c>
      <c r="E59" s="41">
        <v>33.585000000000001</v>
      </c>
      <c r="F59" s="41">
        <v>32.756</v>
      </c>
      <c r="G59" s="41">
        <v>26.713000000000001</v>
      </c>
      <c r="H59" s="41">
        <v>20.866</v>
      </c>
      <c r="I59" s="41">
        <v>21.42</v>
      </c>
      <c r="J59" s="41">
        <v>23.808</v>
      </c>
      <c r="K59" s="41">
        <v>22.838999999999999</v>
      </c>
      <c r="L59" s="41">
        <v>21.425000000000001</v>
      </c>
      <c r="M59" s="41">
        <v>30.332000000000001</v>
      </c>
      <c r="N59" s="41">
        <v>24.523</v>
      </c>
      <c r="O59" s="41">
        <v>36.19</v>
      </c>
      <c r="P59" s="41">
        <v>29.181000000000001</v>
      </c>
      <c r="Q59" s="41">
        <v>33.402999999999999</v>
      </c>
      <c r="R59" s="41">
        <v>27.605</v>
      </c>
      <c r="S59" s="41">
        <v>28.117000000000001</v>
      </c>
      <c r="T59" s="41">
        <v>21.265000000000001</v>
      </c>
      <c r="U59" s="41">
        <v>21.683</v>
      </c>
      <c r="V59" s="41">
        <v>13.69</v>
      </c>
      <c r="W59" s="41">
        <v>21.187000000000001</v>
      </c>
      <c r="X59" s="41">
        <v>24.901</v>
      </c>
      <c r="Y59" s="41">
        <v>25.451000000000001</v>
      </c>
      <c r="Z59" s="41">
        <v>27.370999999999999</v>
      </c>
      <c r="AA59" s="41">
        <v>21.593</v>
      </c>
      <c r="AB59" s="41">
        <v>30.074000000000002</v>
      </c>
      <c r="AC59" s="41">
        <v>26.858000000000001</v>
      </c>
      <c r="AD59" s="41">
        <v>23.318999999999999</v>
      </c>
      <c r="AE59" s="41">
        <v>27.288</v>
      </c>
      <c r="AF59" s="41">
        <v>15.268000000000001</v>
      </c>
      <c r="AG59" s="41">
        <v>20.678999999999998</v>
      </c>
      <c r="AH59" s="41">
        <v>25.876999999999999</v>
      </c>
      <c r="AI59" s="12">
        <v>25.033000000000001</v>
      </c>
      <c r="AJ59" s="12">
        <v>17.111000000000001</v>
      </c>
      <c r="AK59" s="12">
        <v>25.812999999999999</v>
      </c>
      <c r="AL59" s="12">
        <v>28.445</v>
      </c>
      <c r="AM59" s="12">
        <v>39.340000000000003</v>
      </c>
    </row>
    <row r="60" spans="1:1005" ht="15" x14ac:dyDescent="0.25">
      <c r="A60" s="64">
        <v>44958</v>
      </c>
      <c r="B60" s="15"/>
      <c r="C60" s="15"/>
      <c r="D60" s="13">
        <v>24.89</v>
      </c>
      <c r="E60" s="41">
        <v>43.008000000000003</v>
      </c>
      <c r="F60" s="41">
        <v>29.989000000000001</v>
      </c>
      <c r="G60" s="41">
        <v>21.902999999999999</v>
      </c>
      <c r="H60" s="41">
        <v>17.178000000000001</v>
      </c>
      <c r="I60" s="41">
        <v>18.218</v>
      </c>
      <c r="J60" s="41">
        <v>20.622</v>
      </c>
      <c r="K60" s="41">
        <v>19.564</v>
      </c>
      <c r="L60" s="41">
        <v>19.634</v>
      </c>
      <c r="M60" s="41">
        <v>24.734999999999999</v>
      </c>
      <c r="N60" s="41">
        <v>24.509</v>
      </c>
      <c r="O60" s="41">
        <v>32.247</v>
      </c>
      <c r="P60" s="41">
        <v>23.795999999999999</v>
      </c>
      <c r="Q60" s="41">
        <v>28.687999999999999</v>
      </c>
      <c r="R60" s="41">
        <v>26.625</v>
      </c>
      <c r="S60" s="41">
        <v>27.919</v>
      </c>
      <c r="T60" s="41">
        <v>20.841999999999999</v>
      </c>
      <c r="U60" s="41">
        <v>17.777999999999999</v>
      </c>
      <c r="V60" s="41">
        <v>16.745000000000001</v>
      </c>
      <c r="W60" s="41">
        <v>17.527000000000001</v>
      </c>
      <c r="X60" s="41">
        <v>21.292999999999999</v>
      </c>
      <c r="Y60" s="41">
        <v>20.544</v>
      </c>
      <c r="Z60" s="41">
        <v>25.062000000000001</v>
      </c>
      <c r="AA60" s="41">
        <v>17.638000000000002</v>
      </c>
      <c r="AB60" s="41">
        <v>25.722000000000001</v>
      </c>
      <c r="AC60" s="41">
        <v>21.986000000000001</v>
      </c>
      <c r="AD60" s="41">
        <v>19.102</v>
      </c>
      <c r="AE60" s="41">
        <v>22.547000000000001</v>
      </c>
      <c r="AF60" s="41">
        <v>12.685</v>
      </c>
      <c r="AG60" s="41">
        <v>19.774999999999999</v>
      </c>
      <c r="AH60" s="41">
        <v>25.29</v>
      </c>
      <c r="AI60" s="12">
        <v>21.05</v>
      </c>
      <c r="AJ60" s="12">
        <v>14.3</v>
      </c>
      <c r="AK60" s="12">
        <v>21.655999999999999</v>
      </c>
      <c r="AL60" s="12">
        <v>21.881</v>
      </c>
      <c r="AM60" s="12">
        <v>32.725999999999999</v>
      </c>
    </row>
    <row r="61" spans="1:1005" ht="15" x14ac:dyDescent="0.25">
      <c r="A61" s="64">
        <v>44986</v>
      </c>
      <c r="B61" s="15"/>
      <c r="C61" s="15"/>
      <c r="D61" s="13">
        <v>40.04</v>
      </c>
      <c r="E61" s="41">
        <v>79.165999999999997</v>
      </c>
      <c r="F61" s="41">
        <v>35.447000000000003</v>
      </c>
      <c r="G61" s="41">
        <v>31.2</v>
      </c>
      <c r="H61" s="41">
        <v>47.015999999999998</v>
      </c>
      <c r="I61" s="41">
        <v>29.439</v>
      </c>
      <c r="J61" s="41">
        <v>30.053000000000001</v>
      </c>
      <c r="K61" s="41">
        <v>31.349</v>
      </c>
      <c r="L61" s="41">
        <v>35.423000000000002</v>
      </c>
      <c r="M61" s="41">
        <v>44.777999999999999</v>
      </c>
      <c r="N61" s="41">
        <v>54.582000000000001</v>
      </c>
      <c r="O61" s="41">
        <v>43.56</v>
      </c>
      <c r="P61" s="41">
        <v>45.38</v>
      </c>
      <c r="Q61" s="41">
        <v>44.393000000000001</v>
      </c>
      <c r="R61" s="41">
        <v>37.457000000000001</v>
      </c>
      <c r="S61" s="41">
        <v>32.396999999999998</v>
      </c>
      <c r="T61" s="41">
        <v>32.613999999999997</v>
      </c>
      <c r="U61" s="41">
        <v>21.954000000000001</v>
      </c>
      <c r="V61" s="41">
        <v>27.495000000000001</v>
      </c>
      <c r="W61" s="41">
        <v>49.228000000000002</v>
      </c>
      <c r="X61" s="41">
        <v>25.533999999999999</v>
      </c>
      <c r="Y61" s="41">
        <v>28.882000000000001</v>
      </c>
      <c r="Z61" s="41">
        <v>64.022000000000006</v>
      </c>
      <c r="AA61" s="41">
        <v>18.192</v>
      </c>
      <c r="AB61" s="41">
        <v>49.747999999999998</v>
      </c>
      <c r="AC61" s="41">
        <v>26.056999999999999</v>
      </c>
      <c r="AD61" s="41">
        <v>34.213000000000001</v>
      </c>
      <c r="AE61" s="41">
        <v>42.621000000000002</v>
      </c>
      <c r="AF61" s="41">
        <v>20.367999999999999</v>
      </c>
      <c r="AG61" s="41">
        <v>22.707999999999998</v>
      </c>
      <c r="AH61" s="41">
        <v>45.756</v>
      </c>
      <c r="AI61" s="12">
        <v>23.516999999999999</v>
      </c>
      <c r="AJ61" s="12">
        <v>25.277999999999999</v>
      </c>
      <c r="AK61" s="12">
        <v>34.9</v>
      </c>
      <c r="AL61" s="12">
        <v>22.358000000000001</v>
      </c>
      <c r="AM61" s="12">
        <v>47.966999999999999</v>
      </c>
    </row>
    <row r="62" spans="1:1005" ht="15" x14ac:dyDescent="0.25">
      <c r="A62" s="64">
        <v>45017</v>
      </c>
      <c r="B62" s="15"/>
      <c r="C62" s="15"/>
      <c r="D62" s="13">
        <v>88.26</v>
      </c>
      <c r="E62" s="41">
        <v>136.929</v>
      </c>
      <c r="F62" s="41">
        <v>100.52500000000001</v>
      </c>
      <c r="G62" s="41">
        <v>72.281000000000006</v>
      </c>
      <c r="H62" s="41">
        <v>117.271</v>
      </c>
      <c r="I62" s="41">
        <v>65.287000000000006</v>
      </c>
      <c r="J62" s="41">
        <v>58.247999999999998</v>
      </c>
      <c r="K62" s="41">
        <v>79.774000000000001</v>
      </c>
      <c r="L62" s="41">
        <v>103.756</v>
      </c>
      <c r="M62" s="41">
        <v>86.644000000000005</v>
      </c>
      <c r="N62" s="41">
        <v>67.760000000000005</v>
      </c>
      <c r="O62" s="41">
        <v>98.811999999999998</v>
      </c>
      <c r="P62" s="41">
        <v>94.486999999999995</v>
      </c>
      <c r="Q62" s="41">
        <v>68.841999999999999</v>
      </c>
      <c r="R62" s="41">
        <v>50.914999999999999</v>
      </c>
      <c r="S62" s="41">
        <v>81.805000000000007</v>
      </c>
      <c r="T62" s="41">
        <v>66.403000000000006</v>
      </c>
      <c r="U62" s="41">
        <v>57.552999999999997</v>
      </c>
      <c r="V62" s="41">
        <v>55.645000000000003</v>
      </c>
      <c r="W62" s="41">
        <v>102.94499999999999</v>
      </c>
      <c r="X62" s="41">
        <v>67.326999999999998</v>
      </c>
      <c r="Y62" s="41">
        <v>92.775999999999996</v>
      </c>
      <c r="Z62" s="41">
        <v>92.509</v>
      </c>
      <c r="AA62" s="41">
        <v>59.948999999999998</v>
      </c>
      <c r="AB62" s="41">
        <v>83.262</v>
      </c>
      <c r="AC62" s="41">
        <v>65.564999999999998</v>
      </c>
      <c r="AD62" s="41">
        <v>78.400999999999996</v>
      </c>
      <c r="AE62" s="41">
        <v>92.231999999999999</v>
      </c>
      <c r="AF62" s="41">
        <v>46.802</v>
      </c>
      <c r="AG62" s="41">
        <v>56.28</v>
      </c>
      <c r="AH62" s="41">
        <v>84.456999999999994</v>
      </c>
      <c r="AI62" s="12">
        <v>52.89</v>
      </c>
      <c r="AJ62" s="12">
        <v>45.709000000000003</v>
      </c>
      <c r="AK62" s="12">
        <v>42.271000000000001</v>
      </c>
      <c r="AL62" s="12">
        <v>49.542999999999999</v>
      </c>
      <c r="AM62" s="12">
        <v>105.477</v>
      </c>
    </row>
    <row r="63" spans="1:1005" ht="15" x14ac:dyDescent="0.25">
      <c r="A63" s="64">
        <v>45047</v>
      </c>
      <c r="B63" s="15"/>
      <c r="C63" s="15"/>
      <c r="D63" s="13">
        <v>247.09</v>
      </c>
      <c r="E63" s="41">
        <v>352.23399999999998</v>
      </c>
      <c r="F63" s="41">
        <v>330.02600000000001</v>
      </c>
      <c r="G63" s="41">
        <v>153.08600000000001</v>
      </c>
      <c r="H63" s="41">
        <v>196.36199999999999</v>
      </c>
      <c r="I63" s="41">
        <v>126.727</v>
      </c>
      <c r="J63" s="41">
        <v>175.83799999999999</v>
      </c>
      <c r="K63" s="41">
        <v>212.047</v>
      </c>
      <c r="L63" s="41">
        <v>297.34500000000003</v>
      </c>
      <c r="M63" s="41">
        <v>229.845</v>
      </c>
      <c r="N63" s="41">
        <v>213.00800000000001</v>
      </c>
      <c r="O63" s="41">
        <v>370.01100000000002</v>
      </c>
      <c r="P63" s="41">
        <v>346.09500000000003</v>
      </c>
      <c r="Q63" s="41">
        <v>213.482</v>
      </c>
      <c r="R63" s="41">
        <v>225.98</v>
      </c>
      <c r="S63" s="41">
        <v>241.33799999999999</v>
      </c>
      <c r="T63" s="41">
        <v>265.505</v>
      </c>
      <c r="U63" s="41">
        <v>78.05</v>
      </c>
      <c r="V63" s="41">
        <v>158.62899999999999</v>
      </c>
      <c r="W63" s="41">
        <v>225.86199999999999</v>
      </c>
      <c r="X63" s="41">
        <v>265.745</v>
      </c>
      <c r="Y63" s="41">
        <v>223.53700000000001</v>
      </c>
      <c r="Z63" s="41">
        <v>242.482</v>
      </c>
      <c r="AA63" s="41">
        <v>272.65600000000001</v>
      </c>
      <c r="AB63" s="41">
        <v>294.09699999999998</v>
      </c>
      <c r="AC63" s="41">
        <v>122.39400000000001</v>
      </c>
      <c r="AD63" s="41">
        <v>168.06800000000001</v>
      </c>
      <c r="AE63" s="41">
        <v>132.18899999999999</v>
      </c>
      <c r="AF63" s="41">
        <v>113.624</v>
      </c>
      <c r="AG63" s="41">
        <v>243.96199999999999</v>
      </c>
      <c r="AH63" s="41">
        <v>200.09399999999999</v>
      </c>
      <c r="AI63" s="12">
        <v>113.684</v>
      </c>
      <c r="AJ63" s="12">
        <v>163.428</v>
      </c>
      <c r="AK63" s="12">
        <v>150.18600000000001</v>
      </c>
      <c r="AL63" s="12">
        <v>506.23700000000002</v>
      </c>
      <c r="AM63" s="12">
        <v>404.89</v>
      </c>
    </row>
    <row r="64" spans="1:1005" ht="15" x14ac:dyDescent="0.25">
      <c r="A64" s="64">
        <v>45078</v>
      </c>
      <c r="B64" s="15"/>
      <c r="C64" s="15"/>
      <c r="D64" s="15">
        <v>281.04000000000002</v>
      </c>
      <c r="E64" s="41">
        <v>425.21899999999999</v>
      </c>
      <c r="F64" s="41">
        <v>304.58600000000001</v>
      </c>
      <c r="G64" s="41">
        <v>187.10499999999999</v>
      </c>
      <c r="H64" s="41">
        <v>159.761</v>
      </c>
      <c r="I64" s="41">
        <v>189.62799999999999</v>
      </c>
      <c r="J64" s="41">
        <v>296.935</v>
      </c>
      <c r="K64" s="41">
        <v>182.48699999999999</v>
      </c>
      <c r="L64" s="41">
        <v>435.60300000000001</v>
      </c>
      <c r="M64" s="41">
        <v>237.25</v>
      </c>
      <c r="N64" s="41">
        <v>575.56299999999999</v>
      </c>
      <c r="O64" s="41">
        <v>327.31599999999997</v>
      </c>
      <c r="P64" s="41">
        <v>548.28300000000002</v>
      </c>
      <c r="Q64" s="41">
        <v>217.89699999999999</v>
      </c>
      <c r="R64" s="41">
        <v>374.43200000000002</v>
      </c>
      <c r="S64" s="41">
        <v>167.839</v>
      </c>
      <c r="T64" s="41">
        <v>213.58500000000001</v>
      </c>
      <c r="U64" s="41">
        <v>58.503</v>
      </c>
      <c r="V64" s="41">
        <v>234.71199999999999</v>
      </c>
      <c r="W64" s="41">
        <v>150.95099999999999</v>
      </c>
      <c r="X64" s="41">
        <v>302.86399999999998</v>
      </c>
      <c r="Y64" s="41">
        <v>211.202</v>
      </c>
      <c r="Z64" s="41">
        <v>195.953</v>
      </c>
      <c r="AA64" s="41">
        <v>520.00099999999998</v>
      </c>
      <c r="AB64" s="41">
        <v>293.553</v>
      </c>
      <c r="AC64" s="41">
        <v>270.96499999999997</v>
      </c>
      <c r="AD64" s="41">
        <v>459.87700000000001</v>
      </c>
      <c r="AE64" s="41">
        <v>54.039000000000001</v>
      </c>
      <c r="AF64" s="41">
        <v>154.82400000000001</v>
      </c>
      <c r="AG64" s="41">
        <v>358.04399999999998</v>
      </c>
      <c r="AH64" s="41">
        <v>349.04700000000003</v>
      </c>
      <c r="AI64" s="12">
        <v>121.09099999999999</v>
      </c>
      <c r="AJ64" s="12">
        <v>315.33199999999999</v>
      </c>
      <c r="AK64" s="12">
        <v>396.45800000000003</v>
      </c>
      <c r="AL64" s="12">
        <v>728.02800000000002</v>
      </c>
      <c r="AM64" s="12">
        <v>728.02800000000002</v>
      </c>
      <c r="ALQ64" s="12" t="e">
        <v>#N/A</v>
      </c>
    </row>
    <row r="65" spans="1:1005" ht="15" x14ac:dyDescent="0.25">
      <c r="A65" s="64">
        <v>45108</v>
      </c>
      <c r="B65" s="15"/>
      <c r="C65" s="15"/>
      <c r="D65" s="15">
        <v>123.17</v>
      </c>
      <c r="E65" s="41">
        <v>177.29599999999999</v>
      </c>
      <c r="F65" s="41">
        <v>103.93600000000001</v>
      </c>
      <c r="G65" s="41">
        <v>73.058999999999997</v>
      </c>
      <c r="H65" s="41">
        <v>68.593000000000004</v>
      </c>
      <c r="I65" s="41">
        <v>77.031999999999996</v>
      </c>
      <c r="J65" s="41">
        <v>140.214</v>
      </c>
      <c r="K65" s="41">
        <v>71.052999999999997</v>
      </c>
      <c r="L65" s="41">
        <v>205.45</v>
      </c>
      <c r="M65" s="41">
        <v>76.025999999999996</v>
      </c>
      <c r="N65" s="41">
        <v>525.01499999999999</v>
      </c>
      <c r="O65" s="41">
        <v>127.336</v>
      </c>
      <c r="P65" s="41">
        <v>199.203</v>
      </c>
      <c r="Q65" s="41">
        <v>106.042</v>
      </c>
      <c r="R65" s="41">
        <v>230.18899999999999</v>
      </c>
      <c r="S65" s="41">
        <v>53.453000000000003</v>
      </c>
      <c r="T65" s="41">
        <v>62.725000000000001</v>
      </c>
      <c r="U65" s="41">
        <v>23.818000000000001</v>
      </c>
      <c r="V65" s="41">
        <v>68.468000000000004</v>
      </c>
      <c r="W65" s="41">
        <v>56.393000000000001</v>
      </c>
      <c r="X65" s="41">
        <v>122.51600000000001</v>
      </c>
      <c r="Y65" s="41">
        <v>79.900999999999996</v>
      </c>
      <c r="Z65" s="41">
        <v>70.474999999999994</v>
      </c>
      <c r="AA65" s="41">
        <v>222.23599999999999</v>
      </c>
      <c r="AB65" s="41">
        <v>152.54599999999999</v>
      </c>
      <c r="AC65" s="41">
        <v>82.123000000000005</v>
      </c>
      <c r="AD65" s="41">
        <v>227.28</v>
      </c>
      <c r="AE65" s="41">
        <v>27.259</v>
      </c>
      <c r="AF65" s="41">
        <v>54.935000000000002</v>
      </c>
      <c r="AG65" s="41">
        <v>112.117</v>
      </c>
      <c r="AH65" s="41">
        <v>107.22</v>
      </c>
      <c r="AI65" s="12">
        <v>47.387999999999998</v>
      </c>
      <c r="AJ65" s="12">
        <v>182.66800000000001</v>
      </c>
      <c r="AK65" s="12">
        <v>228.21</v>
      </c>
      <c r="AL65" s="12">
        <v>335.20499999999998</v>
      </c>
      <c r="AM65" s="12">
        <v>335.20499999999998</v>
      </c>
      <c r="ALQ65" s="12" t="e">
        <v>#N/A</v>
      </c>
    </row>
    <row r="66" spans="1:1005" ht="15" x14ac:dyDescent="0.25">
      <c r="A66" s="64">
        <v>45139</v>
      </c>
      <c r="B66" s="15"/>
      <c r="C66" s="15"/>
      <c r="D66" s="15">
        <v>66.88</v>
      </c>
      <c r="E66" s="41">
        <v>68.456000000000003</v>
      </c>
      <c r="F66" s="41">
        <v>57.256999999999998</v>
      </c>
      <c r="G66" s="41">
        <v>43.762</v>
      </c>
      <c r="H66" s="41">
        <v>51.225000000000001</v>
      </c>
      <c r="I66" s="41">
        <v>40.341000000000001</v>
      </c>
      <c r="J66" s="41">
        <v>59.16</v>
      </c>
      <c r="K66" s="41">
        <v>55.207000000000001</v>
      </c>
      <c r="L66" s="41">
        <v>70.146000000000001</v>
      </c>
      <c r="M66" s="41">
        <v>43.567999999999998</v>
      </c>
      <c r="N66" s="41">
        <v>142.24</v>
      </c>
      <c r="O66" s="41">
        <v>54.7</v>
      </c>
      <c r="P66" s="41">
        <v>85.042000000000002</v>
      </c>
      <c r="Q66" s="41">
        <v>50.606000000000002</v>
      </c>
      <c r="R66" s="41">
        <v>89.58</v>
      </c>
      <c r="S66" s="41">
        <v>43.451999999999998</v>
      </c>
      <c r="T66" s="41">
        <v>47.673000000000002</v>
      </c>
      <c r="U66" s="41">
        <v>18.965</v>
      </c>
      <c r="V66" s="41">
        <v>39.963999999999999</v>
      </c>
      <c r="W66" s="41">
        <v>35.497</v>
      </c>
      <c r="X66" s="41">
        <v>57.210999999999999</v>
      </c>
      <c r="Y66" s="41">
        <v>54.871000000000002</v>
      </c>
      <c r="Z66" s="41">
        <v>48.817</v>
      </c>
      <c r="AA66" s="41">
        <v>79.08</v>
      </c>
      <c r="AB66" s="41">
        <v>57.664000000000001</v>
      </c>
      <c r="AC66" s="41">
        <v>48.064</v>
      </c>
      <c r="AD66" s="41">
        <v>69.722999999999999</v>
      </c>
      <c r="AE66" s="41">
        <v>26.024999999999999</v>
      </c>
      <c r="AF66" s="41">
        <v>38.536999999999999</v>
      </c>
      <c r="AG66" s="41">
        <v>55.545000000000002</v>
      </c>
      <c r="AH66" s="41">
        <v>45.298000000000002</v>
      </c>
      <c r="AI66" s="12">
        <v>30.248999999999999</v>
      </c>
      <c r="AJ66" s="12">
        <v>94.998999999999995</v>
      </c>
      <c r="AK66" s="12">
        <v>86.406999999999996</v>
      </c>
      <c r="AL66" s="12">
        <v>127.626</v>
      </c>
      <c r="AM66" s="12">
        <v>127.626</v>
      </c>
      <c r="ALQ66" s="12" t="e">
        <v>#N/A</v>
      </c>
    </row>
    <row r="67" spans="1:1005" ht="15" x14ac:dyDescent="0.25">
      <c r="A67" s="64">
        <v>45170</v>
      </c>
      <c r="B67" s="15"/>
      <c r="C67" s="15"/>
      <c r="D67" s="15">
        <v>40.659999999999997</v>
      </c>
      <c r="E67" s="41">
        <v>66.986999999999995</v>
      </c>
      <c r="F67" s="41">
        <v>44.691000000000003</v>
      </c>
      <c r="G67" s="41">
        <v>42.584000000000003</v>
      </c>
      <c r="H67" s="41">
        <v>35.191000000000003</v>
      </c>
      <c r="I67" s="41">
        <v>33.134</v>
      </c>
      <c r="J67" s="41">
        <v>36.908000000000001</v>
      </c>
      <c r="K67" s="41">
        <v>44.475000000000001</v>
      </c>
      <c r="L67" s="41">
        <v>58.947000000000003</v>
      </c>
      <c r="M67" s="41">
        <v>39.606999999999999</v>
      </c>
      <c r="N67" s="41">
        <v>67.281999999999996</v>
      </c>
      <c r="O67" s="41">
        <v>42.933</v>
      </c>
      <c r="P67" s="41">
        <v>61.481000000000002</v>
      </c>
      <c r="Q67" s="41">
        <v>35.453000000000003</v>
      </c>
      <c r="R67" s="41">
        <v>49.381</v>
      </c>
      <c r="S67" s="41">
        <v>35.408999999999999</v>
      </c>
      <c r="T67" s="41">
        <v>32.661000000000001</v>
      </c>
      <c r="U67" s="41">
        <v>20.724</v>
      </c>
      <c r="V67" s="41">
        <v>57.569000000000003</v>
      </c>
      <c r="W67" s="41">
        <v>36.414000000000001</v>
      </c>
      <c r="X67" s="41">
        <v>37.728000000000002</v>
      </c>
      <c r="Y67" s="41">
        <v>40.518000000000001</v>
      </c>
      <c r="Z67" s="41">
        <v>45.326000000000001</v>
      </c>
      <c r="AA67" s="41">
        <v>48.006</v>
      </c>
      <c r="AB67" s="41">
        <v>40.317</v>
      </c>
      <c r="AC67" s="41">
        <v>31.337</v>
      </c>
      <c r="AD67" s="41">
        <v>41.871000000000002</v>
      </c>
      <c r="AE67" s="41">
        <v>23.2</v>
      </c>
      <c r="AF67" s="41">
        <v>56.225000000000001</v>
      </c>
      <c r="AG67" s="41">
        <v>49.091000000000001</v>
      </c>
      <c r="AH67" s="41">
        <v>36.377000000000002</v>
      </c>
      <c r="AI67" s="12">
        <v>25.795000000000002</v>
      </c>
      <c r="AJ67" s="12">
        <v>77.697999999999993</v>
      </c>
      <c r="AK67" s="12">
        <v>43.463000000000001</v>
      </c>
      <c r="AL67" s="12">
        <v>72.686000000000007</v>
      </c>
      <c r="AM67" s="12">
        <v>72.686000000000007</v>
      </c>
      <c r="ALQ67" s="12" t="e">
        <v>#N/A</v>
      </c>
    </row>
    <row r="68" spans="1:1005" ht="15" x14ac:dyDescent="0.25">
      <c r="A68" s="64"/>
      <c r="B68" s="15"/>
      <c r="C68" s="15"/>
      <c r="D68" s="15"/>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LQ68" s="12" t="e">
        <v>#N/A</v>
      </c>
    </row>
    <row r="69" spans="1:1005" ht="15" x14ac:dyDescent="0.25">
      <c r="A69" s="64"/>
      <c r="B69" s="15"/>
      <c r="C69" s="15"/>
      <c r="D69" s="15"/>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LQ69" s="12" t="e">
        <v>#N/A</v>
      </c>
    </row>
    <row r="70" spans="1:1005" ht="15" x14ac:dyDescent="0.25">
      <c r="A70" s="64"/>
      <c r="B70" s="15"/>
      <c r="C70" s="15"/>
      <c r="D70" s="15"/>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LQ70" s="12" t="e">
        <v>#N/A</v>
      </c>
    </row>
    <row r="71" spans="1:1005" ht="15" x14ac:dyDescent="0.25">
      <c r="A71" s="64"/>
      <c r="B71" s="15"/>
      <c r="C71" s="15"/>
      <c r="D71" s="15"/>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LQ71" s="12" t="e">
        <v>#N/A</v>
      </c>
    </row>
    <row r="72" spans="1:1005" ht="15" x14ac:dyDescent="0.25">
      <c r="A72" s="64"/>
      <c r="B72" s="15"/>
      <c r="C72" s="15"/>
      <c r="D72" s="15"/>
      <c r="ALQ72" s="12" t="e">
        <v>#N/A</v>
      </c>
    </row>
    <row r="73" spans="1:1005" ht="15" x14ac:dyDescent="0.25">
      <c r="A73" s="64"/>
      <c r="B73" s="15"/>
      <c r="C73" s="15"/>
      <c r="D73" s="15"/>
    </row>
    <row r="74" spans="1:1005" ht="15" x14ac:dyDescent="0.25">
      <c r="A74" s="64"/>
      <c r="B74" s="15"/>
      <c r="C74" s="15"/>
      <c r="D74" s="15"/>
    </row>
    <row r="75" spans="1:1005" ht="15" x14ac:dyDescent="0.25">
      <c r="A75" s="64"/>
      <c r="B75" s="15"/>
      <c r="C75" s="15"/>
      <c r="D75" s="15"/>
    </row>
    <row r="76" spans="1:1005" ht="15" x14ac:dyDescent="0.25">
      <c r="A76" s="64"/>
      <c r="B76" s="15"/>
      <c r="C76" s="15"/>
      <c r="D76" s="15"/>
    </row>
    <row r="77" spans="1:1005" ht="15" x14ac:dyDescent="0.25">
      <c r="A77" s="64"/>
      <c r="B77" s="15"/>
      <c r="C77" s="15"/>
      <c r="D77" s="15"/>
    </row>
    <row r="78" spans="1:1005" ht="15" x14ac:dyDescent="0.25">
      <c r="A78" s="64"/>
      <c r="B78" s="15"/>
      <c r="C78" s="15"/>
      <c r="D78" s="15"/>
    </row>
    <row r="79" spans="1:1005" ht="15" x14ac:dyDescent="0.25">
      <c r="A79" s="64"/>
      <c r="B79" s="15"/>
      <c r="C79" s="15"/>
      <c r="D79" s="15"/>
    </row>
    <row r="80" spans="1:1005" ht="15" x14ac:dyDescent="0.25">
      <c r="A80" s="64"/>
      <c r="B80" s="15"/>
      <c r="C80" s="15"/>
      <c r="D80" s="15"/>
    </row>
  </sheetData>
  <mergeCells count="1">
    <mergeCell ref="B1:A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D9D9D9"/>
  </sheetPr>
  <dimension ref="A1:ALQ80"/>
  <sheetViews>
    <sheetView zoomScaleNormal="100" workbookViewId="0">
      <selection activeCell="D4" sqref="D4"/>
    </sheetView>
  </sheetViews>
  <sheetFormatPr defaultColWidth="18.7109375" defaultRowHeight="12.75" customHeight="1" x14ac:dyDescent="0.25"/>
  <cols>
    <col min="1" max="4" width="7.5703125" style="5" customWidth="1"/>
    <col min="5" max="30" width="8" style="4" customWidth="1"/>
    <col min="31" max="31" width="8.42578125" style="77" customWidth="1"/>
    <col min="32" max="54" width="8.85546875" style="4" customWidth="1"/>
    <col min="55" max="16384" width="18.7109375" style="4"/>
  </cols>
  <sheetData>
    <row r="1" spans="1:54" ht="15" x14ac:dyDescent="0.25">
      <c r="A1" s="68"/>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c r="AJ1" s="70"/>
      <c r="AK1" s="70"/>
      <c r="AL1" s="70"/>
      <c r="AM1" s="70"/>
    </row>
    <row r="2" spans="1:54" s="5" customFormat="1" ht="15" x14ac:dyDescent="0.25">
      <c r="A2" s="68"/>
      <c r="B2" s="70" t="s">
        <v>0</v>
      </c>
      <c r="C2" s="70" t="s">
        <v>1</v>
      </c>
      <c r="D2" s="70" t="s">
        <v>2</v>
      </c>
      <c r="E2" s="70">
        <v>1981</v>
      </c>
      <c r="F2" s="70">
        <v>1982</v>
      </c>
      <c r="G2" s="70">
        <v>1983</v>
      </c>
      <c r="H2" s="70">
        <v>1984</v>
      </c>
      <c r="I2" s="70">
        <v>1985</v>
      </c>
      <c r="J2" s="70">
        <v>1986</v>
      </c>
      <c r="K2" s="70">
        <v>1987</v>
      </c>
      <c r="L2" s="70">
        <v>1988</v>
      </c>
      <c r="M2" s="70">
        <v>1989</v>
      </c>
      <c r="N2" s="70">
        <v>1990</v>
      </c>
      <c r="O2" s="70">
        <v>1991</v>
      </c>
      <c r="P2" s="70">
        <v>1992</v>
      </c>
      <c r="Q2" s="70">
        <v>1993</v>
      </c>
      <c r="R2" s="70">
        <v>1994</v>
      </c>
      <c r="S2" s="70">
        <v>1995</v>
      </c>
      <c r="T2" s="70">
        <v>1996</v>
      </c>
      <c r="U2" s="70">
        <v>1997</v>
      </c>
      <c r="V2" s="70">
        <v>1998</v>
      </c>
      <c r="W2" s="70">
        <v>1999</v>
      </c>
      <c r="X2" s="70">
        <v>2000</v>
      </c>
      <c r="Y2" s="70">
        <v>2001</v>
      </c>
      <c r="Z2" s="70">
        <v>2002</v>
      </c>
      <c r="AA2" s="70">
        <v>2003</v>
      </c>
      <c r="AB2" s="70">
        <v>2004</v>
      </c>
      <c r="AC2" s="70">
        <v>2005</v>
      </c>
      <c r="AD2" s="70">
        <v>2006</v>
      </c>
      <c r="AE2" s="71">
        <v>2007</v>
      </c>
      <c r="AF2" s="70">
        <v>2008</v>
      </c>
      <c r="AG2" s="70">
        <v>2009</v>
      </c>
      <c r="AH2" s="70">
        <v>2010</v>
      </c>
      <c r="AI2" s="70">
        <v>2011</v>
      </c>
      <c r="AJ2" s="70">
        <v>2012</v>
      </c>
      <c r="AK2" s="70">
        <v>2013</v>
      </c>
      <c r="AL2" s="70">
        <v>2014</v>
      </c>
      <c r="AM2" s="70">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72"/>
      <c r="B3" s="73" t="s">
        <v>3</v>
      </c>
      <c r="C3" s="73" t="s">
        <v>4</v>
      </c>
      <c r="D3" s="73" t="s">
        <v>5</v>
      </c>
      <c r="E3" s="73" t="s">
        <v>6</v>
      </c>
      <c r="F3" s="73" t="s">
        <v>7</v>
      </c>
      <c r="G3" s="73" t="s">
        <v>8</v>
      </c>
      <c r="H3" s="73" t="s">
        <v>9</v>
      </c>
      <c r="I3" s="73" t="s">
        <v>10</v>
      </c>
      <c r="J3" s="73" t="s">
        <v>11</v>
      </c>
      <c r="K3" s="73" t="s">
        <v>12</v>
      </c>
      <c r="L3" s="73" t="s">
        <v>13</v>
      </c>
      <c r="M3" s="73" t="s">
        <v>14</v>
      </c>
      <c r="N3" s="73" t="s">
        <v>15</v>
      </c>
      <c r="O3" s="73" t="s">
        <v>16</v>
      </c>
      <c r="P3" s="73" t="s">
        <v>17</v>
      </c>
      <c r="Q3" s="73" t="s">
        <v>18</v>
      </c>
      <c r="R3" s="73" t="s">
        <v>19</v>
      </c>
      <c r="S3" s="73" t="s">
        <v>20</v>
      </c>
      <c r="T3" s="73" t="s">
        <v>21</v>
      </c>
      <c r="U3" s="73" t="s">
        <v>22</v>
      </c>
      <c r="V3" s="73" t="s">
        <v>23</v>
      </c>
      <c r="W3" s="73" t="s">
        <v>24</v>
      </c>
      <c r="X3" s="73" t="s">
        <v>25</v>
      </c>
      <c r="Y3" s="73" t="s">
        <v>26</v>
      </c>
      <c r="Z3" s="73" t="s">
        <v>27</v>
      </c>
      <c r="AA3" s="73" t="s">
        <v>28</v>
      </c>
      <c r="AB3" s="73" t="s">
        <v>29</v>
      </c>
      <c r="AC3" s="73" t="s">
        <v>30</v>
      </c>
      <c r="AD3" s="73" t="s">
        <v>31</v>
      </c>
      <c r="AE3" s="73" t="s">
        <v>32</v>
      </c>
      <c r="AF3" s="73" t="s">
        <v>33</v>
      </c>
      <c r="AG3" s="73" t="s">
        <v>34</v>
      </c>
      <c r="AH3" s="73" t="s">
        <v>35</v>
      </c>
      <c r="AI3" s="73" t="s">
        <v>36</v>
      </c>
      <c r="AJ3" s="73" t="s">
        <v>37</v>
      </c>
      <c r="AK3" s="73" t="s">
        <v>38</v>
      </c>
      <c r="AL3" s="73" t="s">
        <v>39</v>
      </c>
      <c r="AM3" s="7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74">
        <v>43252</v>
      </c>
      <c r="B4" s="9"/>
      <c r="C4" s="9"/>
      <c r="D4" s="10">
        <v>10</v>
      </c>
      <c r="E4" s="10">
        <v>10</v>
      </c>
      <c r="F4" s="10">
        <v>7.96</v>
      </c>
      <c r="G4" s="10">
        <v>20.902999999999999</v>
      </c>
      <c r="H4" s="75">
        <v>37.046999999999997</v>
      </c>
      <c r="I4" s="75">
        <v>8.673</v>
      </c>
      <c r="J4" s="75">
        <v>19.439</v>
      </c>
      <c r="K4" s="75">
        <v>12.113</v>
      </c>
      <c r="L4" s="75">
        <v>15.161</v>
      </c>
      <c r="M4" s="75">
        <v>8.3889999999999993</v>
      </c>
      <c r="N4" s="75">
        <v>10.702999999999999</v>
      </c>
      <c r="O4" s="75">
        <v>23.18</v>
      </c>
      <c r="P4" s="75">
        <v>15.51</v>
      </c>
      <c r="Q4" s="75">
        <v>10.544</v>
      </c>
      <c r="R4" s="75">
        <v>19.736000000000001</v>
      </c>
      <c r="S4" s="75">
        <v>27.706</v>
      </c>
      <c r="T4" s="75">
        <v>20.765999999999998</v>
      </c>
      <c r="U4" s="75">
        <v>31.593</v>
      </c>
      <c r="V4" s="75">
        <v>8.8040000000000003</v>
      </c>
      <c r="W4" s="75">
        <v>11.571</v>
      </c>
      <c r="X4" s="75">
        <v>6.984</v>
      </c>
      <c r="Y4" s="75">
        <v>8.6920000000000002</v>
      </c>
      <c r="Z4" s="75">
        <v>6.242</v>
      </c>
      <c r="AA4" s="75">
        <v>10.537000000000001</v>
      </c>
      <c r="AB4" s="75">
        <v>8.8290000000000006</v>
      </c>
      <c r="AC4" s="75">
        <v>9.1020000000000003</v>
      </c>
      <c r="AD4" s="75">
        <v>7.9450000000000003</v>
      </c>
      <c r="AE4" s="75">
        <v>7.3159999999999998</v>
      </c>
      <c r="AF4" s="75">
        <v>8.4260000000000002</v>
      </c>
      <c r="AG4" s="75">
        <v>23.940999999999999</v>
      </c>
      <c r="AH4" s="76">
        <v>8.1039999999999992</v>
      </c>
      <c r="AI4" s="4">
        <v>7.0060000000000002</v>
      </c>
      <c r="AJ4" s="4">
        <v>5.3540000000000001</v>
      </c>
      <c r="AK4" s="4">
        <v>5.7050000000000001</v>
      </c>
      <c r="AL4" s="4">
        <v>6.8570000000000002</v>
      </c>
      <c r="AM4" s="4">
        <v>47.767000000000003</v>
      </c>
    </row>
    <row r="5" spans="1:54" ht="15" x14ac:dyDescent="0.25">
      <c r="A5" s="74">
        <v>43282</v>
      </c>
      <c r="B5" s="9"/>
      <c r="C5" s="9"/>
      <c r="D5" s="10">
        <v>6</v>
      </c>
      <c r="E5" s="10">
        <v>20.83</v>
      </c>
      <c r="F5" s="10">
        <v>4.82</v>
      </c>
      <c r="G5" s="10">
        <v>7.4610000000000003</v>
      </c>
      <c r="H5" s="75">
        <v>3.7839999999999998</v>
      </c>
      <c r="I5" s="75">
        <v>5.1360000000000001</v>
      </c>
      <c r="J5" s="75">
        <v>15.375999999999999</v>
      </c>
      <c r="K5" s="75">
        <v>3.2050000000000001</v>
      </c>
      <c r="L5" s="75">
        <v>4.6470000000000002</v>
      </c>
      <c r="M5" s="75">
        <v>4.3819999999999997</v>
      </c>
      <c r="N5" s="75">
        <v>20.920999999999999</v>
      </c>
      <c r="O5" s="75">
        <v>11.378</v>
      </c>
      <c r="P5" s="75">
        <v>12.782999999999999</v>
      </c>
      <c r="Q5" s="75">
        <v>0.90300000000000002</v>
      </c>
      <c r="R5" s="75">
        <v>2.7490000000000001</v>
      </c>
      <c r="S5" s="75">
        <v>15.166</v>
      </c>
      <c r="T5" s="75">
        <v>9.0370000000000008</v>
      </c>
      <c r="U5" s="75">
        <v>6.8730000000000002</v>
      </c>
      <c r="V5" s="75">
        <v>13.554</v>
      </c>
      <c r="W5" s="75">
        <v>22.324999999999999</v>
      </c>
      <c r="X5" s="75">
        <v>1.512</v>
      </c>
      <c r="Y5" s="75">
        <v>4.1920000000000002</v>
      </c>
      <c r="Z5" s="75">
        <v>2.8780000000000001</v>
      </c>
      <c r="AA5" s="75">
        <v>1.446</v>
      </c>
      <c r="AB5" s="75">
        <v>4.3010000000000002</v>
      </c>
      <c r="AC5" s="75">
        <v>2.1989999999999998</v>
      </c>
      <c r="AD5" s="75">
        <v>23.469000000000001</v>
      </c>
      <c r="AE5" s="75">
        <v>4.0049999999999999</v>
      </c>
      <c r="AF5" s="75">
        <v>7.4420000000000002</v>
      </c>
      <c r="AG5" s="75">
        <v>4.593</v>
      </c>
      <c r="AH5" s="76">
        <v>7.1319999999999997</v>
      </c>
      <c r="AI5" s="4">
        <v>6</v>
      </c>
      <c r="AJ5" s="4">
        <v>12.018000000000001</v>
      </c>
      <c r="AK5" s="4">
        <v>10.007</v>
      </c>
      <c r="AL5" s="4">
        <v>4.8680000000000003</v>
      </c>
      <c r="AM5" s="4">
        <v>8.2569999999999997</v>
      </c>
    </row>
    <row r="6" spans="1:54" ht="15" x14ac:dyDescent="0.25">
      <c r="A6" s="74">
        <v>43313</v>
      </c>
      <c r="B6" s="9"/>
      <c r="C6" s="9"/>
      <c r="D6" s="10">
        <v>25</v>
      </c>
      <c r="E6" s="10">
        <v>26.337</v>
      </c>
      <c r="F6" s="10">
        <v>33.326999999999998</v>
      </c>
      <c r="G6" s="10">
        <v>23.945</v>
      </c>
      <c r="H6" s="75">
        <v>37.561</v>
      </c>
      <c r="I6" s="75">
        <v>25</v>
      </c>
      <c r="J6" s="75">
        <v>20.061</v>
      </c>
      <c r="K6" s="75">
        <v>24.071999999999999</v>
      </c>
      <c r="L6" s="75">
        <v>39.048000000000002</v>
      </c>
      <c r="M6" s="75">
        <v>26.919</v>
      </c>
      <c r="N6" s="75">
        <v>29.212</v>
      </c>
      <c r="O6" s="75">
        <v>29.593</v>
      </c>
      <c r="P6" s="75">
        <v>40.103000000000002</v>
      </c>
      <c r="Q6" s="75">
        <v>46.531999999999996</v>
      </c>
      <c r="R6" s="75">
        <v>24.103999999999999</v>
      </c>
      <c r="S6" s="75">
        <v>32.929000000000002</v>
      </c>
      <c r="T6" s="75">
        <v>18.477</v>
      </c>
      <c r="U6" s="75">
        <v>36.268000000000001</v>
      </c>
      <c r="V6" s="75">
        <v>24.067</v>
      </c>
      <c r="W6" s="75">
        <v>61.692999999999998</v>
      </c>
      <c r="X6" s="75">
        <v>18.048999999999999</v>
      </c>
      <c r="Y6" s="75">
        <v>30.106999999999999</v>
      </c>
      <c r="Z6" s="75">
        <v>15.962999999999999</v>
      </c>
      <c r="AA6" s="75">
        <v>18.962</v>
      </c>
      <c r="AB6" s="75">
        <v>16.565000000000001</v>
      </c>
      <c r="AC6" s="75">
        <v>20.513000000000002</v>
      </c>
      <c r="AD6" s="75">
        <v>41.985999999999997</v>
      </c>
      <c r="AE6" s="75">
        <v>29.178999999999998</v>
      </c>
      <c r="AF6" s="75">
        <v>23.942</v>
      </c>
      <c r="AG6" s="75">
        <v>16.178999999999998</v>
      </c>
      <c r="AH6" s="76">
        <v>27.678000000000001</v>
      </c>
      <c r="AI6" s="4">
        <v>20.986999999999998</v>
      </c>
      <c r="AJ6" s="4">
        <v>15.742000000000001</v>
      </c>
      <c r="AK6" s="4">
        <v>26.105</v>
      </c>
      <c r="AL6" s="4">
        <v>19.081</v>
      </c>
      <c r="AM6" s="4">
        <v>19.548999999999999</v>
      </c>
    </row>
    <row r="7" spans="1:54" ht="15" x14ac:dyDescent="0.25">
      <c r="A7" s="74">
        <v>43344</v>
      </c>
      <c r="B7" s="9"/>
      <c r="C7" s="9"/>
      <c r="D7" s="10">
        <v>25</v>
      </c>
      <c r="E7" s="10">
        <v>22.530999999999999</v>
      </c>
      <c r="F7" s="10">
        <v>41.654000000000003</v>
      </c>
      <c r="G7" s="10">
        <v>15.141</v>
      </c>
      <c r="H7" s="75">
        <v>26.89</v>
      </c>
      <c r="I7" s="75">
        <v>44.158999999999999</v>
      </c>
      <c r="J7" s="75">
        <v>34.604999999999997</v>
      </c>
      <c r="K7" s="75">
        <v>16.495999999999999</v>
      </c>
      <c r="L7" s="75">
        <v>25.245999999999999</v>
      </c>
      <c r="M7" s="75">
        <v>21.332999999999998</v>
      </c>
      <c r="N7" s="75">
        <v>25</v>
      </c>
      <c r="O7" s="75">
        <v>42.161999999999999</v>
      </c>
      <c r="P7" s="75">
        <v>27.469000000000001</v>
      </c>
      <c r="Q7" s="75">
        <v>44.11</v>
      </c>
      <c r="R7" s="75">
        <v>33.235999999999997</v>
      </c>
      <c r="S7" s="75">
        <v>24.366</v>
      </c>
      <c r="T7" s="75">
        <v>23.495000000000001</v>
      </c>
      <c r="U7" s="75">
        <v>56.204000000000001</v>
      </c>
      <c r="V7" s="75">
        <v>16.308</v>
      </c>
      <c r="W7" s="75">
        <v>48.024000000000001</v>
      </c>
      <c r="X7" s="75">
        <v>14.721</v>
      </c>
      <c r="Y7" s="75">
        <v>15.066000000000001</v>
      </c>
      <c r="Z7" s="75">
        <v>22.658000000000001</v>
      </c>
      <c r="AA7" s="75">
        <v>36.454000000000001</v>
      </c>
      <c r="AB7" s="75">
        <v>32.319000000000003</v>
      </c>
      <c r="AC7" s="75">
        <v>19.713000000000001</v>
      </c>
      <c r="AD7" s="75">
        <v>33.280999999999999</v>
      </c>
      <c r="AE7" s="75">
        <v>26.102</v>
      </c>
      <c r="AF7" s="75">
        <v>24.47</v>
      </c>
      <c r="AG7" s="75">
        <v>16.501000000000001</v>
      </c>
      <c r="AH7" s="76">
        <v>27.36</v>
      </c>
      <c r="AI7" s="4">
        <v>18.867000000000001</v>
      </c>
      <c r="AJ7" s="4">
        <v>15.648999999999999</v>
      </c>
      <c r="AK7" s="4">
        <v>60.521000000000001</v>
      </c>
      <c r="AL7" s="4">
        <v>18.998999999999999</v>
      </c>
      <c r="AM7" s="4">
        <v>17.981000000000002</v>
      </c>
    </row>
    <row r="8" spans="1:54" ht="15" x14ac:dyDescent="0.25">
      <c r="A8" s="74">
        <v>43374</v>
      </c>
      <c r="B8" s="9"/>
      <c r="C8" s="9"/>
      <c r="D8" s="10">
        <v>22</v>
      </c>
      <c r="E8" s="10">
        <v>45.975000000000001</v>
      </c>
      <c r="F8" s="10">
        <v>21.523</v>
      </c>
      <c r="G8" s="10">
        <v>27.934000000000001</v>
      </c>
      <c r="H8" s="75">
        <v>41.829000000000001</v>
      </c>
      <c r="I8" s="75">
        <v>56.191000000000003</v>
      </c>
      <c r="J8" s="75">
        <v>47.093000000000004</v>
      </c>
      <c r="K8" s="75">
        <v>13.368</v>
      </c>
      <c r="L8" s="75">
        <v>19.350000000000001</v>
      </c>
      <c r="M8" s="75">
        <v>23.364999999999998</v>
      </c>
      <c r="N8" s="75">
        <v>30.111999999999998</v>
      </c>
      <c r="O8" s="75">
        <v>15.343</v>
      </c>
      <c r="P8" s="75">
        <v>14.59</v>
      </c>
      <c r="Q8" s="75">
        <v>18.687999999999999</v>
      </c>
      <c r="R8" s="75">
        <v>22</v>
      </c>
      <c r="S8" s="75">
        <v>18.997</v>
      </c>
      <c r="T8" s="75">
        <v>21.300999999999998</v>
      </c>
      <c r="U8" s="75">
        <v>45.018000000000001</v>
      </c>
      <c r="V8" s="75">
        <v>31.716999999999999</v>
      </c>
      <c r="W8" s="75">
        <v>17.603000000000002</v>
      </c>
      <c r="X8" s="75">
        <v>23.952000000000002</v>
      </c>
      <c r="Y8" s="75">
        <v>11.808</v>
      </c>
      <c r="Z8" s="75">
        <v>20.189</v>
      </c>
      <c r="AA8" s="75">
        <v>16.073</v>
      </c>
      <c r="AB8" s="75">
        <v>28.154</v>
      </c>
      <c r="AC8" s="75">
        <v>36.722999999999999</v>
      </c>
      <c r="AD8" s="75">
        <v>91.918000000000006</v>
      </c>
      <c r="AE8" s="75">
        <v>24.806000000000001</v>
      </c>
      <c r="AF8" s="75">
        <v>17.015000000000001</v>
      </c>
      <c r="AG8" s="75">
        <v>16.443000000000001</v>
      </c>
      <c r="AH8" s="76">
        <v>19.524000000000001</v>
      </c>
      <c r="AI8" s="4">
        <v>37.347999999999999</v>
      </c>
      <c r="AJ8" s="4">
        <v>10.698</v>
      </c>
      <c r="AK8" s="4">
        <v>32.087000000000003</v>
      </c>
      <c r="AL8" s="4">
        <v>25.834</v>
      </c>
      <c r="AM8" s="4">
        <v>14.102</v>
      </c>
    </row>
    <row r="9" spans="1:54" ht="15" x14ac:dyDescent="0.25">
      <c r="A9" s="74">
        <v>43405</v>
      </c>
      <c r="B9" s="9"/>
      <c r="C9" s="9"/>
      <c r="D9" s="10">
        <v>20</v>
      </c>
      <c r="E9" s="10">
        <v>24.123000000000001</v>
      </c>
      <c r="F9" s="10">
        <v>22.702000000000002</v>
      </c>
      <c r="G9" s="10">
        <v>15.702999999999999</v>
      </c>
      <c r="H9" s="75">
        <v>24.341000000000001</v>
      </c>
      <c r="I9" s="75">
        <v>28.701000000000001</v>
      </c>
      <c r="J9" s="75">
        <v>44.685000000000002</v>
      </c>
      <c r="K9" s="75">
        <v>29.712</v>
      </c>
      <c r="L9" s="75">
        <v>19.158999999999999</v>
      </c>
      <c r="M9" s="75">
        <v>13.474</v>
      </c>
      <c r="N9" s="75">
        <v>28.437000000000001</v>
      </c>
      <c r="O9" s="75">
        <v>25.988</v>
      </c>
      <c r="P9" s="75">
        <v>15.327</v>
      </c>
      <c r="Q9" s="75">
        <v>17.212</v>
      </c>
      <c r="R9" s="75">
        <v>30.43</v>
      </c>
      <c r="S9" s="75">
        <v>13.686999999999999</v>
      </c>
      <c r="T9" s="75">
        <v>23.114000000000001</v>
      </c>
      <c r="U9" s="75">
        <v>24.440999999999999</v>
      </c>
      <c r="V9" s="75">
        <v>43.351999999999997</v>
      </c>
      <c r="W9" s="75">
        <v>14.4</v>
      </c>
      <c r="X9" s="75">
        <v>20</v>
      </c>
      <c r="Y9" s="75">
        <v>11.693</v>
      </c>
      <c r="Z9" s="75">
        <v>23.588999999999999</v>
      </c>
      <c r="AA9" s="75">
        <v>18.992999999999999</v>
      </c>
      <c r="AB9" s="75">
        <v>25.824000000000002</v>
      </c>
      <c r="AC9" s="75">
        <v>17.745000000000001</v>
      </c>
      <c r="AD9" s="75">
        <v>35.89</v>
      </c>
      <c r="AE9" s="75">
        <v>13.624000000000001</v>
      </c>
      <c r="AF9" s="75">
        <v>16.170999999999999</v>
      </c>
      <c r="AG9" s="75">
        <v>14.433999999999999</v>
      </c>
      <c r="AH9" s="76">
        <v>14.491</v>
      </c>
      <c r="AI9" s="4">
        <v>21.161000000000001</v>
      </c>
      <c r="AJ9" s="4">
        <v>11.441000000000001</v>
      </c>
      <c r="AK9" s="4">
        <v>24.135999999999999</v>
      </c>
      <c r="AL9" s="4">
        <v>16.109000000000002</v>
      </c>
      <c r="AM9" s="4">
        <v>15.395</v>
      </c>
    </row>
    <row r="10" spans="1:54" ht="15" x14ac:dyDescent="0.25">
      <c r="A10" s="74">
        <v>43435</v>
      </c>
      <c r="B10" s="9"/>
      <c r="C10" s="9"/>
      <c r="D10" s="10">
        <v>15</v>
      </c>
      <c r="E10" s="10">
        <v>14.499000000000001</v>
      </c>
      <c r="F10" s="10">
        <v>17.594000000000001</v>
      </c>
      <c r="G10" s="10">
        <v>12.932</v>
      </c>
      <c r="H10" s="75">
        <v>27.5</v>
      </c>
      <c r="I10" s="75">
        <v>18.872</v>
      </c>
      <c r="J10" s="75">
        <v>23.344000000000001</v>
      </c>
      <c r="K10" s="75">
        <v>15</v>
      </c>
      <c r="L10" s="75">
        <v>14.868</v>
      </c>
      <c r="M10" s="75">
        <v>11.302</v>
      </c>
      <c r="N10" s="75">
        <v>16.82</v>
      </c>
      <c r="O10" s="75">
        <v>16.013999999999999</v>
      </c>
      <c r="P10" s="75">
        <v>12.896000000000001</v>
      </c>
      <c r="Q10" s="75">
        <v>14.188000000000001</v>
      </c>
      <c r="R10" s="75">
        <v>19.748000000000001</v>
      </c>
      <c r="S10" s="75">
        <v>11.836</v>
      </c>
      <c r="T10" s="75">
        <v>21.594999999999999</v>
      </c>
      <c r="U10" s="75">
        <v>16.898</v>
      </c>
      <c r="V10" s="75">
        <v>27.007000000000001</v>
      </c>
      <c r="W10" s="75">
        <v>13.423999999999999</v>
      </c>
      <c r="X10" s="75">
        <v>13.045999999999999</v>
      </c>
      <c r="Y10" s="75">
        <v>11.182</v>
      </c>
      <c r="Z10" s="75">
        <v>13.923999999999999</v>
      </c>
      <c r="AA10" s="75">
        <v>17.548999999999999</v>
      </c>
      <c r="AB10" s="75">
        <v>17.29</v>
      </c>
      <c r="AC10" s="75">
        <v>12.961</v>
      </c>
      <c r="AD10" s="75">
        <v>19.556000000000001</v>
      </c>
      <c r="AE10" s="75">
        <v>34.948999999999998</v>
      </c>
      <c r="AF10" s="75">
        <v>13.298999999999999</v>
      </c>
      <c r="AG10" s="75">
        <v>10.888</v>
      </c>
      <c r="AH10" s="76">
        <v>18.094000000000001</v>
      </c>
      <c r="AI10" s="4">
        <v>14.773999999999999</v>
      </c>
      <c r="AJ10" s="4">
        <v>10.472</v>
      </c>
      <c r="AK10" s="4">
        <v>17.184000000000001</v>
      </c>
      <c r="AL10" s="4">
        <v>14.007</v>
      </c>
      <c r="AM10" s="4">
        <v>15.32</v>
      </c>
    </row>
    <row r="11" spans="1:54" ht="15" x14ac:dyDescent="0.25">
      <c r="A11" s="74">
        <v>43466</v>
      </c>
      <c r="B11" s="9"/>
      <c r="C11" s="9"/>
      <c r="D11" s="10">
        <v>15</v>
      </c>
      <c r="E11" s="10">
        <v>13.507999999999999</v>
      </c>
      <c r="F11" s="10">
        <v>16.655000000000001</v>
      </c>
      <c r="G11" s="10">
        <v>11.292999999999999</v>
      </c>
      <c r="H11" s="75">
        <v>27.323</v>
      </c>
      <c r="I11" s="75">
        <v>18.77</v>
      </c>
      <c r="J11" s="75">
        <v>18.248000000000001</v>
      </c>
      <c r="K11" s="75">
        <v>11.667999999999999</v>
      </c>
      <c r="L11" s="75">
        <v>14.032</v>
      </c>
      <c r="M11" s="75">
        <v>11.609</v>
      </c>
      <c r="N11" s="75">
        <v>13.227</v>
      </c>
      <c r="O11" s="75">
        <v>13.28</v>
      </c>
      <c r="P11" s="75">
        <v>17.687000000000001</v>
      </c>
      <c r="Q11" s="75">
        <v>13.252000000000001</v>
      </c>
      <c r="R11" s="75">
        <v>16.157</v>
      </c>
      <c r="S11" s="75">
        <v>11.967000000000001</v>
      </c>
      <c r="T11" s="75">
        <v>18.581</v>
      </c>
      <c r="U11" s="75">
        <v>16.617000000000001</v>
      </c>
      <c r="V11" s="75">
        <v>16.899000000000001</v>
      </c>
      <c r="W11" s="75">
        <v>15.91</v>
      </c>
      <c r="X11" s="75">
        <v>13.263</v>
      </c>
      <c r="Y11" s="75">
        <v>10.813000000000001</v>
      </c>
      <c r="Z11" s="75">
        <v>12.833</v>
      </c>
      <c r="AA11" s="75">
        <v>15.223000000000001</v>
      </c>
      <c r="AB11" s="75">
        <v>43.024999999999999</v>
      </c>
      <c r="AC11" s="75">
        <v>12.561999999999999</v>
      </c>
      <c r="AD11" s="75">
        <v>17.837</v>
      </c>
      <c r="AE11" s="75">
        <v>24.9</v>
      </c>
      <c r="AF11" s="75">
        <v>14.224</v>
      </c>
      <c r="AG11" s="75">
        <v>11.455</v>
      </c>
      <c r="AH11" s="76">
        <v>14.137</v>
      </c>
      <c r="AI11" s="4">
        <v>16.379000000000001</v>
      </c>
      <c r="AJ11" s="4">
        <v>16.231000000000002</v>
      </c>
      <c r="AK11" s="4">
        <v>15</v>
      </c>
      <c r="AL11" s="4">
        <v>15.384</v>
      </c>
      <c r="AM11" s="4">
        <v>13.483000000000001</v>
      </c>
    </row>
    <row r="12" spans="1:54" ht="15" x14ac:dyDescent="0.25">
      <c r="A12" s="74">
        <v>43497</v>
      </c>
      <c r="B12" s="9"/>
      <c r="C12" s="9"/>
      <c r="D12" s="10">
        <v>19</v>
      </c>
      <c r="E12" s="10">
        <v>14.935</v>
      </c>
      <c r="F12" s="10">
        <v>19.388000000000002</v>
      </c>
      <c r="G12" s="10">
        <v>14.295</v>
      </c>
      <c r="H12" s="75">
        <v>29.155999999999999</v>
      </c>
      <c r="I12" s="75">
        <v>43.316000000000003</v>
      </c>
      <c r="J12" s="75">
        <v>31.995999999999999</v>
      </c>
      <c r="K12" s="75">
        <v>14.23</v>
      </c>
      <c r="L12" s="75">
        <v>19.347000000000001</v>
      </c>
      <c r="M12" s="75">
        <v>11.839</v>
      </c>
      <c r="N12" s="75">
        <v>20.699000000000002</v>
      </c>
      <c r="O12" s="75">
        <v>22.599</v>
      </c>
      <c r="P12" s="75">
        <v>23.434000000000001</v>
      </c>
      <c r="Q12" s="75">
        <v>18.66</v>
      </c>
      <c r="R12" s="75">
        <v>39.689</v>
      </c>
      <c r="S12" s="75">
        <v>20.876000000000001</v>
      </c>
      <c r="T12" s="75">
        <v>21.693999999999999</v>
      </c>
      <c r="U12" s="75">
        <v>18.428000000000001</v>
      </c>
      <c r="V12" s="75">
        <v>21.523</v>
      </c>
      <c r="W12" s="75">
        <v>16.082000000000001</v>
      </c>
      <c r="X12" s="75">
        <v>17.872</v>
      </c>
      <c r="Y12" s="75">
        <v>10.379</v>
      </c>
      <c r="Z12" s="75">
        <v>16.100999999999999</v>
      </c>
      <c r="AA12" s="75">
        <v>17.911999999999999</v>
      </c>
      <c r="AB12" s="75">
        <v>76.704999999999998</v>
      </c>
      <c r="AC12" s="75">
        <v>11.628</v>
      </c>
      <c r="AD12" s="75">
        <v>36.284999999999997</v>
      </c>
      <c r="AE12" s="75">
        <v>18.881</v>
      </c>
      <c r="AF12" s="75">
        <v>23.425999999999998</v>
      </c>
      <c r="AG12" s="75">
        <v>10.558</v>
      </c>
      <c r="AH12" s="76">
        <v>18.125</v>
      </c>
      <c r="AI12" s="4">
        <v>19</v>
      </c>
      <c r="AJ12" s="4">
        <v>16.13</v>
      </c>
      <c r="AK12" s="4">
        <v>21.123999999999999</v>
      </c>
      <c r="AL12" s="4">
        <v>26.867999999999999</v>
      </c>
      <c r="AM12" s="4">
        <v>12.204000000000001</v>
      </c>
    </row>
    <row r="13" spans="1:54" ht="15" x14ac:dyDescent="0.25">
      <c r="A13" s="74">
        <v>43525</v>
      </c>
      <c r="B13" s="9"/>
      <c r="C13" s="9"/>
      <c r="D13" s="10">
        <v>54</v>
      </c>
      <c r="E13" s="10">
        <v>73.650999999999996</v>
      </c>
      <c r="F13" s="10">
        <v>60.311</v>
      </c>
      <c r="G13" s="10">
        <v>56.222999999999999</v>
      </c>
      <c r="H13" s="75">
        <v>158.738</v>
      </c>
      <c r="I13" s="75">
        <v>110.541</v>
      </c>
      <c r="J13" s="75">
        <v>93.512</v>
      </c>
      <c r="K13" s="75">
        <v>44.232999999999997</v>
      </c>
      <c r="L13" s="75">
        <v>78.995999999999995</v>
      </c>
      <c r="M13" s="75">
        <v>34.005000000000003</v>
      </c>
      <c r="N13" s="75">
        <v>57.06</v>
      </c>
      <c r="O13" s="75">
        <v>75.256</v>
      </c>
      <c r="P13" s="75">
        <v>141.041</v>
      </c>
      <c r="Q13" s="75">
        <v>51.043999999999997</v>
      </c>
      <c r="R13" s="75">
        <v>188.52500000000001</v>
      </c>
      <c r="S13" s="75">
        <v>29.777000000000001</v>
      </c>
      <c r="T13" s="75">
        <v>142.76499999999999</v>
      </c>
      <c r="U13" s="75">
        <v>51.668999999999997</v>
      </c>
      <c r="V13" s="75">
        <v>41.648000000000003</v>
      </c>
      <c r="W13" s="75">
        <v>35.238999999999997</v>
      </c>
      <c r="X13" s="75">
        <v>64.956999999999994</v>
      </c>
      <c r="Y13" s="75">
        <v>18.366</v>
      </c>
      <c r="Z13" s="75">
        <v>43.887</v>
      </c>
      <c r="AA13" s="75">
        <v>87.941000000000003</v>
      </c>
      <c r="AB13" s="75">
        <v>128.18199999999999</v>
      </c>
      <c r="AC13" s="75">
        <v>27.591000000000001</v>
      </c>
      <c r="AD13" s="75">
        <v>120.432</v>
      </c>
      <c r="AE13" s="75">
        <v>93</v>
      </c>
      <c r="AF13" s="75">
        <v>51.743000000000002</v>
      </c>
      <c r="AG13" s="75">
        <v>44.866</v>
      </c>
      <c r="AH13" s="76">
        <v>44.329000000000001</v>
      </c>
      <c r="AI13" s="4">
        <v>53.904000000000003</v>
      </c>
      <c r="AJ13" s="4">
        <v>33.420999999999999</v>
      </c>
      <c r="AK13" s="4">
        <v>52.23</v>
      </c>
      <c r="AL13" s="4">
        <v>54</v>
      </c>
      <c r="AM13" s="4">
        <v>25.643000000000001</v>
      </c>
    </row>
    <row r="14" spans="1:54" ht="15" x14ac:dyDescent="0.25">
      <c r="A14" s="74">
        <v>43556</v>
      </c>
      <c r="B14" s="9"/>
      <c r="C14" s="9"/>
      <c r="D14" s="10">
        <v>110</v>
      </c>
      <c r="E14" s="10">
        <v>110</v>
      </c>
      <c r="F14" s="10">
        <v>113.652</v>
      </c>
      <c r="G14" s="10">
        <v>107.176</v>
      </c>
      <c r="H14" s="75">
        <v>264.92700000000002</v>
      </c>
      <c r="I14" s="75">
        <v>270.24700000000001</v>
      </c>
      <c r="J14" s="75">
        <v>200.279</v>
      </c>
      <c r="K14" s="75">
        <v>73.483000000000004</v>
      </c>
      <c r="L14" s="75">
        <v>188.60300000000001</v>
      </c>
      <c r="M14" s="75">
        <v>98.983000000000004</v>
      </c>
      <c r="N14" s="75">
        <v>102.746</v>
      </c>
      <c r="O14" s="75">
        <v>194.57300000000001</v>
      </c>
      <c r="P14" s="75">
        <v>250.63399999999999</v>
      </c>
      <c r="Q14" s="75">
        <v>135.773</v>
      </c>
      <c r="R14" s="75">
        <v>159.125</v>
      </c>
      <c r="S14" s="75">
        <v>55.488999999999997</v>
      </c>
      <c r="T14" s="75">
        <v>186.83699999999999</v>
      </c>
      <c r="U14" s="75">
        <v>106.63</v>
      </c>
      <c r="V14" s="75">
        <v>90.566000000000003</v>
      </c>
      <c r="W14" s="75">
        <v>98.941999999999993</v>
      </c>
      <c r="X14" s="75">
        <v>173.30199999999999</v>
      </c>
      <c r="Y14" s="75">
        <v>34.965000000000003</v>
      </c>
      <c r="Z14" s="75">
        <v>58.37</v>
      </c>
      <c r="AA14" s="75">
        <v>180.94399999999999</v>
      </c>
      <c r="AB14" s="75">
        <v>241.66800000000001</v>
      </c>
      <c r="AC14" s="75">
        <v>105.80800000000001</v>
      </c>
      <c r="AD14" s="75">
        <v>130.26300000000001</v>
      </c>
      <c r="AE14" s="75">
        <v>246.11600000000001</v>
      </c>
      <c r="AF14" s="75">
        <v>90.39</v>
      </c>
      <c r="AG14" s="75">
        <v>167.577</v>
      </c>
      <c r="AH14" s="76">
        <v>99.465000000000003</v>
      </c>
      <c r="AI14" s="4">
        <v>116.16</v>
      </c>
      <c r="AJ14" s="4">
        <v>46.567999999999998</v>
      </c>
      <c r="AK14" s="4">
        <v>98.355999999999995</v>
      </c>
      <c r="AL14" s="4">
        <v>46.816000000000003</v>
      </c>
      <c r="AM14" s="4">
        <v>57.029000000000003</v>
      </c>
    </row>
    <row r="15" spans="1:54" ht="15" x14ac:dyDescent="0.25">
      <c r="A15" s="74">
        <v>43586</v>
      </c>
      <c r="B15" s="9"/>
      <c r="C15" s="9"/>
      <c r="D15" s="10">
        <v>230</v>
      </c>
      <c r="E15" s="10">
        <v>253.077</v>
      </c>
      <c r="F15" s="10">
        <v>230</v>
      </c>
      <c r="G15" s="10">
        <v>305.45400000000001</v>
      </c>
      <c r="H15" s="75">
        <v>434.07100000000003</v>
      </c>
      <c r="I15" s="75">
        <v>291.17599999999999</v>
      </c>
      <c r="J15" s="75">
        <v>321.45800000000003</v>
      </c>
      <c r="K15" s="75">
        <v>109.015</v>
      </c>
      <c r="L15" s="75">
        <v>216.91800000000001</v>
      </c>
      <c r="M15" s="75">
        <v>179.02500000000001</v>
      </c>
      <c r="N15" s="75">
        <v>201.761</v>
      </c>
      <c r="O15" s="75">
        <v>279.53300000000002</v>
      </c>
      <c r="P15" s="75">
        <v>394.56</v>
      </c>
      <c r="Q15" s="75">
        <v>252.95599999999999</v>
      </c>
      <c r="R15" s="75">
        <v>288.83699999999999</v>
      </c>
      <c r="S15" s="75">
        <v>148.71600000000001</v>
      </c>
      <c r="T15" s="75">
        <v>360.185</v>
      </c>
      <c r="U15" s="75">
        <v>244.66</v>
      </c>
      <c r="V15" s="75">
        <v>229.18</v>
      </c>
      <c r="W15" s="75">
        <v>150.46799999999999</v>
      </c>
      <c r="X15" s="75">
        <v>396.30700000000002</v>
      </c>
      <c r="Y15" s="75">
        <v>40.317999999999998</v>
      </c>
      <c r="Z15" s="75">
        <v>140.744</v>
      </c>
      <c r="AA15" s="75">
        <v>256.07799999999997</v>
      </c>
      <c r="AB15" s="75">
        <v>462.10700000000003</v>
      </c>
      <c r="AC15" s="75">
        <v>177.78100000000001</v>
      </c>
      <c r="AD15" s="75">
        <v>260.88400000000001</v>
      </c>
      <c r="AE15" s="75">
        <v>319.29199999999997</v>
      </c>
      <c r="AF15" s="75">
        <v>305.20100000000002</v>
      </c>
      <c r="AG15" s="75">
        <v>157.399</v>
      </c>
      <c r="AH15" s="76">
        <v>151.09200000000001</v>
      </c>
      <c r="AI15" s="4">
        <v>159.40799999999999</v>
      </c>
      <c r="AJ15" s="4">
        <v>81.013999999999996</v>
      </c>
      <c r="AK15" s="4">
        <v>167.83500000000001</v>
      </c>
      <c r="AL15" s="4">
        <v>137.506</v>
      </c>
      <c r="AM15" s="4">
        <v>121.297</v>
      </c>
    </row>
    <row r="16" spans="1:54" ht="15" x14ac:dyDescent="0.25">
      <c r="A16" s="74">
        <v>43617</v>
      </c>
      <c r="B16" s="9"/>
      <c r="C16" s="9"/>
      <c r="D16" s="10">
        <v>180</v>
      </c>
      <c r="E16" s="10">
        <v>267.2</v>
      </c>
      <c r="F16" s="10">
        <v>370.24099999999999</v>
      </c>
      <c r="G16" s="10">
        <v>291.161</v>
      </c>
      <c r="H16" s="75">
        <v>462.43700000000001</v>
      </c>
      <c r="I16" s="75">
        <v>396.745</v>
      </c>
      <c r="J16" s="75">
        <v>304.85500000000002</v>
      </c>
      <c r="K16" s="75">
        <v>178.04400000000001</v>
      </c>
      <c r="L16" s="75">
        <v>132.488</v>
      </c>
      <c r="M16" s="75">
        <v>166.71899999999999</v>
      </c>
      <c r="N16" s="75">
        <v>300.339</v>
      </c>
      <c r="O16" s="75">
        <v>148.608</v>
      </c>
      <c r="P16" s="75">
        <v>358.24599999999998</v>
      </c>
      <c r="Q16" s="75">
        <v>186.386</v>
      </c>
      <c r="R16" s="75">
        <v>411.29300000000001</v>
      </c>
      <c r="S16" s="75">
        <v>42.29</v>
      </c>
      <c r="T16" s="75">
        <v>370.39699999999999</v>
      </c>
      <c r="U16" s="75">
        <v>180</v>
      </c>
      <c r="V16" s="75">
        <v>296.18099999999998</v>
      </c>
      <c r="W16" s="75">
        <v>42.298000000000002</v>
      </c>
      <c r="X16" s="75">
        <v>171.46899999999999</v>
      </c>
      <c r="Y16" s="75">
        <v>20.273</v>
      </c>
      <c r="Z16" s="75">
        <v>95.917000000000002</v>
      </c>
      <c r="AA16" s="75">
        <v>114.63500000000001</v>
      </c>
      <c r="AB16" s="75">
        <v>380.791</v>
      </c>
      <c r="AC16" s="75">
        <v>53.134999999999998</v>
      </c>
      <c r="AD16" s="75">
        <v>141.48699999999999</v>
      </c>
      <c r="AE16" s="75">
        <v>331.00700000000001</v>
      </c>
      <c r="AF16" s="75">
        <v>147.86199999999999</v>
      </c>
      <c r="AG16" s="75">
        <v>194.83799999999999</v>
      </c>
      <c r="AH16" s="76">
        <v>227.95599999999999</v>
      </c>
      <c r="AI16" s="4">
        <v>54.058999999999997</v>
      </c>
      <c r="AJ16" s="4">
        <v>71.697000000000003</v>
      </c>
      <c r="AK16" s="4">
        <v>167.27699999999999</v>
      </c>
      <c r="AL16" s="4">
        <v>199.01599999999999</v>
      </c>
      <c r="AM16" s="4">
        <v>106.078</v>
      </c>
    </row>
    <row r="17" spans="1:39" ht="15" x14ac:dyDescent="0.25">
      <c r="A17" s="74">
        <v>43647</v>
      </c>
      <c r="B17" s="9"/>
      <c r="C17" s="9"/>
      <c r="D17" s="10">
        <v>35</v>
      </c>
      <c r="E17" s="10">
        <v>93.236999999999995</v>
      </c>
      <c r="F17" s="10">
        <v>170.63499999999999</v>
      </c>
      <c r="G17" s="10">
        <v>68.787999999999997</v>
      </c>
      <c r="H17" s="75">
        <v>103.929</v>
      </c>
      <c r="I17" s="75">
        <v>143.00299999999999</v>
      </c>
      <c r="J17" s="75">
        <v>62.081000000000003</v>
      </c>
      <c r="K17" s="75">
        <v>35</v>
      </c>
      <c r="L17" s="75">
        <v>19.338999999999999</v>
      </c>
      <c r="M17" s="75">
        <v>51.591999999999999</v>
      </c>
      <c r="N17" s="75">
        <v>89.131</v>
      </c>
      <c r="O17" s="75">
        <v>39.305999999999997</v>
      </c>
      <c r="P17" s="75">
        <v>79.132000000000005</v>
      </c>
      <c r="Q17" s="75">
        <v>19.343</v>
      </c>
      <c r="R17" s="75">
        <v>234.79900000000001</v>
      </c>
      <c r="S17" s="75">
        <v>27.526</v>
      </c>
      <c r="T17" s="75">
        <v>68.462000000000003</v>
      </c>
      <c r="U17" s="75">
        <v>54.601999999999997</v>
      </c>
      <c r="V17" s="75">
        <v>129.42500000000001</v>
      </c>
      <c r="W17" s="75">
        <v>1.9350000000000001</v>
      </c>
      <c r="X17" s="75">
        <v>20.242999999999999</v>
      </c>
      <c r="Y17" s="75">
        <v>13.737</v>
      </c>
      <c r="Z17" s="75">
        <v>3.6829999999999998</v>
      </c>
      <c r="AA17" s="75">
        <v>15.266999999999999</v>
      </c>
      <c r="AB17" s="75">
        <v>94.471000000000004</v>
      </c>
      <c r="AC17" s="75">
        <v>27.597999999999999</v>
      </c>
      <c r="AD17" s="75">
        <v>19.818999999999999</v>
      </c>
      <c r="AE17" s="75">
        <v>67.971000000000004</v>
      </c>
      <c r="AF17" s="75">
        <v>19.509</v>
      </c>
      <c r="AG17" s="75">
        <v>25.661999999999999</v>
      </c>
      <c r="AH17" s="76">
        <v>39.737000000000002</v>
      </c>
      <c r="AI17" s="4">
        <v>24.463000000000001</v>
      </c>
      <c r="AJ17" s="4">
        <v>28.565999999999999</v>
      </c>
      <c r="AK17" s="4">
        <v>16.552</v>
      </c>
      <c r="AL17" s="4">
        <v>33.44</v>
      </c>
      <c r="AM17" s="4">
        <v>33.929000000000002</v>
      </c>
    </row>
    <row r="18" spans="1:39" ht="15" x14ac:dyDescent="0.25">
      <c r="A18" s="74">
        <v>43678</v>
      </c>
      <c r="B18" s="9"/>
      <c r="C18" s="9"/>
      <c r="D18" s="10">
        <v>30</v>
      </c>
      <c r="E18" s="10">
        <v>57.097999999999999</v>
      </c>
      <c r="F18" s="10">
        <v>46.85</v>
      </c>
      <c r="G18" s="10">
        <v>54.954999999999998</v>
      </c>
      <c r="H18" s="75">
        <v>35.862000000000002</v>
      </c>
      <c r="I18" s="75">
        <v>28.692</v>
      </c>
      <c r="J18" s="75">
        <v>30.271000000000001</v>
      </c>
      <c r="K18" s="75">
        <v>45.01</v>
      </c>
      <c r="L18" s="75">
        <v>22.561</v>
      </c>
      <c r="M18" s="75">
        <v>30</v>
      </c>
      <c r="N18" s="75">
        <v>34.722999999999999</v>
      </c>
      <c r="O18" s="75">
        <v>44.81</v>
      </c>
      <c r="P18" s="75">
        <v>66.173000000000002</v>
      </c>
      <c r="Q18" s="75">
        <v>13.856999999999999</v>
      </c>
      <c r="R18" s="75">
        <v>63.588999999999999</v>
      </c>
      <c r="S18" s="75">
        <v>18.183</v>
      </c>
      <c r="T18" s="75">
        <v>54.963000000000001</v>
      </c>
      <c r="U18" s="75">
        <v>20.803000000000001</v>
      </c>
      <c r="V18" s="75">
        <v>106.392</v>
      </c>
      <c r="W18" s="75">
        <v>17.917000000000002</v>
      </c>
      <c r="X18" s="75">
        <v>35.143000000000001</v>
      </c>
      <c r="Y18" s="75">
        <v>11.757999999999999</v>
      </c>
      <c r="Z18" s="75">
        <v>19.614999999999998</v>
      </c>
      <c r="AA18" s="75">
        <v>4.3010000000000002</v>
      </c>
      <c r="AB18" s="75">
        <v>30.146000000000001</v>
      </c>
      <c r="AC18" s="75">
        <v>42.7</v>
      </c>
      <c r="AD18" s="75">
        <v>33.575000000000003</v>
      </c>
      <c r="AE18" s="75">
        <v>26.552</v>
      </c>
      <c r="AF18" s="75">
        <v>3.7570000000000001</v>
      </c>
      <c r="AG18" s="75">
        <v>35.235999999999997</v>
      </c>
      <c r="AH18" s="76">
        <v>11.116</v>
      </c>
      <c r="AI18" s="4">
        <v>16.52</v>
      </c>
      <c r="AJ18" s="4">
        <v>26.858000000000001</v>
      </c>
      <c r="AK18" s="4">
        <v>10.808</v>
      </c>
      <c r="AL18" s="4">
        <v>6.726</v>
      </c>
      <c r="AM18" s="4">
        <v>28.231999999999999</v>
      </c>
    </row>
    <row r="19" spans="1:39" ht="15" x14ac:dyDescent="0.25">
      <c r="A19" s="74">
        <v>43709</v>
      </c>
      <c r="B19" s="9"/>
      <c r="C19" s="9"/>
      <c r="D19" s="10">
        <v>30</v>
      </c>
      <c r="E19" s="10">
        <v>75.423000000000002</v>
      </c>
      <c r="F19" s="10">
        <v>14.211</v>
      </c>
      <c r="G19" s="10">
        <v>37.482999999999997</v>
      </c>
      <c r="H19" s="75">
        <v>67.132000000000005</v>
      </c>
      <c r="I19" s="75">
        <v>49.277999999999999</v>
      </c>
      <c r="J19" s="75">
        <v>15.723000000000001</v>
      </c>
      <c r="K19" s="75">
        <v>30</v>
      </c>
      <c r="L19" s="75">
        <v>15.768000000000001</v>
      </c>
      <c r="M19" s="75">
        <v>25.6</v>
      </c>
      <c r="N19" s="75">
        <v>62.3</v>
      </c>
      <c r="O19" s="75">
        <v>34.83</v>
      </c>
      <c r="P19" s="75">
        <v>68.527000000000001</v>
      </c>
      <c r="Q19" s="75">
        <v>36.466000000000001</v>
      </c>
      <c r="R19" s="75">
        <v>33.436999999999998</v>
      </c>
      <c r="S19" s="75">
        <v>24.36</v>
      </c>
      <c r="T19" s="75">
        <v>83.12</v>
      </c>
      <c r="U19" s="75">
        <v>12.116</v>
      </c>
      <c r="V19" s="75">
        <v>68.281000000000006</v>
      </c>
      <c r="W19" s="75">
        <v>15.574</v>
      </c>
      <c r="X19" s="75">
        <v>9.9410000000000007</v>
      </c>
      <c r="Y19" s="75">
        <v>18.754000000000001</v>
      </c>
      <c r="Z19" s="75">
        <v>40.167000000000002</v>
      </c>
      <c r="AA19" s="75">
        <v>31.303999999999998</v>
      </c>
      <c r="AB19" s="75">
        <v>25.452999999999999</v>
      </c>
      <c r="AC19" s="75">
        <v>36.491999999999997</v>
      </c>
      <c r="AD19" s="75">
        <v>26.329000000000001</v>
      </c>
      <c r="AE19" s="75">
        <v>31.358000000000001</v>
      </c>
      <c r="AF19" s="75">
        <v>20.082000000000001</v>
      </c>
      <c r="AG19" s="75">
        <v>37.052999999999997</v>
      </c>
      <c r="AH19" s="76">
        <v>11.625999999999999</v>
      </c>
      <c r="AI19" s="4">
        <v>17.475999999999999</v>
      </c>
      <c r="AJ19" s="4">
        <v>69.366</v>
      </c>
      <c r="AK19" s="4">
        <v>13.417</v>
      </c>
      <c r="AL19" s="4">
        <v>8.343</v>
      </c>
      <c r="AM19" s="4">
        <v>24.166</v>
      </c>
    </row>
    <row r="20" spans="1:39" ht="15" x14ac:dyDescent="0.25">
      <c r="A20" s="74">
        <v>43739</v>
      </c>
      <c r="B20" s="9"/>
      <c r="C20" s="9"/>
      <c r="D20" s="10">
        <v>37.340000000000003</v>
      </c>
      <c r="E20" s="10">
        <v>47.259</v>
      </c>
      <c r="F20" s="10">
        <v>52.322000000000003</v>
      </c>
      <c r="G20" s="10">
        <v>66.665999999999997</v>
      </c>
      <c r="H20" s="75">
        <v>109.423</v>
      </c>
      <c r="I20" s="75">
        <v>86.102999999999994</v>
      </c>
      <c r="J20" s="75">
        <v>19.004000000000001</v>
      </c>
      <c r="K20" s="75">
        <v>30.898</v>
      </c>
      <c r="L20" s="75">
        <v>33.829000000000001</v>
      </c>
      <c r="M20" s="75">
        <v>48.616999999999997</v>
      </c>
      <c r="N20" s="75">
        <v>22.26</v>
      </c>
      <c r="O20" s="75">
        <v>18.978999999999999</v>
      </c>
      <c r="P20" s="75">
        <v>32.363</v>
      </c>
      <c r="Q20" s="75">
        <v>30.885999999999999</v>
      </c>
      <c r="R20" s="75">
        <v>34.404000000000003</v>
      </c>
      <c r="S20" s="75">
        <v>26.34</v>
      </c>
      <c r="T20" s="75">
        <v>80.353999999999999</v>
      </c>
      <c r="U20" s="75">
        <v>45.57</v>
      </c>
      <c r="V20" s="75">
        <v>25.832999999999998</v>
      </c>
      <c r="W20" s="75">
        <v>29.852</v>
      </c>
      <c r="X20" s="75">
        <v>14.587</v>
      </c>
      <c r="Y20" s="75">
        <v>20.236000000000001</v>
      </c>
      <c r="Z20" s="75">
        <v>19.885999999999999</v>
      </c>
      <c r="AA20" s="75">
        <v>44.375</v>
      </c>
      <c r="AB20" s="75">
        <v>74.912999999999997</v>
      </c>
      <c r="AC20" s="75">
        <v>119.40300000000001</v>
      </c>
      <c r="AD20" s="75">
        <v>38.68</v>
      </c>
      <c r="AE20" s="75">
        <v>27.702000000000002</v>
      </c>
      <c r="AF20" s="75">
        <v>23.271999999999998</v>
      </c>
      <c r="AG20" s="75">
        <v>30.936</v>
      </c>
      <c r="AH20" s="76">
        <v>54.688000000000002</v>
      </c>
      <c r="AI20" s="4">
        <v>14.99</v>
      </c>
      <c r="AJ20" s="4">
        <v>41.317999999999998</v>
      </c>
      <c r="AK20" s="4">
        <v>43.369</v>
      </c>
      <c r="AL20" s="4">
        <v>17.681000000000001</v>
      </c>
      <c r="AM20" s="4">
        <v>62.759</v>
      </c>
    </row>
    <row r="21" spans="1:39" ht="15" x14ac:dyDescent="0.25">
      <c r="A21" s="74">
        <v>43770</v>
      </c>
      <c r="B21" s="9"/>
      <c r="C21" s="9"/>
      <c r="D21" s="10">
        <v>30.1</v>
      </c>
      <c r="E21" s="10">
        <v>38.46</v>
      </c>
      <c r="F21" s="10">
        <v>29.491</v>
      </c>
      <c r="G21" s="10">
        <v>39.094999999999999</v>
      </c>
      <c r="H21" s="75">
        <v>52.985999999999997</v>
      </c>
      <c r="I21" s="75">
        <v>70.156000000000006</v>
      </c>
      <c r="J21" s="75">
        <v>46.448999999999998</v>
      </c>
      <c r="K21" s="75">
        <v>26.620999999999999</v>
      </c>
      <c r="L21" s="75">
        <v>21.725999999999999</v>
      </c>
      <c r="M21" s="75">
        <v>39.371000000000002</v>
      </c>
      <c r="N21" s="75">
        <v>37.417000000000002</v>
      </c>
      <c r="O21" s="75">
        <v>26.012</v>
      </c>
      <c r="P21" s="75">
        <v>32.255000000000003</v>
      </c>
      <c r="Q21" s="75">
        <v>41.253999999999998</v>
      </c>
      <c r="R21" s="75">
        <v>27.369</v>
      </c>
      <c r="S21" s="75">
        <v>26.193999999999999</v>
      </c>
      <c r="T21" s="75">
        <v>42.331000000000003</v>
      </c>
      <c r="U21" s="75">
        <v>58.99</v>
      </c>
      <c r="V21" s="75">
        <v>22.486999999999998</v>
      </c>
      <c r="W21" s="75">
        <v>25.785</v>
      </c>
      <c r="X21" s="75">
        <v>20.809000000000001</v>
      </c>
      <c r="Y21" s="75">
        <v>22.152999999999999</v>
      </c>
      <c r="Z21" s="75">
        <v>23.541</v>
      </c>
      <c r="AA21" s="75">
        <v>41.658000000000001</v>
      </c>
      <c r="AB21" s="75">
        <v>38.918999999999997</v>
      </c>
      <c r="AC21" s="75">
        <v>43.857999999999997</v>
      </c>
      <c r="AD21" s="75">
        <v>21.608000000000001</v>
      </c>
      <c r="AE21" s="75">
        <v>31.109000000000002</v>
      </c>
      <c r="AF21" s="75">
        <v>21.065999999999999</v>
      </c>
      <c r="AG21" s="75">
        <v>24.094000000000001</v>
      </c>
      <c r="AH21" s="76">
        <v>30.091999999999999</v>
      </c>
      <c r="AI21" s="4">
        <v>14.55</v>
      </c>
      <c r="AJ21" s="4">
        <v>27.506</v>
      </c>
      <c r="AK21" s="4">
        <v>24.558</v>
      </c>
      <c r="AL21" s="4">
        <v>20.690999999999999</v>
      </c>
      <c r="AM21" s="4">
        <v>30.195</v>
      </c>
    </row>
    <row r="22" spans="1:39" ht="15" x14ac:dyDescent="0.25">
      <c r="A22" s="74">
        <v>43800</v>
      </c>
      <c r="B22" s="9"/>
      <c r="C22" s="9"/>
      <c r="D22" s="10">
        <v>25.07</v>
      </c>
      <c r="E22" s="10">
        <v>29.507000000000001</v>
      </c>
      <c r="F22" s="10">
        <v>24.902000000000001</v>
      </c>
      <c r="G22" s="10">
        <v>40.283000000000001</v>
      </c>
      <c r="H22" s="75">
        <v>35.292000000000002</v>
      </c>
      <c r="I22" s="75">
        <v>37.646999999999998</v>
      </c>
      <c r="J22" s="75">
        <v>26.056999999999999</v>
      </c>
      <c r="K22" s="75">
        <v>19.977</v>
      </c>
      <c r="L22" s="75">
        <v>17.923999999999999</v>
      </c>
      <c r="M22" s="75">
        <v>23.373999999999999</v>
      </c>
      <c r="N22" s="75">
        <v>24.701000000000001</v>
      </c>
      <c r="O22" s="75">
        <v>21.864999999999998</v>
      </c>
      <c r="P22" s="75">
        <v>28.332000000000001</v>
      </c>
      <c r="Q22" s="75">
        <v>27.870999999999999</v>
      </c>
      <c r="R22" s="75">
        <v>24.856000000000002</v>
      </c>
      <c r="S22" s="75">
        <v>24.995999999999999</v>
      </c>
      <c r="T22" s="75">
        <v>29.673999999999999</v>
      </c>
      <c r="U22" s="75">
        <v>38.372999999999998</v>
      </c>
      <c r="V22" s="75">
        <v>20.826000000000001</v>
      </c>
      <c r="W22" s="75">
        <v>16.815999999999999</v>
      </c>
      <c r="X22" s="75">
        <v>20.504000000000001</v>
      </c>
      <c r="Y22" s="75">
        <v>11.739000000000001</v>
      </c>
      <c r="Z22" s="75">
        <v>21.923999999999999</v>
      </c>
      <c r="AA22" s="75">
        <v>25.544</v>
      </c>
      <c r="AB22" s="75">
        <v>27.14</v>
      </c>
      <c r="AC22" s="75">
        <v>23.695</v>
      </c>
      <c r="AD22" s="75">
        <v>46.497999999999998</v>
      </c>
      <c r="AE22" s="75">
        <v>26.529</v>
      </c>
      <c r="AF22" s="75">
        <v>16.895</v>
      </c>
      <c r="AG22" s="75">
        <v>27.321999999999999</v>
      </c>
      <c r="AH22" s="76">
        <v>21.635000000000002</v>
      </c>
      <c r="AI22" s="4">
        <v>13.839</v>
      </c>
      <c r="AJ22" s="4">
        <v>19.247</v>
      </c>
      <c r="AK22" s="4">
        <v>20.329999999999998</v>
      </c>
      <c r="AL22" s="4">
        <v>20.722000000000001</v>
      </c>
      <c r="AM22" s="4">
        <v>17.579999999999998</v>
      </c>
    </row>
    <row r="23" spans="1:39" ht="15" x14ac:dyDescent="0.25">
      <c r="A23" s="74">
        <v>43831</v>
      </c>
      <c r="B23" s="9"/>
      <c r="C23" s="9"/>
      <c r="D23" s="10">
        <v>21.92</v>
      </c>
      <c r="E23" s="10">
        <v>26.021999999999998</v>
      </c>
      <c r="F23" s="10">
        <v>20.937000000000001</v>
      </c>
      <c r="G23" s="10">
        <v>40.223999999999997</v>
      </c>
      <c r="H23" s="75">
        <v>32.017000000000003</v>
      </c>
      <c r="I23" s="75">
        <v>27.821000000000002</v>
      </c>
      <c r="J23" s="75">
        <v>19.898</v>
      </c>
      <c r="K23" s="75">
        <v>17.402000000000001</v>
      </c>
      <c r="L23" s="75">
        <v>16.567</v>
      </c>
      <c r="M23" s="75">
        <v>17.366</v>
      </c>
      <c r="N23" s="75">
        <v>19.585000000000001</v>
      </c>
      <c r="O23" s="75">
        <v>25.928999999999998</v>
      </c>
      <c r="P23" s="75">
        <v>24.658999999999999</v>
      </c>
      <c r="Q23" s="75">
        <v>21.707999999999998</v>
      </c>
      <c r="R23" s="75">
        <v>23.038</v>
      </c>
      <c r="S23" s="75">
        <v>19.870999999999999</v>
      </c>
      <c r="T23" s="75">
        <v>27.001999999999999</v>
      </c>
      <c r="U23" s="75">
        <v>23.632999999999999</v>
      </c>
      <c r="V23" s="75">
        <v>21.954999999999998</v>
      </c>
      <c r="W23" s="75">
        <v>15.629</v>
      </c>
      <c r="X23" s="75">
        <v>18.559999999999999</v>
      </c>
      <c r="Y23" s="75">
        <v>9.8970000000000002</v>
      </c>
      <c r="Z23" s="75">
        <v>17.768000000000001</v>
      </c>
      <c r="AA23" s="75">
        <v>54.408000000000001</v>
      </c>
      <c r="AB23" s="75">
        <v>23.861000000000001</v>
      </c>
      <c r="AC23" s="75">
        <v>19.922999999999998</v>
      </c>
      <c r="AD23" s="75">
        <v>31.969000000000001</v>
      </c>
      <c r="AE23" s="75">
        <v>25.085000000000001</v>
      </c>
      <c r="AF23" s="75">
        <v>16.084</v>
      </c>
      <c r="AG23" s="75">
        <v>20.597999999999999</v>
      </c>
      <c r="AH23" s="76">
        <v>21.797999999999998</v>
      </c>
      <c r="AI23" s="4">
        <v>18.434999999999999</v>
      </c>
      <c r="AJ23" s="4">
        <v>15.648999999999999</v>
      </c>
      <c r="AK23" s="4">
        <v>20.067</v>
      </c>
      <c r="AL23" s="4">
        <v>17.172999999999998</v>
      </c>
      <c r="AM23" s="4">
        <v>14.943</v>
      </c>
    </row>
    <row r="24" spans="1:39" ht="15" x14ac:dyDescent="0.25">
      <c r="A24" s="74">
        <v>43862</v>
      </c>
      <c r="B24" s="9"/>
      <c r="C24" s="9"/>
      <c r="D24" s="10">
        <v>30.25</v>
      </c>
      <c r="E24" s="10">
        <v>30.225000000000001</v>
      </c>
      <c r="F24" s="10">
        <v>23.396000000000001</v>
      </c>
      <c r="G24" s="10">
        <v>39.549999999999997</v>
      </c>
      <c r="H24" s="75">
        <v>66.290000000000006</v>
      </c>
      <c r="I24" s="75">
        <v>45.582999999999998</v>
      </c>
      <c r="J24" s="75">
        <v>23.585000000000001</v>
      </c>
      <c r="K24" s="75">
        <v>22.876000000000001</v>
      </c>
      <c r="L24" s="75">
        <v>16.733000000000001</v>
      </c>
      <c r="M24" s="75">
        <v>25.277000000000001</v>
      </c>
      <c r="N24" s="75">
        <v>30.31</v>
      </c>
      <c r="O24" s="75">
        <v>32.264000000000003</v>
      </c>
      <c r="P24" s="75">
        <v>31.207999999999998</v>
      </c>
      <c r="Q24" s="75">
        <v>49.792999999999999</v>
      </c>
      <c r="R24" s="75">
        <v>33.963999999999999</v>
      </c>
      <c r="S24" s="75">
        <v>22.905000000000001</v>
      </c>
      <c r="T24" s="75">
        <v>28.274000000000001</v>
      </c>
      <c r="U24" s="75">
        <v>28.922999999999998</v>
      </c>
      <c r="V24" s="75">
        <v>21.759</v>
      </c>
      <c r="W24" s="75">
        <v>20.018999999999998</v>
      </c>
      <c r="X24" s="75">
        <v>17.247</v>
      </c>
      <c r="Y24" s="75">
        <v>13.85</v>
      </c>
      <c r="Z24" s="75">
        <v>21.594999999999999</v>
      </c>
      <c r="AA24" s="75">
        <v>88.591999999999999</v>
      </c>
      <c r="AB24" s="75">
        <v>21.817</v>
      </c>
      <c r="AC24" s="75">
        <v>39.392000000000003</v>
      </c>
      <c r="AD24" s="75">
        <v>25.175000000000001</v>
      </c>
      <c r="AE24" s="75">
        <v>36.444000000000003</v>
      </c>
      <c r="AF24" s="75">
        <v>14.778</v>
      </c>
      <c r="AG24" s="75">
        <v>25.175999999999998</v>
      </c>
      <c r="AH24" s="76">
        <v>24.597999999999999</v>
      </c>
      <c r="AI24" s="4">
        <v>18.686</v>
      </c>
      <c r="AJ24" s="4">
        <v>23.248999999999999</v>
      </c>
      <c r="AK24" s="4">
        <v>31.887</v>
      </c>
      <c r="AL24" s="4">
        <v>15.68</v>
      </c>
      <c r="AM24" s="4">
        <v>16.751000000000001</v>
      </c>
    </row>
    <row r="25" spans="1:39" ht="15" x14ac:dyDescent="0.25">
      <c r="A25" s="74">
        <v>43891</v>
      </c>
      <c r="B25" s="9"/>
      <c r="C25" s="9"/>
      <c r="D25" s="10">
        <v>92.34</v>
      </c>
      <c r="E25" s="10">
        <v>79.945999999999998</v>
      </c>
      <c r="F25" s="10">
        <v>76.956000000000003</v>
      </c>
      <c r="G25" s="10">
        <v>189.815</v>
      </c>
      <c r="H25" s="75">
        <v>144.88399999999999</v>
      </c>
      <c r="I25" s="75">
        <v>117.494</v>
      </c>
      <c r="J25" s="75">
        <v>57.07</v>
      </c>
      <c r="K25" s="75">
        <v>89.186000000000007</v>
      </c>
      <c r="L25" s="75">
        <v>40.533000000000001</v>
      </c>
      <c r="M25" s="75">
        <v>63.893999999999998</v>
      </c>
      <c r="N25" s="75">
        <v>92.069000000000003</v>
      </c>
      <c r="O25" s="75">
        <v>171.86099999999999</v>
      </c>
      <c r="P25" s="75">
        <v>74.260000000000005</v>
      </c>
      <c r="Q25" s="75">
        <v>210.49700000000001</v>
      </c>
      <c r="R25" s="75">
        <v>43.55</v>
      </c>
      <c r="S25" s="75">
        <v>145.92699999999999</v>
      </c>
      <c r="T25" s="75">
        <v>73.611000000000004</v>
      </c>
      <c r="U25" s="75">
        <v>53.408000000000001</v>
      </c>
      <c r="V25" s="75">
        <v>45.38</v>
      </c>
      <c r="W25" s="75">
        <v>68.587000000000003</v>
      </c>
      <c r="X25" s="75">
        <v>26.681000000000001</v>
      </c>
      <c r="Y25" s="75">
        <v>40.210999999999999</v>
      </c>
      <c r="Z25" s="75">
        <v>95.399000000000001</v>
      </c>
      <c r="AA25" s="75">
        <v>144.62</v>
      </c>
      <c r="AB25" s="75">
        <v>41.570999999999998</v>
      </c>
      <c r="AC25" s="75">
        <v>127.467</v>
      </c>
      <c r="AD25" s="75">
        <v>113.289</v>
      </c>
      <c r="AE25" s="75">
        <v>73.597999999999999</v>
      </c>
      <c r="AF25" s="75">
        <v>54.155999999999999</v>
      </c>
      <c r="AG25" s="75">
        <v>56.006999999999998</v>
      </c>
      <c r="AH25" s="76">
        <v>66.798000000000002</v>
      </c>
      <c r="AI25" s="4">
        <v>35.829000000000001</v>
      </c>
      <c r="AJ25" s="4">
        <v>55.173000000000002</v>
      </c>
      <c r="AK25" s="4">
        <v>64.844999999999999</v>
      </c>
      <c r="AL25" s="4">
        <v>29.434999999999999</v>
      </c>
      <c r="AM25" s="4">
        <v>76.441999999999993</v>
      </c>
    </row>
    <row r="26" spans="1:39" ht="15" x14ac:dyDescent="0.25">
      <c r="A26" s="74">
        <v>43922</v>
      </c>
      <c r="B26" s="9"/>
      <c r="C26" s="9"/>
      <c r="D26" s="10">
        <v>170.42</v>
      </c>
      <c r="E26" s="10">
        <v>138.965</v>
      </c>
      <c r="F26" s="10">
        <v>136.06100000000001</v>
      </c>
      <c r="G26" s="10">
        <v>307.13099999999997</v>
      </c>
      <c r="H26" s="75">
        <v>312.971</v>
      </c>
      <c r="I26" s="75">
        <v>242.404</v>
      </c>
      <c r="J26" s="75">
        <v>94.99</v>
      </c>
      <c r="K26" s="75">
        <v>204.35599999999999</v>
      </c>
      <c r="L26" s="75">
        <v>117.105</v>
      </c>
      <c r="M26" s="75">
        <v>115.5</v>
      </c>
      <c r="N26" s="75">
        <v>229.84899999999999</v>
      </c>
      <c r="O26" s="75">
        <v>284.34899999999999</v>
      </c>
      <c r="P26" s="75">
        <v>176.03200000000001</v>
      </c>
      <c r="Q26" s="75">
        <v>182.678</v>
      </c>
      <c r="R26" s="75">
        <v>78.581000000000003</v>
      </c>
      <c r="S26" s="75">
        <v>190.90600000000001</v>
      </c>
      <c r="T26" s="75">
        <v>135.96799999999999</v>
      </c>
      <c r="U26" s="75">
        <v>111.836</v>
      </c>
      <c r="V26" s="75">
        <v>118.985</v>
      </c>
      <c r="W26" s="75">
        <v>180.84200000000001</v>
      </c>
      <c r="X26" s="75">
        <v>44.524000000000001</v>
      </c>
      <c r="Y26" s="75">
        <v>53.643999999999998</v>
      </c>
      <c r="Z26" s="75">
        <v>193.845</v>
      </c>
      <c r="AA26" s="75">
        <v>262.548</v>
      </c>
      <c r="AB26" s="75">
        <v>140.893</v>
      </c>
      <c r="AC26" s="75">
        <v>138.31100000000001</v>
      </c>
      <c r="AD26" s="75">
        <v>266.69099999999997</v>
      </c>
      <c r="AE26" s="75">
        <v>118.23</v>
      </c>
      <c r="AF26" s="75">
        <v>186.422</v>
      </c>
      <c r="AG26" s="75">
        <v>119.074</v>
      </c>
      <c r="AH26" s="76">
        <v>140.376</v>
      </c>
      <c r="AI26" s="4">
        <v>49.286999999999999</v>
      </c>
      <c r="AJ26" s="4">
        <v>100.271</v>
      </c>
      <c r="AK26" s="4">
        <v>56.457000000000001</v>
      </c>
      <c r="AL26" s="4">
        <v>69.974999999999994</v>
      </c>
      <c r="AM26" s="4">
        <v>117.68</v>
      </c>
    </row>
    <row r="27" spans="1:39" ht="15" x14ac:dyDescent="0.25">
      <c r="A27" s="74">
        <v>43952</v>
      </c>
      <c r="B27" s="9"/>
      <c r="C27" s="9"/>
      <c r="D27" s="10">
        <v>277.11</v>
      </c>
      <c r="E27" s="10">
        <v>284.459</v>
      </c>
      <c r="F27" s="10">
        <v>384.69</v>
      </c>
      <c r="G27" s="10">
        <v>470.89100000000002</v>
      </c>
      <c r="H27" s="75">
        <v>323.73</v>
      </c>
      <c r="I27" s="75">
        <v>349.19099999999997</v>
      </c>
      <c r="J27" s="75">
        <v>144.035</v>
      </c>
      <c r="K27" s="75">
        <v>230.42400000000001</v>
      </c>
      <c r="L27" s="75">
        <v>204.18</v>
      </c>
      <c r="M27" s="75">
        <v>228.398</v>
      </c>
      <c r="N27" s="75">
        <v>307.49900000000002</v>
      </c>
      <c r="O27" s="75">
        <v>435.69</v>
      </c>
      <c r="P27" s="75">
        <v>294.95699999999999</v>
      </c>
      <c r="Q27" s="75">
        <v>319.64499999999998</v>
      </c>
      <c r="R27" s="75">
        <v>182.58</v>
      </c>
      <c r="S27" s="75">
        <v>379.93700000000001</v>
      </c>
      <c r="T27" s="75">
        <v>279.34300000000002</v>
      </c>
      <c r="U27" s="75">
        <v>272.93400000000003</v>
      </c>
      <c r="V27" s="75">
        <v>164.80199999999999</v>
      </c>
      <c r="W27" s="75">
        <v>416.95299999999997</v>
      </c>
      <c r="X27" s="75">
        <v>51.627000000000002</v>
      </c>
      <c r="Y27" s="75">
        <v>143.422</v>
      </c>
      <c r="Z27" s="75">
        <v>273.74400000000003</v>
      </c>
      <c r="AA27" s="75">
        <v>497.55500000000001</v>
      </c>
      <c r="AB27" s="75">
        <v>205.46600000000001</v>
      </c>
      <c r="AC27" s="75">
        <v>270.54500000000002</v>
      </c>
      <c r="AD27" s="75">
        <v>356.36700000000002</v>
      </c>
      <c r="AE27" s="75">
        <v>355.24099999999999</v>
      </c>
      <c r="AF27" s="75">
        <v>181.68899999999999</v>
      </c>
      <c r="AG27" s="75">
        <v>179.70500000000001</v>
      </c>
      <c r="AH27" s="76">
        <v>186.999</v>
      </c>
      <c r="AI27" s="4">
        <v>90.272999999999996</v>
      </c>
      <c r="AJ27" s="4">
        <v>181.31700000000001</v>
      </c>
      <c r="AK27" s="4">
        <v>160.58600000000001</v>
      </c>
      <c r="AL27" s="4">
        <v>137.38800000000001</v>
      </c>
      <c r="AM27" s="4">
        <v>272.04700000000003</v>
      </c>
    </row>
    <row r="28" spans="1:39" ht="15" x14ac:dyDescent="0.25">
      <c r="A28" s="74">
        <v>43983</v>
      </c>
      <c r="B28" s="9"/>
      <c r="C28" s="9"/>
      <c r="D28" s="10">
        <v>223.57</v>
      </c>
      <c r="E28" s="10">
        <v>395.19200000000001</v>
      </c>
      <c r="F28" s="10">
        <v>310.04500000000002</v>
      </c>
      <c r="G28" s="10">
        <v>481.96699999999998</v>
      </c>
      <c r="H28" s="75">
        <v>418.75299999999999</v>
      </c>
      <c r="I28" s="75">
        <v>321.78899999999999</v>
      </c>
      <c r="J28" s="75">
        <v>199.25899999999999</v>
      </c>
      <c r="K28" s="75">
        <v>137.86199999999999</v>
      </c>
      <c r="L28" s="75">
        <v>176.10400000000001</v>
      </c>
      <c r="M28" s="75">
        <v>312.02800000000002</v>
      </c>
      <c r="N28" s="75">
        <v>153.87</v>
      </c>
      <c r="O28" s="75">
        <v>375.97199999999998</v>
      </c>
      <c r="P28" s="75">
        <v>195.744</v>
      </c>
      <c r="Q28" s="75">
        <v>438.18900000000002</v>
      </c>
      <c r="R28" s="75">
        <v>51.795999999999999</v>
      </c>
      <c r="S28" s="75">
        <v>382.48500000000001</v>
      </c>
      <c r="T28" s="75">
        <v>186.46</v>
      </c>
      <c r="U28" s="75">
        <v>315.87400000000002</v>
      </c>
      <c r="V28" s="75">
        <v>43.234999999999999</v>
      </c>
      <c r="W28" s="75">
        <v>177.858</v>
      </c>
      <c r="X28" s="75">
        <v>24.164000000000001</v>
      </c>
      <c r="Y28" s="75">
        <v>87.114000000000004</v>
      </c>
      <c r="Z28" s="75">
        <v>117.765</v>
      </c>
      <c r="AA28" s="75">
        <v>398.23899999999998</v>
      </c>
      <c r="AB28" s="75">
        <v>59.442</v>
      </c>
      <c r="AC28" s="75">
        <v>141.82599999999999</v>
      </c>
      <c r="AD28" s="75">
        <v>338.18599999999998</v>
      </c>
      <c r="AE28" s="75">
        <v>160.804</v>
      </c>
      <c r="AF28" s="75">
        <v>203.63300000000001</v>
      </c>
      <c r="AG28" s="75">
        <v>240.87899999999999</v>
      </c>
      <c r="AH28" s="76">
        <v>58.807000000000002</v>
      </c>
      <c r="AI28" s="4">
        <v>76.180000000000007</v>
      </c>
      <c r="AJ28" s="4">
        <v>163.958</v>
      </c>
      <c r="AK28" s="4">
        <v>208.08600000000001</v>
      </c>
      <c r="AL28" s="4">
        <v>110.14</v>
      </c>
      <c r="AM28" s="4">
        <v>278.06</v>
      </c>
    </row>
    <row r="29" spans="1:39" ht="15" x14ac:dyDescent="0.25">
      <c r="A29" s="74">
        <v>44013</v>
      </c>
      <c r="B29" s="9"/>
      <c r="C29" s="9"/>
      <c r="D29" s="10">
        <v>65.989999999999995</v>
      </c>
      <c r="E29" s="10">
        <v>179.846</v>
      </c>
      <c r="F29" s="10">
        <v>75.213999999999999</v>
      </c>
      <c r="G29" s="10">
        <v>113.256</v>
      </c>
      <c r="H29" s="75">
        <v>149.28700000000001</v>
      </c>
      <c r="I29" s="75">
        <v>64.093999999999994</v>
      </c>
      <c r="J29" s="75">
        <v>39.064</v>
      </c>
      <c r="K29" s="75">
        <v>21.681000000000001</v>
      </c>
      <c r="L29" s="75">
        <v>57.128999999999998</v>
      </c>
      <c r="M29" s="75">
        <v>92.227000000000004</v>
      </c>
      <c r="N29" s="75">
        <v>43.978999999999999</v>
      </c>
      <c r="O29" s="75">
        <v>87.076999999999998</v>
      </c>
      <c r="P29" s="75">
        <v>23.951000000000001</v>
      </c>
      <c r="Q29" s="75">
        <v>245.52500000000001</v>
      </c>
      <c r="R29" s="75">
        <v>8.1850000000000005</v>
      </c>
      <c r="S29" s="75">
        <v>73.975999999999999</v>
      </c>
      <c r="T29" s="75">
        <v>60.695</v>
      </c>
      <c r="U29" s="75">
        <v>137.71299999999999</v>
      </c>
      <c r="V29" s="75">
        <v>0</v>
      </c>
      <c r="W29" s="75">
        <v>22.263999999999999</v>
      </c>
      <c r="X29" s="75">
        <v>17.544</v>
      </c>
      <c r="Y29" s="75">
        <v>3.3929999999999998</v>
      </c>
      <c r="Z29" s="75">
        <v>16.056000000000001</v>
      </c>
      <c r="AA29" s="75">
        <v>103.026</v>
      </c>
      <c r="AB29" s="75">
        <v>28.963999999999999</v>
      </c>
      <c r="AC29" s="75">
        <v>20.939</v>
      </c>
      <c r="AD29" s="75">
        <v>71.852999999999994</v>
      </c>
      <c r="AE29" s="75">
        <v>25.712</v>
      </c>
      <c r="AF29" s="75">
        <v>29.344000000000001</v>
      </c>
      <c r="AG29" s="75">
        <v>43.828000000000003</v>
      </c>
      <c r="AH29" s="76">
        <v>10.589</v>
      </c>
      <c r="AI29" s="4">
        <v>31.253</v>
      </c>
      <c r="AJ29" s="4">
        <v>17.093</v>
      </c>
      <c r="AK29" s="4">
        <v>36.158000000000001</v>
      </c>
      <c r="AL29" s="4">
        <v>37.826999999999998</v>
      </c>
      <c r="AM29" s="4">
        <v>94.522000000000006</v>
      </c>
    </row>
    <row r="30" spans="1:39" ht="15" x14ac:dyDescent="0.25">
      <c r="A30" s="74">
        <v>44044</v>
      </c>
      <c r="B30" s="9"/>
      <c r="C30" s="9"/>
      <c r="D30" s="10">
        <v>45.09</v>
      </c>
      <c r="E30" s="10">
        <v>53.405999999999999</v>
      </c>
      <c r="F30" s="10">
        <v>64.183000000000007</v>
      </c>
      <c r="G30" s="10">
        <v>41.436</v>
      </c>
      <c r="H30" s="75">
        <v>34.898000000000003</v>
      </c>
      <c r="I30" s="75">
        <v>36.137999999999998</v>
      </c>
      <c r="J30" s="75">
        <v>56.360999999999997</v>
      </c>
      <c r="K30" s="75">
        <v>26.288</v>
      </c>
      <c r="L30" s="75">
        <v>35.588999999999999</v>
      </c>
      <c r="M30" s="75">
        <v>38.457000000000001</v>
      </c>
      <c r="N30" s="75">
        <v>53.841000000000001</v>
      </c>
      <c r="O30" s="75">
        <v>76.090999999999994</v>
      </c>
      <c r="P30" s="75">
        <v>20.295000000000002</v>
      </c>
      <c r="Q30" s="75">
        <v>71.905000000000001</v>
      </c>
      <c r="R30" s="75">
        <v>3.6219999999999999</v>
      </c>
      <c r="S30" s="75">
        <v>61.981000000000002</v>
      </c>
      <c r="T30" s="75">
        <v>25.727</v>
      </c>
      <c r="U30" s="75">
        <v>121.679</v>
      </c>
      <c r="V30" s="75">
        <v>1.8380000000000001</v>
      </c>
      <c r="W30" s="75">
        <v>40.136000000000003</v>
      </c>
      <c r="X30" s="75">
        <v>16.050999999999998</v>
      </c>
      <c r="Y30" s="75">
        <v>21.457999999999998</v>
      </c>
      <c r="Z30" s="75">
        <v>5.0439999999999996</v>
      </c>
      <c r="AA30" s="75">
        <v>34.78</v>
      </c>
      <c r="AB30" s="75">
        <v>35.631999999999998</v>
      </c>
      <c r="AC30" s="75">
        <v>37.837000000000003</v>
      </c>
      <c r="AD30" s="75">
        <v>29.631</v>
      </c>
      <c r="AE30" s="75">
        <v>6.101</v>
      </c>
      <c r="AF30" s="75">
        <v>36.83</v>
      </c>
      <c r="AG30" s="75">
        <v>14.38</v>
      </c>
      <c r="AH30" s="76">
        <v>18.073</v>
      </c>
      <c r="AI30" s="4">
        <v>30.745000000000001</v>
      </c>
      <c r="AJ30" s="4">
        <v>11.611000000000001</v>
      </c>
      <c r="AK30" s="4">
        <v>8.3759999999999994</v>
      </c>
      <c r="AL30" s="4">
        <v>25.806999999999999</v>
      </c>
      <c r="AM30" s="4">
        <v>64.513999999999996</v>
      </c>
    </row>
    <row r="31" spans="1:39" ht="15" x14ac:dyDescent="0.25">
      <c r="A31" s="74">
        <v>44075</v>
      </c>
      <c r="B31" s="9"/>
      <c r="C31" s="9"/>
      <c r="D31" s="10">
        <v>43.19</v>
      </c>
      <c r="E31" s="10">
        <v>20.965</v>
      </c>
      <c r="F31" s="10">
        <v>42.76</v>
      </c>
      <c r="G31" s="10">
        <v>74.748999999999995</v>
      </c>
      <c r="H31" s="75">
        <v>57.46</v>
      </c>
      <c r="I31" s="75">
        <v>18.251000000000001</v>
      </c>
      <c r="J31" s="75">
        <v>36.426000000000002</v>
      </c>
      <c r="K31" s="75">
        <v>17.943000000000001</v>
      </c>
      <c r="L31" s="75">
        <v>30.984000000000002</v>
      </c>
      <c r="M31" s="75">
        <v>69.379000000000005</v>
      </c>
      <c r="N31" s="75">
        <v>38.479999999999997</v>
      </c>
      <c r="O31" s="75">
        <v>76.457999999999998</v>
      </c>
      <c r="P31" s="75">
        <v>41.997999999999998</v>
      </c>
      <c r="Q31" s="75">
        <v>39.664000000000001</v>
      </c>
      <c r="R31" s="75">
        <v>27.491</v>
      </c>
      <c r="S31" s="75">
        <v>91.091999999999999</v>
      </c>
      <c r="T31" s="75">
        <v>15.186</v>
      </c>
      <c r="U31" s="75">
        <v>75.025999999999996</v>
      </c>
      <c r="V31" s="75">
        <v>8.3019999999999996</v>
      </c>
      <c r="W31" s="75">
        <v>11.343</v>
      </c>
      <c r="X31" s="75">
        <v>24.31</v>
      </c>
      <c r="Y31" s="75">
        <v>41.936999999999998</v>
      </c>
      <c r="Z31" s="75">
        <v>36.982999999999997</v>
      </c>
      <c r="AA31" s="75">
        <v>28.632000000000001</v>
      </c>
      <c r="AB31" s="75">
        <v>37.116</v>
      </c>
      <c r="AC31" s="75">
        <v>29.45</v>
      </c>
      <c r="AD31" s="75">
        <v>35.216999999999999</v>
      </c>
      <c r="AE31" s="75">
        <v>10.983000000000001</v>
      </c>
      <c r="AF31" s="75">
        <v>40.624000000000002</v>
      </c>
      <c r="AG31" s="75">
        <v>14.787000000000001</v>
      </c>
      <c r="AH31" s="76">
        <v>19.699000000000002</v>
      </c>
      <c r="AI31" s="4">
        <v>77.561000000000007</v>
      </c>
      <c r="AJ31" s="4">
        <v>18.841999999999999</v>
      </c>
      <c r="AK31" s="4">
        <v>10.218999999999999</v>
      </c>
      <c r="AL31" s="4">
        <v>26.141999999999999</v>
      </c>
      <c r="AM31" s="4">
        <v>83.093000000000004</v>
      </c>
    </row>
    <row r="32" spans="1:39" ht="15" x14ac:dyDescent="0.25">
      <c r="A32" s="74">
        <v>44105</v>
      </c>
      <c r="B32" s="9"/>
      <c r="C32" s="9"/>
      <c r="D32" s="10">
        <v>37.340000000000003</v>
      </c>
      <c r="E32" s="10">
        <v>50.762</v>
      </c>
      <c r="F32" s="10">
        <v>69.947999999999993</v>
      </c>
      <c r="G32" s="10">
        <v>110.529</v>
      </c>
      <c r="H32" s="75">
        <v>88.959000000000003</v>
      </c>
      <c r="I32" s="75">
        <v>20.603000000000002</v>
      </c>
      <c r="J32" s="75">
        <v>32.552999999999997</v>
      </c>
      <c r="K32" s="75">
        <v>34.305999999999997</v>
      </c>
      <c r="L32" s="75">
        <v>48.648000000000003</v>
      </c>
      <c r="M32" s="75">
        <v>22.189</v>
      </c>
      <c r="N32" s="75">
        <v>20.126999999999999</v>
      </c>
      <c r="O32" s="75">
        <v>33.182000000000002</v>
      </c>
      <c r="P32" s="75">
        <v>31.593</v>
      </c>
      <c r="Q32" s="75">
        <v>31.135000000000002</v>
      </c>
      <c r="R32" s="75">
        <v>29.387</v>
      </c>
      <c r="S32" s="75">
        <v>80.328999999999994</v>
      </c>
      <c r="T32" s="75">
        <v>48.427</v>
      </c>
      <c r="U32" s="75">
        <v>25.933</v>
      </c>
      <c r="V32" s="75">
        <v>31.824000000000002</v>
      </c>
      <c r="W32" s="75">
        <v>14.821999999999999</v>
      </c>
      <c r="X32" s="75">
        <v>22.37</v>
      </c>
      <c r="Y32" s="75">
        <v>18.620999999999999</v>
      </c>
      <c r="Z32" s="75">
        <v>43.826999999999998</v>
      </c>
      <c r="AA32" s="75">
        <v>75.623999999999995</v>
      </c>
      <c r="AB32" s="75">
        <v>126.622</v>
      </c>
      <c r="AC32" s="75">
        <v>37.792000000000002</v>
      </c>
      <c r="AD32" s="75">
        <v>28.702000000000002</v>
      </c>
      <c r="AE32" s="75">
        <v>23.08</v>
      </c>
      <c r="AF32" s="75">
        <v>31.395</v>
      </c>
      <c r="AG32" s="75">
        <v>56.512</v>
      </c>
      <c r="AH32" s="76">
        <v>15.46</v>
      </c>
      <c r="AI32" s="4">
        <v>42.182000000000002</v>
      </c>
      <c r="AJ32" s="4">
        <v>39.155000000000001</v>
      </c>
      <c r="AK32" s="4">
        <v>13.362</v>
      </c>
      <c r="AL32" s="4">
        <v>63.680999999999997</v>
      </c>
      <c r="AM32" s="4">
        <v>45.74</v>
      </c>
    </row>
    <row r="33" spans="1:39" ht="15" x14ac:dyDescent="0.25">
      <c r="A33" s="74">
        <v>44136</v>
      </c>
      <c r="B33" s="13"/>
      <c r="C33" s="13"/>
      <c r="D33" s="10">
        <v>30.1</v>
      </c>
      <c r="E33" s="10">
        <v>30.631</v>
      </c>
      <c r="F33" s="10">
        <v>40.825000000000003</v>
      </c>
      <c r="G33" s="10">
        <v>53.786999999999999</v>
      </c>
      <c r="H33" s="75">
        <v>71.83</v>
      </c>
      <c r="I33" s="75">
        <v>48.151000000000003</v>
      </c>
      <c r="J33" s="75">
        <v>28.158999999999999</v>
      </c>
      <c r="K33" s="75">
        <v>22.039000000000001</v>
      </c>
      <c r="L33" s="75">
        <v>39.417000000000002</v>
      </c>
      <c r="M33" s="75">
        <v>38.094000000000001</v>
      </c>
      <c r="N33" s="75">
        <v>26.791</v>
      </c>
      <c r="O33" s="75">
        <v>33.01</v>
      </c>
      <c r="P33" s="75">
        <v>45.384</v>
      </c>
      <c r="Q33" s="75">
        <v>27.74</v>
      </c>
      <c r="R33" s="75">
        <v>30.952999999999999</v>
      </c>
      <c r="S33" s="75">
        <v>42.375</v>
      </c>
      <c r="T33" s="75">
        <v>62.694000000000003</v>
      </c>
      <c r="U33" s="75">
        <v>23.225999999999999</v>
      </c>
      <c r="V33" s="75">
        <v>26.48</v>
      </c>
      <c r="W33" s="75">
        <v>21.050999999999998</v>
      </c>
      <c r="X33" s="75">
        <v>24.960999999999999</v>
      </c>
      <c r="Y33" s="75">
        <v>22.472000000000001</v>
      </c>
      <c r="Z33" s="75">
        <v>40.892000000000003</v>
      </c>
      <c r="AA33" s="75">
        <v>39.427</v>
      </c>
      <c r="AB33" s="75">
        <v>45.572000000000003</v>
      </c>
      <c r="AC33" s="75">
        <v>21.724</v>
      </c>
      <c r="AD33" s="75">
        <v>31.34</v>
      </c>
      <c r="AE33" s="75">
        <v>23.942</v>
      </c>
      <c r="AF33" s="75">
        <v>24.701000000000001</v>
      </c>
      <c r="AG33" s="75">
        <v>31.486999999999998</v>
      </c>
      <c r="AH33" s="76">
        <v>15.565</v>
      </c>
      <c r="AI33" s="4">
        <v>28.158000000000001</v>
      </c>
      <c r="AJ33" s="4">
        <v>24.106000000000002</v>
      </c>
      <c r="AK33" s="4">
        <v>21.306000000000001</v>
      </c>
      <c r="AL33" s="4">
        <v>30.140999999999998</v>
      </c>
      <c r="AM33" s="4">
        <v>38.543999999999997</v>
      </c>
    </row>
    <row r="34" spans="1:39" ht="15" x14ac:dyDescent="0.25">
      <c r="A34" s="74">
        <v>44166</v>
      </c>
      <c r="B34" s="9"/>
      <c r="C34" s="9"/>
      <c r="D34" s="10">
        <v>25.07</v>
      </c>
      <c r="E34" s="10">
        <v>26.074999999999999</v>
      </c>
      <c r="F34" s="10">
        <v>43.795999999999999</v>
      </c>
      <c r="G34" s="10">
        <v>35.948</v>
      </c>
      <c r="H34" s="75">
        <v>38.726999999999997</v>
      </c>
      <c r="I34" s="75">
        <v>26.907</v>
      </c>
      <c r="J34" s="75">
        <v>21.73</v>
      </c>
      <c r="K34" s="75">
        <v>18.106999999999999</v>
      </c>
      <c r="L34" s="75">
        <v>23.620999999999999</v>
      </c>
      <c r="M34" s="75">
        <v>24.562000000000001</v>
      </c>
      <c r="N34" s="75">
        <v>22.800999999999998</v>
      </c>
      <c r="O34" s="75">
        <v>28.920999999999999</v>
      </c>
      <c r="P34" s="75">
        <v>31.103000000000002</v>
      </c>
      <c r="Q34" s="75">
        <v>25.193000000000001</v>
      </c>
      <c r="R34" s="75">
        <v>28.658000000000001</v>
      </c>
      <c r="S34" s="75">
        <v>29.57</v>
      </c>
      <c r="T34" s="75">
        <v>38.470999999999997</v>
      </c>
      <c r="U34" s="75">
        <v>21.498000000000001</v>
      </c>
      <c r="V34" s="75">
        <v>17.904</v>
      </c>
      <c r="W34" s="75">
        <v>20.587</v>
      </c>
      <c r="X34" s="75">
        <v>14.262</v>
      </c>
      <c r="Y34" s="75">
        <v>20.754000000000001</v>
      </c>
      <c r="Z34" s="75">
        <v>26.751000000000001</v>
      </c>
      <c r="AA34" s="75">
        <v>27.466000000000001</v>
      </c>
      <c r="AB34" s="75">
        <v>26.065000000000001</v>
      </c>
      <c r="AC34" s="75">
        <v>45.908000000000001</v>
      </c>
      <c r="AD34" s="75">
        <v>26.681999999999999</v>
      </c>
      <c r="AE34" s="75">
        <v>19.404</v>
      </c>
      <c r="AF34" s="75">
        <v>28.346</v>
      </c>
      <c r="AG34" s="75">
        <v>22.933</v>
      </c>
      <c r="AH34" s="76">
        <v>14.954000000000001</v>
      </c>
      <c r="AI34" s="4">
        <v>19.658000000000001</v>
      </c>
      <c r="AJ34" s="4">
        <v>19.991</v>
      </c>
      <c r="AK34" s="4">
        <v>21.268000000000001</v>
      </c>
      <c r="AL34" s="4">
        <v>17.959</v>
      </c>
      <c r="AM34" s="4">
        <v>28.713999999999999</v>
      </c>
    </row>
    <row r="35" spans="1:39" ht="15" x14ac:dyDescent="0.25">
      <c r="A35" s="74">
        <v>44197</v>
      </c>
      <c r="B35" s="9"/>
      <c r="C35" s="9"/>
      <c r="D35" s="10">
        <v>21.92</v>
      </c>
      <c r="E35" s="10">
        <v>22.161000000000001</v>
      </c>
      <c r="F35" s="10">
        <v>40.127000000000002</v>
      </c>
      <c r="G35" s="10">
        <v>32.646000000000001</v>
      </c>
      <c r="H35" s="75">
        <v>29.949000000000002</v>
      </c>
      <c r="I35" s="75">
        <v>20.875</v>
      </c>
      <c r="J35" s="75">
        <v>19.003</v>
      </c>
      <c r="K35" s="75">
        <v>16.843</v>
      </c>
      <c r="L35" s="75">
        <v>17.809999999999999</v>
      </c>
      <c r="M35" s="75">
        <v>20.122</v>
      </c>
      <c r="N35" s="75">
        <v>26.844000000000001</v>
      </c>
      <c r="O35" s="75">
        <v>25.181999999999999</v>
      </c>
      <c r="P35" s="75">
        <v>24.074000000000002</v>
      </c>
      <c r="Q35" s="75">
        <v>23.318000000000001</v>
      </c>
      <c r="R35" s="75">
        <v>23.314</v>
      </c>
      <c r="S35" s="75">
        <v>26.870999999999999</v>
      </c>
      <c r="T35" s="75">
        <v>25.413</v>
      </c>
      <c r="U35" s="75">
        <v>22.637</v>
      </c>
      <c r="V35" s="75">
        <v>16.715</v>
      </c>
      <c r="W35" s="75">
        <v>18.623999999999999</v>
      </c>
      <c r="X35" s="75">
        <v>12.404</v>
      </c>
      <c r="Y35" s="75">
        <v>16.62</v>
      </c>
      <c r="Z35" s="75">
        <v>53.618000000000002</v>
      </c>
      <c r="AA35" s="75">
        <v>24.158999999999999</v>
      </c>
      <c r="AB35" s="75">
        <v>22.422999999999998</v>
      </c>
      <c r="AC35" s="75">
        <v>31.606999999999999</v>
      </c>
      <c r="AD35" s="75">
        <v>25.646000000000001</v>
      </c>
      <c r="AE35" s="75">
        <v>18.503</v>
      </c>
      <c r="AF35" s="75">
        <v>21.36</v>
      </c>
      <c r="AG35" s="75">
        <v>23.399000000000001</v>
      </c>
      <c r="AH35" s="76">
        <v>19.824999999999999</v>
      </c>
      <c r="AI35" s="4">
        <v>16.027999999999999</v>
      </c>
      <c r="AJ35" s="4">
        <v>21.295000000000002</v>
      </c>
      <c r="AK35" s="4">
        <v>17.446999999999999</v>
      </c>
      <c r="AL35" s="4">
        <v>15.06</v>
      </c>
      <c r="AM35" s="4">
        <v>25.873999999999999</v>
      </c>
    </row>
    <row r="36" spans="1:39" ht="15" x14ac:dyDescent="0.25">
      <c r="A36" s="74">
        <v>44228</v>
      </c>
      <c r="B36" s="9"/>
      <c r="C36" s="4"/>
      <c r="D36" s="15">
        <v>30.25</v>
      </c>
      <c r="E36" s="75">
        <v>23.728999999999999</v>
      </c>
      <c r="F36" s="75">
        <v>40.42</v>
      </c>
      <c r="G36" s="75">
        <v>62.551000000000002</v>
      </c>
      <c r="H36" s="75">
        <v>45.466999999999999</v>
      </c>
      <c r="I36" s="75">
        <v>23.655000000000001</v>
      </c>
      <c r="J36" s="75">
        <v>23.931999999999999</v>
      </c>
      <c r="K36" s="75">
        <v>15.987</v>
      </c>
      <c r="L36" s="75">
        <v>25.213999999999999</v>
      </c>
      <c r="M36" s="75">
        <v>29.38</v>
      </c>
      <c r="N36" s="75">
        <v>32.344999999999999</v>
      </c>
      <c r="O36" s="75">
        <v>29.983000000000001</v>
      </c>
      <c r="P36" s="75">
        <v>53.36</v>
      </c>
      <c r="Q36" s="75">
        <v>33.481000000000002</v>
      </c>
      <c r="R36" s="75">
        <v>25.405000000000001</v>
      </c>
      <c r="S36" s="75">
        <v>27.245000000000001</v>
      </c>
      <c r="T36" s="75">
        <v>29.919</v>
      </c>
      <c r="U36" s="75">
        <v>21.748999999999999</v>
      </c>
      <c r="V36" s="75">
        <v>20.492999999999999</v>
      </c>
      <c r="W36" s="75">
        <v>16.62</v>
      </c>
      <c r="X36" s="75">
        <v>15.583</v>
      </c>
      <c r="Y36" s="75">
        <v>20.004000000000001</v>
      </c>
      <c r="Z36" s="75">
        <v>86.066000000000003</v>
      </c>
      <c r="AA36" s="75">
        <v>21.003</v>
      </c>
      <c r="AB36" s="75">
        <v>41.655000000000001</v>
      </c>
      <c r="AC36" s="75">
        <v>24.262</v>
      </c>
      <c r="AD36" s="75">
        <v>35.893000000000001</v>
      </c>
      <c r="AE36" s="76">
        <v>16.187999999999999</v>
      </c>
      <c r="AF36" s="75">
        <v>25.082000000000001</v>
      </c>
      <c r="AG36" s="75">
        <v>25.466000000000001</v>
      </c>
      <c r="AH36" s="75">
        <v>18.751999999999999</v>
      </c>
      <c r="AI36" s="4">
        <v>22.378</v>
      </c>
      <c r="AJ36" s="4">
        <v>29.411999999999999</v>
      </c>
      <c r="AK36" s="4">
        <v>15.611000000000001</v>
      </c>
      <c r="AL36" s="4">
        <v>16.573</v>
      </c>
      <c r="AM36" s="4">
        <v>29.047000000000001</v>
      </c>
    </row>
    <row r="37" spans="1:39" ht="15" x14ac:dyDescent="0.25">
      <c r="A37" s="74">
        <v>44256</v>
      </c>
      <c r="B37" s="15"/>
      <c r="C37" s="15"/>
      <c r="D37" s="15">
        <v>92.34</v>
      </c>
      <c r="E37" s="75">
        <v>80.076999999999998</v>
      </c>
      <c r="F37" s="75">
        <v>194.077</v>
      </c>
      <c r="G37" s="75">
        <v>143.63300000000001</v>
      </c>
      <c r="H37" s="75">
        <v>119.767</v>
      </c>
      <c r="I37" s="75">
        <v>59.136000000000003</v>
      </c>
      <c r="J37" s="75">
        <v>93.081999999999994</v>
      </c>
      <c r="K37" s="75">
        <v>40.61</v>
      </c>
      <c r="L37" s="75">
        <v>64.765000000000001</v>
      </c>
      <c r="M37" s="75">
        <v>92.111000000000004</v>
      </c>
      <c r="N37" s="75">
        <v>174.11500000000001</v>
      </c>
      <c r="O37" s="75">
        <v>75.271000000000001</v>
      </c>
      <c r="P37" s="75">
        <v>219.29499999999999</v>
      </c>
      <c r="Q37" s="75">
        <v>43.929000000000002</v>
      </c>
      <c r="R37" s="75">
        <v>154.893</v>
      </c>
      <c r="S37" s="75">
        <v>71.804000000000002</v>
      </c>
      <c r="T37" s="75">
        <v>55.1</v>
      </c>
      <c r="U37" s="75">
        <v>46.353000000000002</v>
      </c>
      <c r="V37" s="75">
        <v>70.451999999999998</v>
      </c>
      <c r="W37" s="75">
        <v>26.097000000000001</v>
      </c>
      <c r="X37" s="75">
        <v>43.478000000000002</v>
      </c>
      <c r="Y37" s="75">
        <v>92.661000000000001</v>
      </c>
      <c r="Z37" s="75">
        <v>144.29900000000001</v>
      </c>
      <c r="AA37" s="75">
        <v>41.356000000000002</v>
      </c>
      <c r="AB37" s="75">
        <v>132.91499999999999</v>
      </c>
      <c r="AC37" s="75">
        <v>112.152</v>
      </c>
      <c r="AD37" s="75">
        <v>74.346000000000004</v>
      </c>
      <c r="AE37" s="76">
        <v>55.012999999999998</v>
      </c>
      <c r="AF37" s="75">
        <v>57.356000000000002</v>
      </c>
      <c r="AG37" s="75">
        <v>69.007999999999996</v>
      </c>
      <c r="AH37" s="75">
        <v>37.091999999999999</v>
      </c>
      <c r="AI37" s="4">
        <v>55.097000000000001</v>
      </c>
      <c r="AJ37" s="4">
        <v>64.254000000000005</v>
      </c>
      <c r="AK37" s="4">
        <v>29.991</v>
      </c>
      <c r="AL37" s="4">
        <v>76.423000000000002</v>
      </c>
      <c r="AM37" s="4">
        <v>79.027000000000001</v>
      </c>
    </row>
    <row r="38" spans="1:39" ht="15" x14ac:dyDescent="0.25">
      <c r="A38" s="74">
        <v>44287</v>
      </c>
      <c r="B38" s="15"/>
      <c r="C38" s="15"/>
      <c r="D38" s="15">
        <v>170.42</v>
      </c>
      <c r="E38" s="75">
        <v>139.35</v>
      </c>
      <c r="F38" s="75">
        <v>310.12900000000002</v>
      </c>
      <c r="G38" s="75">
        <v>311.85300000000001</v>
      </c>
      <c r="H38" s="75">
        <v>245.01499999999999</v>
      </c>
      <c r="I38" s="75">
        <v>96.942999999999998</v>
      </c>
      <c r="J38" s="75">
        <v>208.458</v>
      </c>
      <c r="K38" s="75">
        <v>114.967</v>
      </c>
      <c r="L38" s="75">
        <v>116.693</v>
      </c>
      <c r="M38" s="75">
        <v>230.608</v>
      </c>
      <c r="N38" s="75">
        <v>287.315</v>
      </c>
      <c r="O38" s="75">
        <v>173.434</v>
      </c>
      <c r="P38" s="75">
        <v>187.322</v>
      </c>
      <c r="Q38" s="75">
        <v>78.816000000000003</v>
      </c>
      <c r="R38" s="75">
        <v>198.297</v>
      </c>
      <c r="S38" s="75">
        <v>132.38800000000001</v>
      </c>
      <c r="T38" s="75">
        <v>114.71299999999999</v>
      </c>
      <c r="U38" s="75">
        <v>119.73</v>
      </c>
      <c r="V38" s="75">
        <v>184.298</v>
      </c>
      <c r="W38" s="75">
        <v>44.472000000000001</v>
      </c>
      <c r="X38" s="75">
        <v>57.298999999999999</v>
      </c>
      <c r="Y38" s="75">
        <v>191.376</v>
      </c>
      <c r="Z38" s="75">
        <v>262.89299999999997</v>
      </c>
      <c r="AA38" s="75">
        <v>139.429</v>
      </c>
      <c r="AB38" s="75">
        <v>142.059</v>
      </c>
      <c r="AC38" s="75">
        <v>266.24799999999999</v>
      </c>
      <c r="AD38" s="75">
        <v>118.80800000000001</v>
      </c>
      <c r="AE38" s="76">
        <v>194.46</v>
      </c>
      <c r="AF38" s="75">
        <v>120.65900000000001</v>
      </c>
      <c r="AG38" s="75">
        <v>141.614</v>
      </c>
      <c r="AH38" s="75">
        <v>50.756999999999998</v>
      </c>
      <c r="AI38" s="4">
        <v>100.996</v>
      </c>
      <c r="AJ38" s="4">
        <v>56.252000000000002</v>
      </c>
      <c r="AK38" s="4">
        <v>70.751999999999995</v>
      </c>
      <c r="AL38" s="4">
        <v>118.062</v>
      </c>
      <c r="AM38" s="4">
        <v>138.249</v>
      </c>
    </row>
    <row r="39" spans="1:39" ht="15" x14ac:dyDescent="0.25">
      <c r="A39" s="74">
        <v>44317</v>
      </c>
      <c r="B39" s="15"/>
      <c r="C39" s="15"/>
      <c r="D39" s="15">
        <v>277.11</v>
      </c>
      <c r="E39" s="75">
        <v>386.62799999999999</v>
      </c>
      <c r="F39" s="75">
        <v>473.73700000000002</v>
      </c>
      <c r="G39" s="75">
        <v>322.185</v>
      </c>
      <c r="H39" s="75">
        <v>350.29500000000002</v>
      </c>
      <c r="I39" s="75">
        <v>145.11099999999999</v>
      </c>
      <c r="J39" s="75">
        <v>232.25800000000001</v>
      </c>
      <c r="K39" s="75">
        <v>203.017</v>
      </c>
      <c r="L39" s="75">
        <v>229.92400000000001</v>
      </c>
      <c r="M39" s="75">
        <v>307.88200000000001</v>
      </c>
      <c r="N39" s="75">
        <v>436.37900000000002</v>
      </c>
      <c r="O39" s="75">
        <v>290.97199999999998</v>
      </c>
      <c r="P39" s="75">
        <v>322.88600000000002</v>
      </c>
      <c r="Q39" s="75">
        <v>183.01599999999999</v>
      </c>
      <c r="R39" s="75">
        <v>385.34300000000002</v>
      </c>
      <c r="S39" s="75">
        <v>274.00299999999999</v>
      </c>
      <c r="T39" s="75">
        <v>275.41500000000002</v>
      </c>
      <c r="U39" s="75">
        <v>165.34399999999999</v>
      </c>
      <c r="V39" s="75">
        <v>419.75400000000002</v>
      </c>
      <c r="W39" s="75">
        <v>51.207999999999998</v>
      </c>
      <c r="X39" s="75">
        <v>147.221</v>
      </c>
      <c r="Y39" s="75">
        <v>272.44499999999999</v>
      </c>
      <c r="Z39" s="75">
        <v>498.012</v>
      </c>
      <c r="AA39" s="75">
        <v>205.952</v>
      </c>
      <c r="AB39" s="75">
        <v>273.96300000000002</v>
      </c>
      <c r="AC39" s="75">
        <v>356.661</v>
      </c>
      <c r="AD39" s="75">
        <v>355.72300000000001</v>
      </c>
      <c r="AE39" s="76">
        <v>181.59899999999999</v>
      </c>
      <c r="AF39" s="75">
        <v>181.16800000000001</v>
      </c>
      <c r="AG39" s="75">
        <v>188.185</v>
      </c>
      <c r="AH39" s="75">
        <v>90.953999999999994</v>
      </c>
      <c r="AI39" s="4">
        <v>174.77099999999999</v>
      </c>
      <c r="AJ39" s="4">
        <v>160.839</v>
      </c>
      <c r="AK39" s="4">
        <v>138.10300000000001</v>
      </c>
      <c r="AL39" s="4">
        <v>273.49900000000002</v>
      </c>
      <c r="AM39" s="4">
        <v>284.06099999999998</v>
      </c>
    </row>
    <row r="40" spans="1:39" ht="15" x14ac:dyDescent="0.25">
      <c r="A40" s="74">
        <v>44348</v>
      </c>
      <c r="B40" s="15"/>
      <c r="C40" s="15"/>
      <c r="D40" s="15">
        <v>223.57</v>
      </c>
      <c r="E40" s="75">
        <v>310.55500000000001</v>
      </c>
      <c r="F40" s="75">
        <v>482.43299999999999</v>
      </c>
      <c r="G40" s="75">
        <v>417.96499999999997</v>
      </c>
      <c r="H40" s="75">
        <v>322.21499999999997</v>
      </c>
      <c r="I40" s="75">
        <v>199.30099999999999</v>
      </c>
      <c r="J40" s="75">
        <v>138.89699999999999</v>
      </c>
      <c r="K40" s="75">
        <v>178.327</v>
      </c>
      <c r="L40" s="75">
        <v>312.12700000000001</v>
      </c>
      <c r="M40" s="75">
        <v>153.84</v>
      </c>
      <c r="N40" s="75">
        <v>377.42099999999999</v>
      </c>
      <c r="O40" s="75">
        <v>202.345</v>
      </c>
      <c r="P40" s="75">
        <v>439.267</v>
      </c>
      <c r="Q40" s="75">
        <v>51.878</v>
      </c>
      <c r="R40" s="75">
        <v>384.12200000000001</v>
      </c>
      <c r="S40" s="75">
        <v>192.58</v>
      </c>
      <c r="T40" s="75">
        <v>316.70699999999999</v>
      </c>
      <c r="U40" s="75">
        <v>43.523000000000003</v>
      </c>
      <c r="V40" s="75">
        <v>178.30500000000001</v>
      </c>
      <c r="W40" s="75">
        <v>24.765000000000001</v>
      </c>
      <c r="X40" s="75">
        <v>88.965000000000003</v>
      </c>
      <c r="Y40" s="75">
        <v>117.13200000000001</v>
      </c>
      <c r="Z40" s="75">
        <v>398.1</v>
      </c>
      <c r="AA40" s="75">
        <v>61.64</v>
      </c>
      <c r="AB40" s="75">
        <v>142.977</v>
      </c>
      <c r="AC40" s="75">
        <v>338.10399999999998</v>
      </c>
      <c r="AD40" s="75">
        <v>161.13399999999999</v>
      </c>
      <c r="AE40" s="76">
        <v>210.53399999999999</v>
      </c>
      <c r="AF40" s="75">
        <v>241.43899999999999</v>
      </c>
      <c r="AG40" s="75">
        <v>59.4</v>
      </c>
      <c r="AH40" s="75">
        <v>76.555999999999997</v>
      </c>
      <c r="AI40" s="4">
        <v>172.33199999999999</v>
      </c>
      <c r="AJ40" s="4">
        <v>207.94399999999999</v>
      </c>
      <c r="AK40" s="4">
        <v>110.307</v>
      </c>
      <c r="AL40" s="4">
        <v>278.45299999999997</v>
      </c>
      <c r="AM40" s="4">
        <v>394.77</v>
      </c>
    </row>
    <row r="41" spans="1:39" ht="15" x14ac:dyDescent="0.25">
      <c r="A41" s="74">
        <v>44378</v>
      </c>
      <c r="B41" s="15"/>
      <c r="C41" s="15"/>
      <c r="D41" s="15">
        <v>65.989999999999995</v>
      </c>
      <c r="E41" s="75">
        <v>75.546999999999997</v>
      </c>
      <c r="F41" s="75">
        <v>113.303</v>
      </c>
      <c r="G41" s="75">
        <v>157.77500000000001</v>
      </c>
      <c r="H41" s="75">
        <v>64.415000000000006</v>
      </c>
      <c r="I41" s="75">
        <v>39.896999999999998</v>
      </c>
      <c r="J41" s="75">
        <v>22.042999999999999</v>
      </c>
      <c r="K41" s="75">
        <v>58.1</v>
      </c>
      <c r="L41" s="75">
        <v>92.096999999999994</v>
      </c>
      <c r="M41" s="75">
        <v>43.811999999999998</v>
      </c>
      <c r="N41" s="75">
        <v>87.052000000000007</v>
      </c>
      <c r="O41" s="75">
        <v>25.542000000000002</v>
      </c>
      <c r="P41" s="75">
        <v>246.03299999999999</v>
      </c>
      <c r="Q41" s="75">
        <v>8.1809999999999992</v>
      </c>
      <c r="R41" s="75">
        <v>74.551000000000002</v>
      </c>
      <c r="S41" s="75">
        <v>62.38</v>
      </c>
      <c r="T41" s="75">
        <v>138.49100000000001</v>
      </c>
      <c r="U41" s="75">
        <v>0</v>
      </c>
      <c r="V41" s="75">
        <v>22.312000000000001</v>
      </c>
      <c r="W41" s="75">
        <v>17.515000000000001</v>
      </c>
      <c r="X41" s="75">
        <v>3.5710000000000002</v>
      </c>
      <c r="Y41" s="75">
        <v>15.433999999999999</v>
      </c>
      <c r="Z41" s="75">
        <v>102.78</v>
      </c>
      <c r="AA41" s="75">
        <v>27.388000000000002</v>
      </c>
      <c r="AB41" s="75">
        <v>21.914999999999999</v>
      </c>
      <c r="AC41" s="75">
        <v>71.626999999999995</v>
      </c>
      <c r="AD41" s="75">
        <v>25.667000000000002</v>
      </c>
      <c r="AE41" s="76">
        <v>30.815999999999999</v>
      </c>
      <c r="AF41" s="75">
        <v>43.957000000000001</v>
      </c>
      <c r="AG41" s="75">
        <v>11.167</v>
      </c>
      <c r="AH41" s="75">
        <v>31.492999999999999</v>
      </c>
      <c r="AI41" s="4">
        <v>17.724</v>
      </c>
      <c r="AJ41" s="4">
        <v>35.838999999999999</v>
      </c>
      <c r="AK41" s="4">
        <v>37.793999999999997</v>
      </c>
      <c r="AL41" s="4">
        <v>94.447000000000003</v>
      </c>
      <c r="AM41" s="4">
        <v>178.95500000000001</v>
      </c>
    </row>
    <row r="42" spans="1:39" ht="15" x14ac:dyDescent="0.25">
      <c r="A42" s="74">
        <v>44409</v>
      </c>
      <c r="B42" s="15"/>
      <c r="C42" s="15"/>
      <c r="D42" s="15">
        <v>45.09</v>
      </c>
      <c r="E42" s="75">
        <v>64.584999999999994</v>
      </c>
      <c r="F42" s="75">
        <v>41.445999999999998</v>
      </c>
      <c r="G42" s="75">
        <v>34.985999999999997</v>
      </c>
      <c r="H42" s="75">
        <v>36.411999999999999</v>
      </c>
      <c r="I42" s="75">
        <v>56.853000000000002</v>
      </c>
      <c r="J42" s="75">
        <v>26.779</v>
      </c>
      <c r="K42" s="75">
        <v>35.537999999999997</v>
      </c>
      <c r="L42" s="75">
        <v>38.396000000000001</v>
      </c>
      <c r="M42" s="75">
        <v>53.671999999999997</v>
      </c>
      <c r="N42" s="75">
        <v>76.048000000000002</v>
      </c>
      <c r="O42" s="75">
        <v>20.353999999999999</v>
      </c>
      <c r="P42" s="75">
        <v>72.37</v>
      </c>
      <c r="Q42" s="75">
        <v>3.5569999999999999</v>
      </c>
      <c r="R42" s="75">
        <v>62.765999999999998</v>
      </c>
      <c r="S42" s="75">
        <v>26.428999999999998</v>
      </c>
      <c r="T42" s="75">
        <v>122.80800000000001</v>
      </c>
      <c r="U42" s="75">
        <v>1.9239999999999999</v>
      </c>
      <c r="V42" s="75">
        <v>40.201000000000001</v>
      </c>
      <c r="W42" s="75">
        <v>16.010999999999999</v>
      </c>
      <c r="X42" s="75">
        <v>22.306000000000001</v>
      </c>
      <c r="Y42" s="75">
        <v>4.4459999999999997</v>
      </c>
      <c r="Z42" s="75">
        <v>34.537999999999997</v>
      </c>
      <c r="AA42" s="75">
        <v>37.198999999999998</v>
      </c>
      <c r="AB42" s="75">
        <v>38.92</v>
      </c>
      <c r="AC42" s="75">
        <v>29.355</v>
      </c>
      <c r="AD42" s="75">
        <v>6.0049999999999999</v>
      </c>
      <c r="AE42" s="76">
        <v>37.384999999999998</v>
      </c>
      <c r="AF42" s="75">
        <v>14.409000000000001</v>
      </c>
      <c r="AG42" s="75">
        <v>17.75</v>
      </c>
      <c r="AH42" s="75">
        <v>30.981000000000002</v>
      </c>
      <c r="AI42" s="4">
        <v>12.058</v>
      </c>
      <c r="AJ42" s="4">
        <v>8.0259999999999998</v>
      </c>
      <c r="AK42" s="4">
        <v>25.315999999999999</v>
      </c>
      <c r="AL42" s="4">
        <v>64.376999999999995</v>
      </c>
      <c r="AM42" s="4">
        <v>52.972000000000001</v>
      </c>
    </row>
    <row r="43" spans="1:39" ht="15" x14ac:dyDescent="0.25">
      <c r="A43" s="74">
        <v>44440</v>
      </c>
      <c r="B43" s="15"/>
      <c r="C43" s="15"/>
      <c r="D43" s="15">
        <v>43.19</v>
      </c>
      <c r="E43" s="75">
        <v>42.939</v>
      </c>
      <c r="F43" s="75">
        <v>74.721000000000004</v>
      </c>
      <c r="G43" s="75">
        <v>57.33</v>
      </c>
      <c r="H43" s="75">
        <v>18.381</v>
      </c>
      <c r="I43" s="75">
        <v>36.683999999999997</v>
      </c>
      <c r="J43" s="75">
        <v>18.119</v>
      </c>
      <c r="K43" s="75">
        <v>29.359000000000002</v>
      </c>
      <c r="L43" s="75">
        <v>69.254000000000005</v>
      </c>
      <c r="M43" s="75">
        <v>38.195999999999998</v>
      </c>
      <c r="N43" s="75">
        <v>76.334000000000003</v>
      </c>
      <c r="O43" s="75">
        <v>41.722000000000001</v>
      </c>
      <c r="P43" s="75">
        <v>39.945</v>
      </c>
      <c r="Q43" s="75">
        <v>26.335000000000001</v>
      </c>
      <c r="R43" s="75">
        <v>91.802000000000007</v>
      </c>
      <c r="S43" s="75">
        <v>15.143000000000001</v>
      </c>
      <c r="T43" s="75">
        <v>75.619</v>
      </c>
      <c r="U43" s="75">
        <v>8.5440000000000005</v>
      </c>
      <c r="V43" s="75">
        <v>11.221</v>
      </c>
      <c r="W43" s="75">
        <v>23.756</v>
      </c>
      <c r="X43" s="75">
        <v>43.14</v>
      </c>
      <c r="Y43" s="75">
        <v>36.261000000000003</v>
      </c>
      <c r="Z43" s="75">
        <v>28.308</v>
      </c>
      <c r="AA43" s="75">
        <v>36.317999999999998</v>
      </c>
      <c r="AB43" s="75">
        <v>30.204000000000001</v>
      </c>
      <c r="AC43" s="75">
        <v>34.865000000000002</v>
      </c>
      <c r="AD43" s="75">
        <v>10.815</v>
      </c>
      <c r="AE43" s="76">
        <v>42.241</v>
      </c>
      <c r="AF43" s="75">
        <v>14.702999999999999</v>
      </c>
      <c r="AG43" s="75">
        <v>20.154</v>
      </c>
      <c r="AH43" s="75">
        <v>77.778999999999996</v>
      </c>
      <c r="AI43" s="4">
        <v>14.571</v>
      </c>
      <c r="AJ43" s="4">
        <v>9.7949999999999999</v>
      </c>
      <c r="AK43" s="4">
        <v>26.163</v>
      </c>
      <c r="AL43" s="4">
        <v>82.870999999999995</v>
      </c>
      <c r="AM43" s="4">
        <v>20.527000000000001</v>
      </c>
    </row>
    <row r="44" spans="1:39" ht="15" x14ac:dyDescent="0.25">
      <c r="A44" s="74">
        <v>44470</v>
      </c>
      <c r="B44" s="15"/>
      <c r="C44" s="15"/>
      <c r="D44" s="15">
        <v>37.340000000000003</v>
      </c>
      <c r="E44" s="75">
        <v>70.581999999999994</v>
      </c>
      <c r="F44" s="75">
        <v>110.68899999999999</v>
      </c>
      <c r="G44" s="75">
        <v>89.528999999999996</v>
      </c>
      <c r="H44" s="75">
        <v>20.885999999999999</v>
      </c>
      <c r="I44" s="75">
        <v>32.881</v>
      </c>
      <c r="J44" s="75">
        <v>34.706000000000003</v>
      </c>
      <c r="K44" s="75">
        <v>49.841999999999999</v>
      </c>
      <c r="L44" s="75">
        <v>22.193999999999999</v>
      </c>
      <c r="M44" s="75">
        <v>20.029</v>
      </c>
      <c r="N44" s="75">
        <v>33.201999999999998</v>
      </c>
      <c r="O44" s="75">
        <v>31.713000000000001</v>
      </c>
      <c r="P44" s="75">
        <v>31.492000000000001</v>
      </c>
      <c r="Q44" s="75">
        <v>29.434000000000001</v>
      </c>
      <c r="R44" s="75">
        <v>81.037999999999997</v>
      </c>
      <c r="S44" s="75">
        <v>45.521000000000001</v>
      </c>
      <c r="T44" s="75">
        <v>26.539000000000001</v>
      </c>
      <c r="U44" s="75">
        <v>32.012999999999998</v>
      </c>
      <c r="V44" s="75">
        <v>14.887</v>
      </c>
      <c r="W44" s="75">
        <v>22.757000000000001</v>
      </c>
      <c r="X44" s="75">
        <v>19.341999999999999</v>
      </c>
      <c r="Y44" s="75">
        <v>43.328000000000003</v>
      </c>
      <c r="Z44" s="75">
        <v>75.495999999999995</v>
      </c>
      <c r="AA44" s="75">
        <v>127.098</v>
      </c>
      <c r="AB44" s="75">
        <v>38.674999999999997</v>
      </c>
      <c r="AC44" s="75">
        <v>28.562000000000001</v>
      </c>
      <c r="AD44" s="75">
        <v>23.454000000000001</v>
      </c>
      <c r="AE44" s="76">
        <v>32.567</v>
      </c>
      <c r="AF44" s="75">
        <v>56.790999999999997</v>
      </c>
      <c r="AG44" s="75">
        <v>15.851000000000001</v>
      </c>
      <c r="AH44" s="75">
        <v>42.534999999999997</v>
      </c>
      <c r="AI44" s="4">
        <v>43.274999999999999</v>
      </c>
      <c r="AJ44" s="4">
        <v>13.180999999999999</v>
      </c>
      <c r="AK44" s="4">
        <v>63.618000000000002</v>
      </c>
      <c r="AL44" s="4">
        <v>45.716999999999999</v>
      </c>
      <c r="AM44" s="4">
        <v>50.506999999999998</v>
      </c>
    </row>
    <row r="45" spans="1:39" ht="15" x14ac:dyDescent="0.25">
      <c r="A45" s="74">
        <v>44501</v>
      </c>
      <c r="B45" s="15"/>
      <c r="C45" s="15"/>
      <c r="D45" s="15">
        <v>30.1</v>
      </c>
      <c r="E45" s="75">
        <v>41.302</v>
      </c>
      <c r="F45" s="75">
        <v>53.856000000000002</v>
      </c>
      <c r="G45" s="75">
        <v>73.688000000000002</v>
      </c>
      <c r="H45" s="75">
        <v>48.56</v>
      </c>
      <c r="I45" s="75">
        <v>28.457000000000001</v>
      </c>
      <c r="J45" s="75">
        <v>22.283000000000001</v>
      </c>
      <c r="K45" s="75">
        <v>40.325000000000003</v>
      </c>
      <c r="L45" s="75">
        <v>38.17</v>
      </c>
      <c r="M45" s="75">
        <v>26.687000000000001</v>
      </c>
      <c r="N45" s="75">
        <v>32.994</v>
      </c>
      <c r="O45" s="75">
        <v>46.116</v>
      </c>
      <c r="P45" s="75">
        <v>28.021999999999998</v>
      </c>
      <c r="Q45" s="75">
        <v>30.992000000000001</v>
      </c>
      <c r="R45" s="75">
        <v>42.771000000000001</v>
      </c>
      <c r="S45" s="75">
        <v>63.064999999999998</v>
      </c>
      <c r="T45" s="75">
        <v>23.687999999999999</v>
      </c>
      <c r="U45" s="75">
        <v>26.678000000000001</v>
      </c>
      <c r="V45" s="75">
        <v>21.065000000000001</v>
      </c>
      <c r="W45" s="75">
        <v>24.997</v>
      </c>
      <c r="X45" s="75">
        <v>23.201000000000001</v>
      </c>
      <c r="Y45" s="75">
        <v>40.409999999999997</v>
      </c>
      <c r="Z45" s="75">
        <v>39.283000000000001</v>
      </c>
      <c r="AA45" s="75">
        <v>47.401000000000003</v>
      </c>
      <c r="AB45" s="75">
        <v>22.425000000000001</v>
      </c>
      <c r="AC45" s="75">
        <v>31.170999999999999</v>
      </c>
      <c r="AD45" s="75">
        <v>23.901</v>
      </c>
      <c r="AE45" s="76">
        <v>25.82</v>
      </c>
      <c r="AF45" s="75">
        <v>31.581</v>
      </c>
      <c r="AG45" s="75">
        <v>15.938000000000001</v>
      </c>
      <c r="AH45" s="75">
        <v>28.356000000000002</v>
      </c>
      <c r="AI45" s="4">
        <v>24.428000000000001</v>
      </c>
      <c r="AJ45" s="4">
        <v>21.064</v>
      </c>
      <c r="AK45" s="4">
        <v>30.094000000000001</v>
      </c>
      <c r="AL45" s="4">
        <v>38.47</v>
      </c>
      <c r="AM45" s="4">
        <v>30.382999999999999</v>
      </c>
    </row>
    <row r="46" spans="1:39" ht="15" x14ac:dyDescent="0.25">
      <c r="A46" s="74">
        <v>44531</v>
      </c>
      <c r="B46" s="15"/>
      <c r="C46" s="15"/>
      <c r="D46" s="15">
        <v>25.07</v>
      </c>
      <c r="E46" s="75">
        <v>44.423999999999999</v>
      </c>
      <c r="F46" s="75">
        <v>36.145000000000003</v>
      </c>
      <c r="G46" s="75">
        <v>39.637</v>
      </c>
      <c r="H46" s="75">
        <v>27.259</v>
      </c>
      <c r="I46" s="75">
        <v>22.177</v>
      </c>
      <c r="J46" s="75">
        <v>18.452999999999999</v>
      </c>
      <c r="K46" s="75">
        <v>24.068999999999999</v>
      </c>
      <c r="L46" s="75">
        <v>24.687000000000001</v>
      </c>
      <c r="M46" s="75">
        <v>22.805</v>
      </c>
      <c r="N46" s="75">
        <v>29.015000000000001</v>
      </c>
      <c r="O46" s="75">
        <v>31.396999999999998</v>
      </c>
      <c r="P46" s="75">
        <v>25.616</v>
      </c>
      <c r="Q46" s="75">
        <v>28.809000000000001</v>
      </c>
      <c r="R46" s="75">
        <v>30.085999999999999</v>
      </c>
      <c r="S46" s="75">
        <v>40.898000000000003</v>
      </c>
      <c r="T46" s="75">
        <v>22.091999999999999</v>
      </c>
      <c r="U46" s="75">
        <v>18.146999999999998</v>
      </c>
      <c r="V46" s="75">
        <v>20.739000000000001</v>
      </c>
      <c r="W46" s="75">
        <v>14.443</v>
      </c>
      <c r="X46" s="75">
        <v>21.574999999999999</v>
      </c>
      <c r="Y46" s="75">
        <v>26.484000000000002</v>
      </c>
      <c r="Z46" s="75">
        <v>27.459</v>
      </c>
      <c r="AA46" s="75">
        <v>26.626999999999999</v>
      </c>
      <c r="AB46" s="75">
        <v>47.390999999999998</v>
      </c>
      <c r="AC46" s="75">
        <v>26.638000000000002</v>
      </c>
      <c r="AD46" s="75">
        <v>19.483000000000001</v>
      </c>
      <c r="AE46" s="76">
        <v>29.16</v>
      </c>
      <c r="AF46" s="75">
        <v>23.108000000000001</v>
      </c>
      <c r="AG46" s="75">
        <v>15.36</v>
      </c>
      <c r="AH46" s="75">
        <v>19.948</v>
      </c>
      <c r="AI46" s="4">
        <v>20.186</v>
      </c>
      <c r="AJ46" s="4">
        <v>21.117999999999999</v>
      </c>
      <c r="AK46" s="4">
        <v>18.027999999999999</v>
      </c>
      <c r="AL46" s="4">
        <v>28.745999999999999</v>
      </c>
      <c r="AM46" s="4">
        <v>25.968</v>
      </c>
    </row>
    <row r="47" spans="1:39" ht="15" x14ac:dyDescent="0.25">
      <c r="A47" s="74">
        <v>44562</v>
      </c>
      <c r="B47" s="15"/>
      <c r="C47" s="15"/>
      <c r="D47" s="15">
        <v>21.92</v>
      </c>
      <c r="E47" s="75">
        <v>40.661999999999999</v>
      </c>
      <c r="F47" s="75">
        <v>32.83</v>
      </c>
      <c r="G47" s="75">
        <v>29.343</v>
      </c>
      <c r="H47" s="75">
        <v>21.15</v>
      </c>
      <c r="I47" s="75">
        <v>19.398</v>
      </c>
      <c r="J47" s="75">
        <v>17.190000000000001</v>
      </c>
      <c r="K47" s="75">
        <v>17.937999999999999</v>
      </c>
      <c r="L47" s="75">
        <v>20.216000000000001</v>
      </c>
      <c r="M47" s="75">
        <v>26.835000000000001</v>
      </c>
      <c r="N47" s="75">
        <v>25.263000000000002</v>
      </c>
      <c r="O47" s="75">
        <v>24.689</v>
      </c>
      <c r="P47" s="75">
        <v>23.721</v>
      </c>
      <c r="Q47" s="75">
        <v>23.440999999999999</v>
      </c>
      <c r="R47" s="75">
        <v>27.388000000000002</v>
      </c>
      <c r="S47" s="75">
        <v>25.568000000000001</v>
      </c>
      <c r="T47" s="75">
        <v>23.196999999999999</v>
      </c>
      <c r="U47" s="75">
        <v>16.943999999999999</v>
      </c>
      <c r="V47" s="75">
        <v>18.768000000000001</v>
      </c>
      <c r="W47" s="75">
        <v>12.337999999999999</v>
      </c>
      <c r="X47" s="75">
        <v>17.323</v>
      </c>
      <c r="Y47" s="75">
        <v>52.886000000000003</v>
      </c>
      <c r="Z47" s="75">
        <v>24.152999999999999</v>
      </c>
      <c r="AA47" s="75">
        <v>22.698</v>
      </c>
      <c r="AB47" s="75">
        <v>32.712000000000003</v>
      </c>
      <c r="AC47" s="75">
        <v>25.600999999999999</v>
      </c>
      <c r="AD47" s="75">
        <v>18.594000000000001</v>
      </c>
      <c r="AE47" s="76">
        <v>22.167999999999999</v>
      </c>
      <c r="AF47" s="75">
        <v>23.581</v>
      </c>
      <c r="AG47" s="75">
        <v>20.344000000000001</v>
      </c>
      <c r="AH47" s="75">
        <v>16.295000000000002</v>
      </c>
      <c r="AI47" s="4">
        <v>19.925000000000001</v>
      </c>
      <c r="AJ47" s="4">
        <v>17.408000000000001</v>
      </c>
      <c r="AK47" s="4">
        <v>15.112</v>
      </c>
      <c r="AL47" s="4">
        <v>25.895</v>
      </c>
      <c r="AM47" s="4">
        <v>22.06</v>
      </c>
    </row>
    <row r="48" spans="1:39" ht="15" x14ac:dyDescent="0.25">
      <c r="A48" s="74">
        <v>44593</v>
      </c>
      <c r="B48" s="15"/>
      <c r="C48" s="15"/>
      <c r="D48" s="15">
        <v>30.25</v>
      </c>
      <c r="E48" s="75">
        <v>40.98</v>
      </c>
      <c r="F48" s="75">
        <v>62.826000000000001</v>
      </c>
      <c r="G48" s="75">
        <v>46.988999999999997</v>
      </c>
      <c r="H48" s="75">
        <v>23.956</v>
      </c>
      <c r="I48" s="75">
        <v>24.385000000000002</v>
      </c>
      <c r="J48" s="75">
        <v>16.331</v>
      </c>
      <c r="K48" s="75">
        <v>24.927</v>
      </c>
      <c r="L48" s="75">
        <v>29.547999999999998</v>
      </c>
      <c r="M48" s="75">
        <v>32.317</v>
      </c>
      <c r="N48" s="75">
        <v>30.08</v>
      </c>
      <c r="O48" s="75">
        <v>52.63</v>
      </c>
      <c r="P48" s="75">
        <v>33.933</v>
      </c>
      <c r="Q48" s="75">
        <v>25.530999999999999</v>
      </c>
      <c r="R48" s="75">
        <v>27.777000000000001</v>
      </c>
      <c r="S48" s="75">
        <v>29.7</v>
      </c>
      <c r="T48" s="75">
        <v>22.295999999999999</v>
      </c>
      <c r="U48" s="75">
        <v>20.74</v>
      </c>
      <c r="V48" s="75">
        <v>16.753</v>
      </c>
      <c r="W48" s="75">
        <v>15.407999999999999</v>
      </c>
      <c r="X48" s="75">
        <v>20.69</v>
      </c>
      <c r="Y48" s="75">
        <v>85.113</v>
      </c>
      <c r="Z48" s="75">
        <v>20.998999999999999</v>
      </c>
      <c r="AA48" s="75">
        <v>41.744</v>
      </c>
      <c r="AB48" s="75">
        <v>25.183</v>
      </c>
      <c r="AC48" s="75">
        <v>35.819000000000003</v>
      </c>
      <c r="AD48" s="75">
        <v>16.276</v>
      </c>
      <c r="AE48" s="76">
        <v>25.843</v>
      </c>
      <c r="AF48" s="75">
        <v>25.641999999999999</v>
      </c>
      <c r="AG48" s="75">
        <v>19.315000000000001</v>
      </c>
      <c r="AH48" s="75">
        <v>22.667999999999999</v>
      </c>
      <c r="AI48" s="4">
        <v>30.9</v>
      </c>
      <c r="AJ48" s="4">
        <v>15.539</v>
      </c>
      <c r="AK48" s="4">
        <v>16.606999999999999</v>
      </c>
      <c r="AL48" s="4">
        <v>29.06</v>
      </c>
      <c r="AM48" s="4">
        <v>23.625</v>
      </c>
    </row>
    <row r="49" spans="1:1005" ht="15" x14ac:dyDescent="0.25">
      <c r="A49" s="74">
        <v>44621</v>
      </c>
      <c r="B49" s="15"/>
      <c r="C49" s="15"/>
      <c r="D49" s="15">
        <v>92.34</v>
      </c>
      <c r="E49" s="75">
        <v>195.452</v>
      </c>
      <c r="F49" s="75">
        <v>143.97999999999999</v>
      </c>
      <c r="G49" s="75">
        <v>120.423</v>
      </c>
      <c r="H49" s="75">
        <v>59.768999999999998</v>
      </c>
      <c r="I49" s="75">
        <v>94.14</v>
      </c>
      <c r="J49" s="75">
        <v>41.179000000000002</v>
      </c>
      <c r="K49" s="75">
        <v>64.111999999999995</v>
      </c>
      <c r="L49" s="75">
        <v>92.453000000000003</v>
      </c>
      <c r="M49" s="75">
        <v>173.976</v>
      </c>
      <c r="N49" s="75">
        <v>75.423000000000002</v>
      </c>
      <c r="O49" s="75">
        <v>221.339</v>
      </c>
      <c r="P49" s="75">
        <v>44.418999999999997</v>
      </c>
      <c r="Q49" s="75">
        <v>155.25</v>
      </c>
      <c r="R49" s="75">
        <v>72.789000000000001</v>
      </c>
      <c r="S49" s="75">
        <v>54.59</v>
      </c>
      <c r="T49" s="75">
        <v>47.152999999999999</v>
      </c>
      <c r="U49" s="75">
        <v>71.078999999999994</v>
      </c>
      <c r="V49" s="75">
        <v>26.260999999999999</v>
      </c>
      <c r="W49" s="75">
        <v>43.003</v>
      </c>
      <c r="X49" s="75">
        <v>94.478999999999999</v>
      </c>
      <c r="Y49" s="75">
        <v>143.535</v>
      </c>
      <c r="Z49" s="75">
        <v>41.344999999999999</v>
      </c>
      <c r="AA49" s="75">
        <v>131.88999999999999</v>
      </c>
      <c r="AB49" s="75">
        <v>115.081</v>
      </c>
      <c r="AC49" s="75">
        <v>74.25</v>
      </c>
      <c r="AD49" s="75">
        <v>55.27</v>
      </c>
      <c r="AE49" s="76">
        <v>57.707000000000001</v>
      </c>
      <c r="AF49" s="75">
        <v>69.331999999999994</v>
      </c>
      <c r="AG49" s="75">
        <v>37.936999999999998</v>
      </c>
      <c r="AH49" s="75">
        <v>55.529000000000003</v>
      </c>
      <c r="AI49" s="4">
        <v>62.875</v>
      </c>
      <c r="AJ49" s="4">
        <v>29.884</v>
      </c>
      <c r="AK49" s="4">
        <v>76.183999999999997</v>
      </c>
      <c r="AL49" s="4">
        <v>79.040999999999997</v>
      </c>
      <c r="AM49" s="4">
        <v>79.796999999999997</v>
      </c>
    </row>
    <row r="50" spans="1:1005" ht="15" x14ac:dyDescent="0.25">
      <c r="A50" s="74">
        <v>44652</v>
      </c>
      <c r="B50" s="15"/>
      <c r="C50" s="15"/>
      <c r="D50" s="15">
        <v>170.42</v>
      </c>
      <c r="E50" s="75">
        <v>310.99799999999999</v>
      </c>
      <c r="F50" s="75">
        <v>312.25299999999999</v>
      </c>
      <c r="G50" s="75">
        <v>234.434</v>
      </c>
      <c r="H50" s="75">
        <v>97.343999999999994</v>
      </c>
      <c r="I50" s="75">
        <v>209.28</v>
      </c>
      <c r="J50" s="75">
        <v>115.667</v>
      </c>
      <c r="K50" s="75">
        <v>118.218</v>
      </c>
      <c r="L50" s="75">
        <v>230.923</v>
      </c>
      <c r="M50" s="75">
        <v>287.37400000000002</v>
      </c>
      <c r="N50" s="75">
        <v>173.62200000000001</v>
      </c>
      <c r="O50" s="75">
        <v>181.82499999999999</v>
      </c>
      <c r="P50" s="75">
        <v>79.173000000000002</v>
      </c>
      <c r="Q50" s="75">
        <v>198.54300000000001</v>
      </c>
      <c r="R50" s="75">
        <v>133.416</v>
      </c>
      <c r="S50" s="75">
        <v>109.634</v>
      </c>
      <c r="T50" s="75">
        <v>120.459</v>
      </c>
      <c r="U50" s="75">
        <v>184.995</v>
      </c>
      <c r="V50" s="75">
        <v>44.845999999999997</v>
      </c>
      <c r="W50" s="75">
        <v>56.128</v>
      </c>
      <c r="X50" s="75">
        <v>192.96700000000001</v>
      </c>
      <c r="Y50" s="75">
        <v>262.16800000000001</v>
      </c>
      <c r="Z50" s="75">
        <v>139.41900000000001</v>
      </c>
      <c r="AA50" s="75">
        <v>137.77600000000001</v>
      </c>
      <c r="AB50" s="75">
        <v>269.733</v>
      </c>
      <c r="AC50" s="75">
        <v>118.76900000000001</v>
      </c>
      <c r="AD50" s="75">
        <v>194.977</v>
      </c>
      <c r="AE50" s="76">
        <v>120.227</v>
      </c>
      <c r="AF50" s="75">
        <v>141.88300000000001</v>
      </c>
      <c r="AG50" s="75">
        <v>51.213999999999999</v>
      </c>
      <c r="AH50" s="75">
        <v>101.46599999999999</v>
      </c>
      <c r="AI50" s="4">
        <v>56.783999999999999</v>
      </c>
      <c r="AJ50" s="4">
        <v>70.652000000000001</v>
      </c>
      <c r="AK50" s="4">
        <v>118.146</v>
      </c>
      <c r="AL50" s="4">
        <v>138.21299999999999</v>
      </c>
      <c r="AM50" s="4">
        <v>139.13999999999999</v>
      </c>
    </row>
    <row r="51" spans="1:1005" ht="15" x14ac:dyDescent="0.25">
      <c r="A51" s="74">
        <v>44682</v>
      </c>
      <c r="B51" s="15"/>
      <c r="C51" s="15"/>
      <c r="D51" s="15">
        <v>277.11</v>
      </c>
      <c r="E51" s="75">
        <v>474.14299999999997</v>
      </c>
      <c r="F51" s="75">
        <v>322.31099999999998</v>
      </c>
      <c r="G51" s="75">
        <v>358.024</v>
      </c>
      <c r="H51" s="75">
        <v>145.358</v>
      </c>
      <c r="I51" s="75">
        <v>232.57900000000001</v>
      </c>
      <c r="J51" s="75">
        <v>203.49299999999999</v>
      </c>
      <c r="K51" s="75">
        <v>221.523</v>
      </c>
      <c r="L51" s="75">
        <v>307.99599999999998</v>
      </c>
      <c r="M51" s="75">
        <v>436.45</v>
      </c>
      <c r="N51" s="75">
        <v>291.05900000000003</v>
      </c>
      <c r="O51" s="75">
        <v>322.59199999999998</v>
      </c>
      <c r="P51" s="75">
        <v>183.29499999999999</v>
      </c>
      <c r="Q51" s="75">
        <v>385.47500000000002</v>
      </c>
      <c r="R51" s="75">
        <v>274.49299999999999</v>
      </c>
      <c r="S51" s="75">
        <v>269.62099999999998</v>
      </c>
      <c r="T51" s="75">
        <v>165.78800000000001</v>
      </c>
      <c r="U51" s="75">
        <v>420.07499999999999</v>
      </c>
      <c r="V51" s="75">
        <v>51.277000000000001</v>
      </c>
      <c r="W51" s="75">
        <v>140.47499999999999</v>
      </c>
      <c r="X51" s="75">
        <v>273.24099999999999</v>
      </c>
      <c r="Y51" s="75">
        <v>497.42200000000003</v>
      </c>
      <c r="Z51" s="75">
        <v>205.94800000000001</v>
      </c>
      <c r="AA51" s="75">
        <v>273.815</v>
      </c>
      <c r="AB51" s="75">
        <v>357.52100000000002</v>
      </c>
      <c r="AC51" s="75">
        <v>355.86700000000002</v>
      </c>
      <c r="AD51" s="75">
        <v>181.727</v>
      </c>
      <c r="AE51" s="76">
        <v>176.38399999999999</v>
      </c>
      <c r="AF51" s="75">
        <v>188.31100000000001</v>
      </c>
      <c r="AG51" s="75">
        <v>91.228999999999999</v>
      </c>
      <c r="AH51" s="75">
        <v>175.07300000000001</v>
      </c>
      <c r="AI51" s="4">
        <v>155.68600000000001</v>
      </c>
      <c r="AJ51" s="4">
        <v>138.01400000000001</v>
      </c>
      <c r="AK51" s="4">
        <v>273.89999999999998</v>
      </c>
      <c r="AL51" s="4">
        <v>284.14400000000001</v>
      </c>
      <c r="AM51" s="4">
        <v>386.50799999999998</v>
      </c>
    </row>
    <row r="52" spans="1:1005" ht="15" x14ac:dyDescent="0.25">
      <c r="A52" s="74">
        <v>44713</v>
      </c>
      <c r="B52" s="15"/>
      <c r="C52" s="15"/>
      <c r="D52" s="15">
        <v>223.57</v>
      </c>
      <c r="E52" s="75">
        <v>482.58499999999998</v>
      </c>
      <c r="F52" s="75">
        <v>418.05700000000002</v>
      </c>
      <c r="G52" s="75">
        <v>319.98399999999998</v>
      </c>
      <c r="H52" s="75">
        <v>199.76499999999999</v>
      </c>
      <c r="I52" s="75">
        <v>139.13</v>
      </c>
      <c r="J52" s="75">
        <v>178.52699999999999</v>
      </c>
      <c r="K52" s="75">
        <v>314.00400000000002</v>
      </c>
      <c r="L52" s="75">
        <v>153.905</v>
      </c>
      <c r="M52" s="75">
        <v>377.416</v>
      </c>
      <c r="N52" s="75">
        <v>202.392</v>
      </c>
      <c r="O52" s="75">
        <v>434.29500000000002</v>
      </c>
      <c r="P52" s="75">
        <v>52.094000000000001</v>
      </c>
      <c r="Q52" s="75">
        <v>384.17099999999999</v>
      </c>
      <c r="R52" s="75">
        <v>192.84299999999999</v>
      </c>
      <c r="S52" s="75">
        <v>319.166</v>
      </c>
      <c r="T52" s="75">
        <v>43.866999999999997</v>
      </c>
      <c r="U52" s="75">
        <v>178.41800000000001</v>
      </c>
      <c r="V52" s="75">
        <v>24.817</v>
      </c>
      <c r="W52" s="75">
        <v>96.47</v>
      </c>
      <c r="X52" s="75">
        <v>117.486</v>
      </c>
      <c r="Y52" s="75">
        <v>397.95400000000001</v>
      </c>
      <c r="Z52" s="75">
        <v>61.634999999999998</v>
      </c>
      <c r="AA52" s="75">
        <v>147.43299999999999</v>
      </c>
      <c r="AB52" s="75">
        <v>338.4</v>
      </c>
      <c r="AC52" s="75">
        <v>160.935</v>
      </c>
      <c r="AD52" s="75">
        <v>210.59100000000001</v>
      </c>
      <c r="AE52" s="76">
        <v>245.57400000000001</v>
      </c>
      <c r="AF52" s="75">
        <v>59.482999999999997</v>
      </c>
      <c r="AG52" s="75">
        <v>76.778999999999996</v>
      </c>
      <c r="AH52" s="75">
        <v>172.50700000000001</v>
      </c>
      <c r="AI52" s="4">
        <v>211.07400000000001</v>
      </c>
      <c r="AJ52" s="4">
        <v>110.253</v>
      </c>
      <c r="AK52" s="4">
        <v>278.50400000000002</v>
      </c>
      <c r="AL52" s="4">
        <v>394.80399999999997</v>
      </c>
      <c r="AM52" s="4">
        <v>310.48700000000002</v>
      </c>
    </row>
    <row r="53" spans="1:1005" ht="15" x14ac:dyDescent="0.25">
      <c r="A53" s="74">
        <v>44743</v>
      </c>
      <c r="B53" s="15"/>
      <c r="C53" s="15"/>
      <c r="D53" s="15">
        <v>65.989999999999995</v>
      </c>
      <c r="E53" s="75">
        <v>113.41500000000001</v>
      </c>
      <c r="F53" s="75">
        <v>157.864</v>
      </c>
      <c r="G53" s="75">
        <v>69.680000000000007</v>
      </c>
      <c r="H53" s="75">
        <v>39.835999999999999</v>
      </c>
      <c r="I53" s="75">
        <v>22.271999999999998</v>
      </c>
      <c r="J53" s="75">
        <v>58.36</v>
      </c>
      <c r="K53" s="75">
        <v>97.614999999999995</v>
      </c>
      <c r="L53" s="75">
        <v>43.866999999999997</v>
      </c>
      <c r="M53" s="75">
        <v>87.042000000000002</v>
      </c>
      <c r="N53" s="75">
        <v>25.585999999999999</v>
      </c>
      <c r="O53" s="75">
        <v>255.69</v>
      </c>
      <c r="P53" s="75">
        <v>8.4619999999999997</v>
      </c>
      <c r="Q53" s="75">
        <v>74.597999999999999</v>
      </c>
      <c r="R53" s="75">
        <v>62.625999999999998</v>
      </c>
      <c r="S53" s="75">
        <v>143.66300000000001</v>
      </c>
      <c r="T53" s="75">
        <v>0</v>
      </c>
      <c r="U53" s="75">
        <v>22.407</v>
      </c>
      <c r="V53" s="75">
        <v>17.568999999999999</v>
      </c>
      <c r="W53" s="75">
        <v>3.609</v>
      </c>
      <c r="X53" s="75">
        <v>15.715</v>
      </c>
      <c r="Y53" s="75">
        <v>102.70399999999999</v>
      </c>
      <c r="Z53" s="75">
        <v>27.375</v>
      </c>
      <c r="AA53" s="75">
        <v>22.66</v>
      </c>
      <c r="AB53" s="75">
        <v>71.882000000000005</v>
      </c>
      <c r="AC53" s="75">
        <v>25.638000000000002</v>
      </c>
      <c r="AD53" s="75">
        <v>30.863</v>
      </c>
      <c r="AE53" s="76">
        <v>46.536999999999999</v>
      </c>
      <c r="AF53" s="75">
        <v>11.254</v>
      </c>
      <c r="AG53" s="75">
        <v>31.792999999999999</v>
      </c>
      <c r="AH53" s="75">
        <v>17.841000000000001</v>
      </c>
      <c r="AI53" s="4">
        <v>37.363</v>
      </c>
      <c r="AJ53" s="4">
        <v>37.737000000000002</v>
      </c>
      <c r="AK53" s="4">
        <v>94.448999999999998</v>
      </c>
      <c r="AL53" s="4">
        <v>178.964</v>
      </c>
      <c r="AM53" s="4">
        <v>75.486000000000004</v>
      </c>
    </row>
    <row r="54" spans="1:1005" ht="15" x14ac:dyDescent="0.25">
      <c r="A54" s="74">
        <v>44774</v>
      </c>
      <c r="B54" s="15"/>
      <c r="C54" s="15"/>
      <c r="D54" s="15">
        <v>45.09</v>
      </c>
      <c r="E54" s="75">
        <v>41.55</v>
      </c>
      <c r="F54" s="75">
        <v>35.067</v>
      </c>
      <c r="G54" s="75">
        <v>36.414999999999999</v>
      </c>
      <c r="H54" s="75">
        <v>57.088999999999999</v>
      </c>
      <c r="I54" s="75">
        <v>27.05</v>
      </c>
      <c r="J54" s="75">
        <v>35.789000000000001</v>
      </c>
      <c r="K54" s="75">
        <v>39.950000000000003</v>
      </c>
      <c r="L54" s="75">
        <v>53.734000000000002</v>
      </c>
      <c r="M54" s="75">
        <v>76.031999999999996</v>
      </c>
      <c r="N54" s="75">
        <v>20.404</v>
      </c>
      <c r="O54" s="75">
        <v>73.203000000000003</v>
      </c>
      <c r="P54" s="75">
        <v>3.819</v>
      </c>
      <c r="Q54" s="75">
        <v>62.822000000000003</v>
      </c>
      <c r="R54" s="75">
        <v>26.655999999999999</v>
      </c>
      <c r="S54" s="75">
        <v>123.645</v>
      </c>
      <c r="T54" s="75">
        <v>2.2959999999999998</v>
      </c>
      <c r="U54" s="75">
        <v>40.316000000000003</v>
      </c>
      <c r="V54" s="75">
        <v>16.062000000000001</v>
      </c>
      <c r="W54" s="75">
        <v>21.707999999999998</v>
      </c>
      <c r="X54" s="75">
        <v>4.7009999999999996</v>
      </c>
      <c r="Y54" s="75">
        <v>34.460999999999999</v>
      </c>
      <c r="Z54" s="75">
        <v>37.183999999999997</v>
      </c>
      <c r="AA54" s="75">
        <v>39.393999999999998</v>
      </c>
      <c r="AB54" s="75">
        <v>29.587</v>
      </c>
      <c r="AC54" s="75">
        <v>5.976</v>
      </c>
      <c r="AD54" s="75">
        <v>37.427999999999997</v>
      </c>
      <c r="AE54" s="76">
        <v>15.438000000000001</v>
      </c>
      <c r="AF54" s="75">
        <v>17.765999999999998</v>
      </c>
      <c r="AG54" s="75">
        <v>31.254000000000001</v>
      </c>
      <c r="AH54" s="75">
        <v>12.173999999999999</v>
      </c>
      <c r="AI54" s="4">
        <v>8.3350000000000009</v>
      </c>
      <c r="AJ54" s="4">
        <v>25.263999999999999</v>
      </c>
      <c r="AK54" s="4">
        <v>64.373999999999995</v>
      </c>
      <c r="AL54" s="4">
        <v>52.981000000000002</v>
      </c>
      <c r="AM54" s="4">
        <v>64.522999999999996</v>
      </c>
    </row>
    <row r="55" spans="1:1005" ht="15" x14ac:dyDescent="0.25">
      <c r="A55" s="74">
        <v>44805</v>
      </c>
      <c r="B55" s="15"/>
      <c r="C55" s="15"/>
      <c r="D55" s="15">
        <v>43.19</v>
      </c>
      <c r="E55" s="75">
        <v>74.834000000000003</v>
      </c>
      <c r="F55" s="75">
        <v>57.421999999999997</v>
      </c>
      <c r="G55" s="75">
        <v>19.123999999999999</v>
      </c>
      <c r="H55" s="75">
        <v>36.865000000000002</v>
      </c>
      <c r="I55" s="75">
        <v>18.317</v>
      </c>
      <c r="J55" s="75">
        <v>29.571999999999999</v>
      </c>
      <c r="K55" s="75">
        <v>69.201999999999998</v>
      </c>
      <c r="L55" s="75">
        <v>38.244999999999997</v>
      </c>
      <c r="M55" s="75">
        <v>76.316000000000003</v>
      </c>
      <c r="N55" s="75">
        <v>41.767000000000003</v>
      </c>
      <c r="O55" s="75">
        <v>37.832999999999998</v>
      </c>
      <c r="P55" s="75">
        <v>27.01</v>
      </c>
      <c r="Q55" s="75">
        <v>91.861999999999995</v>
      </c>
      <c r="R55" s="75">
        <v>15.339</v>
      </c>
      <c r="S55" s="75">
        <v>77.111999999999995</v>
      </c>
      <c r="T55" s="75">
        <v>8.8409999999999993</v>
      </c>
      <c r="U55" s="75">
        <v>11.308</v>
      </c>
      <c r="V55" s="75">
        <v>23.818999999999999</v>
      </c>
      <c r="W55" s="75">
        <v>43.508000000000003</v>
      </c>
      <c r="X55" s="75">
        <v>36.548000000000002</v>
      </c>
      <c r="Y55" s="75">
        <v>28.236999999999998</v>
      </c>
      <c r="Z55" s="75">
        <v>36.311</v>
      </c>
      <c r="AA55" s="75">
        <v>29.975000000000001</v>
      </c>
      <c r="AB55" s="75">
        <v>35.085999999999999</v>
      </c>
      <c r="AC55" s="75">
        <v>10.788</v>
      </c>
      <c r="AD55" s="75">
        <v>42.274000000000001</v>
      </c>
      <c r="AE55" s="76">
        <v>15.153</v>
      </c>
      <c r="AF55" s="75">
        <v>20.212</v>
      </c>
      <c r="AG55" s="75">
        <v>78.194000000000003</v>
      </c>
      <c r="AH55" s="75">
        <v>14.678000000000001</v>
      </c>
      <c r="AI55" s="4">
        <v>9.82</v>
      </c>
      <c r="AJ55" s="4">
        <v>26.120999999999999</v>
      </c>
      <c r="AK55" s="4">
        <v>82.875</v>
      </c>
      <c r="AL55" s="4">
        <v>20.532</v>
      </c>
      <c r="AM55" s="4">
        <v>42.884999999999998</v>
      </c>
    </row>
    <row r="56" spans="1:1005" ht="15" x14ac:dyDescent="0.25">
      <c r="A56" s="74">
        <v>44835</v>
      </c>
      <c r="B56" s="15"/>
      <c r="C56" s="15"/>
      <c r="D56" s="15">
        <v>37.340000000000003</v>
      </c>
      <c r="E56" s="75">
        <v>110.788</v>
      </c>
      <c r="F56" s="75">
        <v>89.652000000000001</v>
      </c>
      <c r="G56" s="75">
        <v>20.718</v>
      </c>
      <c r="H56" s="75">
        <v>33.024999999999999</v>
      </c>
      <c r="I56" s="75">
        <v>34.93</v>
      </c>
      <c r="J56" s="75">
        <v>50.055</v>
      </c>
      <c r="K56" s="75">
        <v>22.79</v>
      </c>
      <c r="L56" s="75">
        <v>20.062999999999999</v>
      </c>
      <c r="M56" s="75">
        <v>33.192999999999998</v>
      </c>
      <c r="N56" s="75">
        <v>31.756</v>
      </c>
      <c r="O56" s="75">
        <v>35.426000000000002</v>
      </c>
      <c r="P56" s="75">
        <v>29.611999999999998</v>
      </c>
      <c r="Q56" s="75">
        <v>81.084000000000003</v>
      </c>
      <c r="R56" s="75">
        <v>45.838000000000001</v>
      </c>
      <c r="S56" s="75">
        <v>27.446999999999999</v>
      </c>
      <c r="T56" s="75">
        <v>32.356000000000002</v>
      </c>
      <c r="U56" s="75">
        <v>14.968999999999999</v>
      </c>
      <c r="V56" s="75">
        <v>22.811</v>
      </c>
      <c r="W56" s="75">
        <v>19.643000000000001</v>
      </c>
      <c r="X56" s="75">
        <v>43.606999999999999</v>
      </c>
      <c r="Y56" s="75">
        <v>75.417000000000002</v>
      </c>
      <c r="Z56" s="75">
        <v>127.078</v>
      </c>
      <c r="AA56" s="75">
        <v>39.741999999999997</v>
      </c>
      <c r="AB56" s="75">
        <v>28.757000000000001</v>
      </c>
      <c r="AC56" s="75">
        <v>23.431000000000001</v>
      </c>
      <c r="AD56" s="75">
        <v>32.598999999999997</v>
      </c>
      <c r="AE56" s="76">
        <v>57.122999999999998</v>
      </c>
      <c r="AF56" s="75">
        <v>15.907</v>
      </c>
      <c r="AG56" s="75">
        <v>42.795999999999999</v>
      </c>
      <c r="AH56" s="75">
        <v>43.396999999999998</v>
      </c>
      <c r="AI56" s="4">
        <v>13.031000000000001</v>
      </c>
      <c r="AJ56" s="4">
        <v>63.56</v>
      </c>
      <c r="AK56" s="4">
        <v>45.716000000000001</v>
      </c>
      <c r="AL56" s="4">
        <v>50.512</v>
      </c>
      <c r="AM56" s="4">
        <v>70.513999999999996</v>
      </c>
    </row>
    <row r="57" spans="1:1005" ht="15" x14ac:dyDescent="0.25">
      <c r="A57" s="74">
        <v>44866</v>
      </c>
      <c r="B57" s="15"/>
      <c r="C57" s="15"/>
      <c r="D57" s="15">
        <v>30.1</v>
      </c>
      <c r="E57" s="75">
        <v>53.947000000000003</v>
      </c>
      <c r="F57" s="75">
        <v>73.802999999999997</v>
      </c>
      <c r="G57" s="75">
        <v>49.174999999999997</v>
      </c>
      <c r="H57" s="75">
        <v>28.603999999999999</v>
      </c>
      <c r="I57" s="75">
        <v>22.448</v>
      </c>
      <c r="J57" s="75">
        <v>40.512999999999998</v>
      </c>
      <c r="K57" s="75">
        <v>38.030999999999999</v>
      </c>
      <c r="L57" s="75">
        <v>26.722999999999999</v>
      </c>
      <c r="M57" s="75">
        <v>32.984999999999999</v>
      </c>
      <c r="N57" s="75">
        <v>46.173999999999999</v>
      </c>
      <c r="O57" s="75">
        <v>28.234999999999999</v>
      </c>
      <c r="P57" s="75">
        <v>31.27</v>
      </c>
      <c r="Q57" s="75">
        <v>42.804000000000002</v>
      </c>
      <c r="R57" s="75">
        <v>63.46</v>
      </c>
      <c r="S57" s="75">
        <v>23.875</v>
      </c>
      <c r="T57" s="75">
        <v>27.018999999999998</v>
      </c>
      <c r="U57" s="75">
        <v>21.14</v>
      </c>
      <c r="V57" s="75">
        <v>25.094999999999999</v>
      </c>
      <c r="W57" s="75">
        <v>23.209</v>
      </c>
      <c r="X57" s="75">
        <v>40.659999999999997</v>
      </c>
      <c r="Y57" s="75">
        <v>39.229999999999997</v>
      </c>
      <c r="Z57" s="75">
        <v>47.398000000000003</v>
      </c>
      <c r="AA57" s="75">
        <v>22.463999999999999</v>
      </c>
      <c r="AB57" s="75">
        <v>31.344999999999999</v>
      </c>
      <c r="AC57" s="75">
        <v>23.876999999999999</v>
      </c>
      <c r="AD57" s="75">
        <v>25.853999999999999</v>
      </c>
      <c r="AE57" s="76">
        <v>32.378999999999998</v>
      </c>
      <c r="AF57" s="75">
        <v>15.999000000000001</v>
      </c>
      <c r="AG57" s="75">
        <v>28.603999999999999</v>
      </c>
      <c r="AH57" s="75">
        <v>24.518999999999998</v>
      </c>
      <c r="AI57" s="4">
        <v>21.204999999999998</v>
      </c>
      <c r="AJ57" s="4">
        <v>30.055</v>
      </c>
      <c r="AK57" s="4">
        <v>38.462000000000003</v>
      </c>
      <c r="AL57" s="4">
        <v>30.385999999999999</v>
      </c>
      <c r="AM57" s="4">
        <v>41.231000000000002</v>
      </c>
    </row>
    <row r="58" spans="1:1005" ht="15" x14ac:dyDescent="0.25">
      <c r="A58" s="74">
        <v>44896</v>
      </c>
      <c r="B58" s="15"/>
      <c r="C58" s="15"/>
      <c r="D58" s="15">
        <v>25.07</v>
      </c>
      <c r="E58" s="75">
        <v>36.243000000000002</v>
      </c>
      <c r="F58" s="75">
        <v>39.707999999999998</v>
      </c>
      <c r="G58" s="75">
        <v>27.666</v>
      </c>
      <c r="H58" s="75">
        <v>22.327000000000002</v>
      </c>
      <c r="I58" s="75">
        <v>18.611000000000001</v>
      </c>
      <c r="J58" s="75">
        <v>24.218</v>
      </c>
      <c r="K58" s="75">
        <v>25.161999999999999</v>
      </c>
      <c r="L58" s="75">
        <v>22.835000000000001</v>
      </c>
      <c r="M58" s="75">
        <v>29.003</v>
      </c>
      <c r="N58" s="75">
        <v>31.446000000000002</v>
      </c>
      <c r="O58" s="75">
        <v>25.718</v>
      </c>
      <c r="P58" s="75">
        <v>29.123000000000001</v>
      </c>
      <c r="Q58" s="75">
        <v>30.12</v>
      </c>
      <c r="R58" s="75">
        <v>41.15</v>
      </c>
      <c r="S58" s="75">
        <v>22.148</v>
      </c>
      <c r="T58" s="75">
        <v>18.434000000000001</v>
      </c>
      <c r="U58" s="75">
        <v>20.811</v>
      </c>
      <c r="V58" s="75">
        <v>14.51</v>
      </c>
      <c r="W58" s="75">
        <v>21.616</v>
      </c>
      <c r="X58" s="75">
        <v>26.698</v>
      </c>
      <c r="Y58" s="75">
        <v>27.407</v>
      </c>
      <c r="Z58" s="75">
        <v>26.623999999999999</v>
      </c>
      <c r="AA58" s="75">
        <v>47.83</v>
      </c>
      <c r="AB58" s="75">
        <v>26.812000000000001</v>
      </c>
      <c r="AC58" s="75">
        <v>19.459</v>
      </c>
      <c r="AD58" s="75">
        <v>29.198</v>
      </c>
      <c r="AE58" s="76">
        <v>23.527000000000001</v>
      </c>
      <c r="AF58" s="75">
        <v>15.423999999999999</v>
      </c>
      <c r="AG58" s="75">
        <v>20.178000000000001</v>
      </c>
      <c r="AH58" s="75">
        <v>20.273</v>
      </c>
      <c r="AI58" s="4">
        <v>21.155000000000001</v>
      </c>
      <c r="AJ58" s="4">
        <v>17.994</v>
      </c>
      <c r="AK58" s="4">
        <v>28.734000000000002</v>
      </c>
      <c r="AL58" s="4">
        <v>25.972000000000001</v>
      </c>
      <c r="AM58" s="4">
        <v>44.356000000000002</v>
      </c>
    </row>
    <row r="59" spans="1:1005" ht="15" x14ac:dyDescent="0.25">
      <c r="A59" s="74">
        <v>44927</v>
      </c>
      <c r="B59" s="15"/>
      <c r="C59" s="15"/>
      <c r="D59" s="15">
        <v>21.92</v>
      </c>
      <c r="E59" s="75">
        <v>32.944000000000003</v>
      </c>
      <c r="F59" s="75">
        <v>29.399000000000001</v>
      </c>
      <c r="G59" s="75">
        <v>21.177</v>
      </c>
      <c r="H59" s="75">
        <v>19.532</v>
      </c>
      <c r="I59" s="75">
        <v>17.36</v>
      </c>
      <c r="J59" s="75">
        <v>18.064</v>
      </c>
      <c r="K59" s="75">
        <v>19.957999999999998</v>
      </c>
      <c r="L59" s="75">
        <v>26.878</v>
      </c>
      <c r="M59" s="75">
        <v>25.254000000000001</v>
      </c>
      <c r="N59" s="75">
        <v>24.725999999999999</v>
      </c>
      <c r="O59" s="75">
        <v>23.853000000000002</v>
      </c>
      <c r="P59" s="75">
        <v>23.693999999999999</v>
      </c>
      <c r="Q59" s="75">
        <v>27.422999999999998</v>
      </c>
      <c r="R59" s="75">
        <v>25.739000000000001</v>
      </c>
      <c r="S59" s="75">
        <v>23.19</v>
      </c>
      <c r="T59" s="75">
        <v>17.227</v>
      </c>
      <c r="U59" s="75">
        <v>18.838000000000001</v>
      </c>
      <c r="V59" s="75">
        <v>12.401999999999999</v>
      </c>
      <c r="W59" s="75">
        <v>17.452999999999999</v>
      </c>
      <c r="X59" s="75">
        <v>53.363</v>
      </c>
      <c r="Y59" s="75">
        <v>24.103999999999999</v>
      </c>
      <c r="Z59" s="75">
        <v>22.693000000000001</v>
      </c>
      <c r="AA59" s="75">
        <v>32.981999999999999</v>
      </c>
      <c r="AB59" s="75">
        <v>25.776</v>
      </c>
      <c r="AC59" s="75">
        <v>18.57</v>
      </c>
      <c r="AD59" s="75">
        <v>22.201000000000001</v>
      </c>
      <c r="AE59" s="76">
        <v>23.881</v>
      </c>
      <c r="AF59" s="75">
        <v>20.41</v>
      </c>
      <c r="AG59" s="75">
        <v>16.466000000000001</v>
      </c>
      <c r="AH59" s="75">
        <v>20.015999999999998</v>
      </c>
      <c r="AI59" s="4">
        <v>17.643999999999998</v>
      </c>
      <c r="AJ59" s="4">
        <v>15.079000000000001</v>
      </c>
      <c r="AK59" s="4">
        <v>25.876999999999999</v>
      </c>
      <c r="AL59" s="4">
        <v>22.064</v>
      </c>
      <c r="AM59" s="4">
        <v>40.594000000000001</v>
      </c>
    </row>
    <row r="60" spans="1:1005" ht="15" x14ac:dyDescent="0.25">
      <c r="A60" s="74">
        <v>44958</v>
      </c>
      <c r="B60" s="15"/>
      <c r="C60" s="15"/>
      <c r="D60" s="15">
        <v>30.25</v>
      </c>
      <c r="E60" s="75">
        <v>62.969000000000001</v>
      </c>
      <c r="F60" s="75">
        <v>47.061999999999998</v>
      </c>
      <c r="G60" s="75">
        <v>22.550999999999998</v>
      </c>
      <c r="H60" s="75">
        <v>24.545000000000002</v>
      </c>
      <c r="I60" s="75">
        <v>16.478999999999999</v>
      </c>
      <c r="J60" s="75">
        <v>25.114000000000001</v>
      </c>
      <c r="K60" s="75">
        <v>29.44</v>
      </c>
      <c r="L60" s="75">
        <v>32.378</v>
      </c>
      <c r="M60" s="75">
        <v>30.064</v>
      </c>
      <c r="N60" s="75">
        <v>52.697000000000003</v>
      </c>
      <c r="O60" s="75">
        <v>33.668999999999997</v>
      </c>
      <c r="P60" s="75">
        <v>25.838000000000001</v>
      </c>
      <c r="Q60" s="75">
        <v>27.812000000000001</v>
      </c>
      <c r="R60" s="75">
        <v>29.872</v>
      </c>
      <c r="S60" s="75">
        <v>22.254000000000001</v>
      </c>
      <c r="T60" s="75">
        <v>21.135000000000002</v>
      </c>
      <c r="U60" s="75">
        <v>16.823</v>
      </c>
      <c r="V60" s="75">
        <v>15.473000000000001</v>
      </c>
      <c r="W60" s="75">
        <v>19.417000000000002</v>
      </c>
      <c r="X60" s="75">
        <v>85.69</v>
      </c>
      <c r="Y60" s="75">
        <v>20.957999999999998</v>
      </c>
      <c r="Z60" s="75">
        <v>41.728999999999999</v>
      </c>
      <c r="AA60" s="75">
        <v>24.568000000000001</v>
      </c>
      <c r="AB60" s="75">
        <v>36.067</v>
      </c>
      <c r="AC60" s="75">
        <v>16.254999999999999</v>
      </c>
      <c r="AD60" s="75">
        <v>25.876999999999999</v>
      </c>
      <c r="AE60" s="76">
        <v>25.462</v>
      </c>
      <c r="AF60" s="75">
        <v>19.384</v>
      </c>
      <c r="AG60" s="75">
        <v>22.884</v>
      </c>
      <c r="AH60" s="75">
        <v>31.013000000000002</v>
      </c>
      <c r="AI60" s="4">
        <v>15.349</v>
      </c>
      <c r="AJ60" s="4">
        <v>16.577000000000002</v>
      </c>
      <c r="AK60" s="4">
        <v>29.032</v>
      </c>
      <c r="AL60" s="4">
        <v>23.626999999999999</v>
      </c>
      <c r="AM60" s="4">
        <v>40.918999999999997</v>
      </c>
    </row>
    <row r="61" spans="1:1005" ht="15" x14ac:dyDescent="0.25">
      <c r="A61" s="74">
        <v>44986</v>
      </c>
      <c r="B61" s="15"/>
      <c r="C61" s="15"/>
      <c r="D61" s="15">
        <v>92.34</v>
      </c>
      <c r="E61" s="75">
        <v>144.13499999999999</v>
      </c>
      <c r="F61" s="75">
        <v>120.529</v>
      </c>
      <c r="G61" s="75">
        <v>60.613</v>
      </c>
      <c r="H61" s="75">
        <v>94.504999999999995</v>
      </c>
      <c r="I61" s="75">
        <v>41.427</v>
      </c>
      <c r="J61" s="75">
        <v>64.545000000000002</v>
      </c>
      <c r="K61" s="75">
        <v>89.641999999999996</v>
      </c>
      <c r="L61" s="75">
        <v>174.16300000000001</v>
      </c>
      <c r="M61" s="75">
        <v>75.41</v>
      </c>
      <c r="N61" s="75">
        <v>221.47800000000001</v>
      </c>
      <c r="O61" s="75">
        <v>44.552999999999997</v>
      </c>
      <c r="P61" s="75">
        <v>156.04</v>
      </c>
      <c r="Q61" s="75">
        <v>72.843999999999994</v>
      </c>
      <c r="R61" s="75">
        <v>54.753</v>
      </c>
      <c r="S61" s="75">
        <v>44.843000000000004</v>
      </c>
      <c r="T61" s="75">
        <v>71.834999999999994</v>
      </c>
      <c r="U61" s="75">
        <v>26.350999999999999</v>
      </c>
      <c r="V61" s="75">
        <v>43.143000000000001</v>
      </c>
      <c r="W61" s="75">
        <v>93.504999999999995</v>
      </c>
      <c r="X61" s="75">
        <v>144.072</v>
      </c>
      <c r="Y61" s="75">
        <v>41.287999999999997</v>
      </c>
      <c r="Z61" s="75">
        <v>131.874</v>
      </c>
      <c r="AA61" s="75">
        <v>108.11499999999999</v>
      </c>
      <c r="AB61" s="75">
        <v>74.625</v>
      </c>
      <c r="AC61" s="75">
        <v>55.195</v>
      </c>
      <c r="AD61" s="75">
        <v>57.764000000000003</v>
      </c>
      <c r="AE61" s="76">
        <v>67.748999999999995</v>
      </c>
      <c r="AF61" s="75">
        <v>38.027999999999999</v>
      </c>
      <c r="AG61" s="75">
        <v>55.817</v>
      </c>
      <c r="AH61" s="75">
        <v>63.036999999999999</v>
      </c>
      <c r="AI61" s="4">
        <v>29.614999999999998</v>
      </c>
      <c r="AJ61" s="4">
        <v>76.102000000000004</v>
      </c>
      <c r="AK61" s="4">
        <v>78.994</v>
      </c>
      <c r="AL61" s="4">
        <v>79.784000000000006</v>
      </c>
      <c r="AM61" s="4">
        <v>195.30199999999999</v>
      </c>
    </row>
    <row r="62" spans="1:1005" ht="15" x14ac:dyDescent="0.25">
      <c r="A62" s="74">
        <v>45017</v>
      </c>
      <c r="B62" s="15"/>
      <c r="C62" s="15"/>
      <c r="D62" s="15">
        <v>170.42</v>
      </c>
      <c r="E62" s="75">
        <v>312.459</v>
      </c>
      <c r="F62" s="75">
        <v>234.48599999999999</v>
      </c>
      <c r="G62" s="75">
        <v>95.93</v>
      </c>
      <c r="H62" s="75">
        <v>209.423</v>
      </c>
      <c r="I62" s="75">
        <v>115.94799999999999</v>
      </c>
      <c r="J62" s="75">
        <v>118.604</v>
      </c>
      <c r="K62" s="75">
        <v>226.566</v>
      </c>
      <c r="L62" s="75">
        <v>287.48700000000002</v>
      </c>
      <c r="M62" s="75">
        <v>173.62</v>
      </c>
      <c r="N62" s="75">
        <v>181.87299999999999</v>
      </c>
      <c r="O62" s="75">
        <v>77.869</v>
      </c>
      <c r="P62" s="75">
        <v>198.82400000000001</v>
      </c>
      <c r="Q62" s="75">
        <v>133.46</v>
      </c>
      <c r="R62" s="75">
        <v>109.863</v>
      </c>
      <c r="S62" s="75">
        <v>118.178</v>
      </c>
      <c r="T62" s="75">
        <v>185.601</v>
      </c>
      <c r="U62" s="75">
        <v>44.918999999999997</v>
      </c>
      <c r="V62" s="75">
        <v>56.204000000000001</v>
      </c>
      <c r="W62" s="75">
        <v>191.38300000000001</v>
      </c>
      <c r="X62" s="75">
        <v>262.70100000000002</v>
      </c>
      <c r="Y62" s="75">
        <v>139.36000000000001</v>
      </c>
      <c r="Z62" s="75">
        <v>137.77099999999999</v>
      </c>
      <c r="AA62" s="75">
        <v>270.97899999999998</v>
      </c>
      <c r="AB62" s="75">
        <v>119.09699999999999</v>
      </c>
      <c r="AC62" s="75">
        <v>194.91399999999999</v>
      </c>
      <c r="AD62" s="75">
        <v>120.30200000000001</v>
      </c>
      <c r="AE62" s="76">
        <v>142.751</v>
      </c>
      <c r="AF62" s="75">
        <v>51.301000000000002</v>
      </c>
      <c r="AG62" s="75">
        <v>101.655</v>
      </c>
      <c r="AH62" s="75">
        <v>56.866</v>
      </c>
      <c r="AI62" s="4">
        <v>67.213999999999999</v>
      </c>
      <c r="AJ62" s="4">
        <v>118.02500000000001</v>
      </c>
      <c r="AK62" s="4">
        <v>138.16399999999999</v>
      </c>
      <c r="AL62" s="4">
        <v>139.113</v>
      </c>
      <c r="AM62" s="4">
        <v>310.91000000000003</v>
      </c>
    </row>
    <row r="63" spans="1:1005" ht="15" x14ac:dyDescent="0.25">
      <c r="A63" s="74">
        <v>45047</v>
      </c>
      <c r="B63" s="15"/>
      <c r="C63" s="15"/>
      <c r="D63" s="15">
        <v>277.11</v>
      </c>
      <c r="E63" s="75">
        <v>322.37700000000001</v>
      </c>
      <c r="F63" s="75">
        <v>358.06400000000002</v>
      </c>
      <c r="G63" s="75">
        <v>141.20699999999999</v>
      </c>
      <c r="H63" s="75">
        <v>232.68199999999999</v>
      </c>
      <c r="I63" s="75">
        <v>203.678</v>
      </c>
      <c r="J63" s="75">
        <v>221.715</v>
      </c>
      <c r="K63" s="75">
        <v>309.30700000000002</v>
      </c>
      <c r="L63" s="75">
        <v>436.49900000000002</v>
      </c>
      <c r="M63" s="75">
        <v>291.05200000000002</v>
      </c>
      <c r="N63" s="75">
        <v>322.625</v>
      </c>
      <c r="O63" s="75">
        <v>182.7</v>
      </c>
      <c r="P63" s="75">
        <v>385.62400000000002</v>
      </c>
      <c r="Q63" s="75">
        <v>274.517</v>
      </c>
      <c r="R63" s="75">
        <v>269.83199999999999</v>
      </c>
      <c r="S63" s="75">
        <v>166.31700000000001</v>
      </c>
      <c r="T63" s="75">
        <v>420.327</v>
      </c>
      <c r="U63" s="75">
        <v>51.322000000000003</v>
      </c>
      <c r="V63" s="75">
        <v>140.53</v>
      </c>
      <c r="W63" s="75">
        <v>272.84699999999998</v>
      </c>
      <c r="X63" s="75">
        <v>497.79300000000001</v>
      </c>
      <c r="Y63" s="75">
        <v>205.90899999999999</v>
      </c>
      <c r="Z63" s="75">
        <v>273.80900000000003</v>
      </c>
      <c r="AA63" s="75">
        <v>349.92700000000002</v>
      </c>
      <c r="AB63" s="75">
        <v>356.02499999999998</v>
      </c>
      <c r="AC63" s="75">
        <v>181.70699999999999</v>
      </c>
      <c r="AD63" s="75">
        <v>176.416</v>
      </c>
      <c r="AE63" s="76">
        <v>188.84299999999999</v>
      </c>
      <c r="AF63" s="75">
        <v>91.272999999999996</v>
      </c>
      <c r="AG63" s="75">
        <v>175.22200000000001</v>
      </c>
      <c r="AH63" s="75">
        <v>155.791</v>
      </c>
      <c r="AI63" s="4">
        <v>136.74100000000001</v>
      </c>
      <c r="AJ63" s="4">
        <v>273.803</v>
      </c>
      <c r="AK63" s="4">
        <v>284.18299999999999</v>
      </c>
      <c r="AL63" s="4">
        <v>386.50599999999997</v>
      </c>
      <c r="AM63" s="4">
        <v>474.09800000000001</v>
      </c>
    </row>
    <row r="64" spans="1:1005" ht="15" x14ac:dyDescent="0.25">
      <c r="A64" s="74">
        <v>45078</v>
      </c>
      <c r="B64" s="15"/>
      <c r="C64" s="15"/>
      <c r="D64" s="15">
        <v>223.57</v>
      </c>
      <c r="E64" s="75">
        <v>418.05700000000002</v>
      </c>
      <c r="F64" s="75">
        <v>319.98399999999998</v>
      </c>
      <c r="G64" s="75">
        <v>199.76499999999999</v>
      </c>
      <c r="H64" s="75">
        <v>139.13</v>
      </c>
      <c r="I64" s="75">
        <v>178.52699999999999</v>
      </c>
      <c r="J64" s="75">
        <v>314.00400000000002</v>
      </c>
      <c r="K64" s="75">
        <v>153.905</v>
      </c>
      <c r="L64" s="75">
        <v>377.416</v>
      </c>
      <c r="M64" s="75">
        <v>202.392</v>
      </c>
      <c r="N64" s="75">
        <v>434.29500000000002</v>
      </c>
      <c r="O64" s="75">
        <v>52.094000000000001</v>
      </c>
      <c r="P64" s="75">
        <v>384.17099999999999</v>
      </c>
      <c r="Q64" s="75">
        <v>192.84299999999999</v>
      </c>
      <c r="R64" s="75">
        <v>319.166</v>
      </c>
      <c r="S64" s="75">
        <v>43.866999999999997</v>
      </c>
      <c r="T64" s="75">
        <v>178.41800000000001</v>
      </c>
      <c r="U64" s="75">
        <v>24.817</v>
      </c>
      <c r="V64" s="75">
        <v>96.47</v>
      </c>
      <c r="W64" s="75">
        <v>117.486</v>
      </c>
      <c r="X64" s="75">
        <v>397.95400000000001</v>
      </c>
      <c r="Y64" s="75">
        <v>61.634999999999998</v>
      </c>
      <c r="Z64" s="75">
        <v>147.43299999999999</v>
      </c>
      <c r="AA64" s="75">
        <v>338.4</v>
      </c>
      <c r="AB64" s="75">
        <v>160.935</v>
      </c>
      <c r="AC64" s="75">
        <v>210.59100000000001</v>
      </c>
      <c r="AD64" s="75">
        <v>245.57400000000001</v>
      </c>
      <c r="AE64" s="76">
        <v>59.482999999999997</v>
      </c>
      <c r="AF64" s="75">
        <v>76.778999999999996</v>
      </c>
      <c r="AG64" s="75">
        <v>172.50700000000001</v>
      </c>
      <c r="AH64" s="75">
        <v>211.07400000000001</v>
      </c>
      <c r="AI64" s="4">
        <v>110.253</v>
      </c>
      <c r="AJ64" s="4">
        <v>278.50400000000002</v>
      </c>
      <c r="AK64" s="4">
        <v>394.80399999999997</v>
      </c>
      <c r="AL64" s="4">
        <v>310.48700000000002</v>
      </c>
      <c r="AM64" s="4">
        <v>310.48700000000002</v>
      </c>
      <c r="ALQ64" s="4" t="e">
        <v>#N/A</v>
      </c>
    </row>
    <row r="65" spans="1:1005" ht="15" x14ac:dyDescent="0.25">
      <c r="A65" s="74">
        <v>45108</v>
      </c>
      <c r="B65" s="15"/>
      <c r="C65" s="15"/>
      <c r="D65" s="15">
        <v>65.989999999999995</v>
      </c>
      <c r="E65" s="75">
        <v>157.864</v>
      </c>
      <c r="F65" s="75">
        <v>69.680000000000007</v>
      </c>
      <c r="G65" s="75">
        <v>39.835999999999999</v>
      </c>
      <c r="H65" s="75">
        <v>22.271999999999998</v>
      </c>
      <c r="I65" s="75">
        <v>58.36</v>
      </c>
      <c r="J65" s="75">
        <v>97.614999999999995</v>
      </c>
      <c r="K65" s="75">
        <v>43.866999999999997</v>
      </c>
      <c r="L65" s="75">
        <v>87.042000000000002</v>
      </c>
      <c r="M65" s="75">
        <v>25.585999999999999</v>
      </c>
      <c r="N65" s="75">
        <v>255.69</v>
      </c>
      <c r="O65" s="75">
        <v>8.4619999999999997</v>
      </c>
      <c r="P65" s="75">
        <v>74.597999999999999</v>
      </c>
      <c r="Q65" s="75">
        <v>62.625999999999998</v>
      </c>
      <c r="R65" s="75">
        <v>143.66300000000001</v>
      </c>
      <c r="S65" s="75">
        <v>0</v>
      </c>
      <c r="T65" s="75">
        <v>22.407</v>
      </c>
      <c r="U65" s="75">
        <v>17.568999999999999</v>
      </c>
      <c r="V65" s="75">
        <v>3.609</v>
      </c>
      <c r="W65" s="75">
        <v>15.715</v>
      </c>
      <c r="X65" s="75">
        <v>102.70399999999999</v>
      </c>
      <c r="Y65" s="75">
        <v>27.375</v>
      </c>
      <c r="Z65" s="75">
        <v>22.66</v>
      </c>
      <c r="AA65" s="75">
        <v>71.882000000000005</v>
      </c>
      <c r="AB65" s="75">
        <v>25.638000000000002</v>
      </c>
      <c r="AC65" s="75">
        <v>30.863</v>
      </c>
      <c r="AD65" s="75">
        <v>46.536999999999999</v>
      </c>
      <c r="AE65" s="76">
        <v>11.254</v>
      </c>
      <c r="AF65" s="75">
        <v>31.792999999999999</v>
      </c>
      <c r="AG65" s="75">
        <v>17.841000000000001</v>
      </c>
      <c r="AH65" s="75">
        <v>37.363</v>
      </c>
      <c r="AI65" s="4">
        <v>37.737000000000002</v>
      </c>
      <c r="AJ65" s="4">
        <v>94.448999999999998</v>
      </c>
      <c r="AK65" s="4">
        <v>178.964</v>
      </c>
      <c r="AL65" s="4">
        <v>75.486000000000004</v>
      </c>
      <c r="AM65" s="4">
        <v>75.486000000000004</v>
      </c>
      <c r="ALQ65" s="4" t="e">
        <v>#N/A</v>
      </c>
    </row>
    <row r="66" spans="1:1005" ht="15" x14ac:dyDescent="0.25">
      <c r="A66" s="74">
        <v>45139</v>
      </c>
      <c r="B66" s="15"/>
      <c r="C66" s="15"/>
      <c r="D66" s="15">
        <v>45.09</v>
      </c>
      <c r="E66" s="75">
        <v>35.067</v>
      </c>
      <c r="F66" s="75">
        <v>36.414999999999999</v>
      </c>
      <c r="G66" s="75">
        <v>57.088999999999999</v>
      </c>
      <c r="H66" s="75">
        <v>27.05</v>
      </c>
      <c r="I66" s="75">
        <v>35.789000000000001</v>
      </c>
      <c r="J66" s="75">
        <v>39.950000000000003</v>
      </c>
      <c r="K66" s="75">
        <v>53.734000000000002</v>
      </c>
      <c r="L66" s="75">
        <v>76.031999999999996</v>
      </c>
      <c r="M66" s="75">
        <v>20.404</v>
      </c>
      <c r="N66" s="75">
        <v>73.203000000000003</v>
      </c>
      <c r="O66" s="75">
        <v>3.819</v>
      </c>
      <c r="P66" s="75">
        <v>62.822000000000003</v>
      </c>
      <c r="Q66" s="75">
        <v>26.655999999999999</v>
      </c>
      <c r="R66" s="75">
        <v>123.645</v>
      </c>
      <c r="S66" s="75">
        <v>2.2959999999999998</v>
      </c>
      <c r="T66" s="75">
        <v>40.316000000000003</v>
      </c>
      <c r="U66" s="75">
        <v>16.062000000000001</v>
      </c>
      <c r="V66" s="75">
        <v>21.707999999999998</v>
      </c>
      <c r="W66" s="75">
        <v>4.7009999999999996</v>
      </c>
      <c r="X66" s="75">
        <v>34.460999999999999</v>
      </c>
      <c r="Y66" s="75">
        <v>37.183999999999997</v>
      </c>
      <c r="Z66" s="75">
        <v>39.393999999999998</v>
      </c>
      <c r="AA66" s="75">
        <v>29.587</v>
      </c>
      <c r="AB66" s="75">
        <v>5.976</v>
      </c>
      <c r="AC66" s="75">
        <v>37.427999999999997</v>
      </c>
      <c r="AD66" s="75">
        <v>15.438000000000001</v>
      </c>
      <c r="AE66" s="76">
        <v>17.765999999999998</v>
      </c>
      <c r="AF66" s="75">
        <v>31.254000000000001</v>
      </c>
      <c r="AG66" s="75">
        <v>12.173999999999999</v>
      </c>
      <c r="AH66" s="75">
        <v>8.3350000000000009</v>
      </c>
      <c r="AI66" s="4">
        <v>25.263999999999999</v>
      </c>
      <c r="AJ66" s="4">
        <v>64.373999999999995</v>
      </c>
      <c r="AK66" s="4">
        <v>52.981000000000002</v>
      </c>
      <c r="AL66" s="4">
        <v>64.522999999999996</v>
      </c>
      <c r="AM66" s="4">
        <v>64.522999999999996</v>
      </c>
      <c r="ALQ66" s="4" t="e">
        <v>#N/A</v>
      </c>
    </row>
    <row r="67" spans="1:1005" ht="15" x14ac:dyDescent="0.25">
      <c r="A67" s="74">
        <v>45170</v>
      </c>
      <c r="B67" s="15"/>
      <c r="C67" s="15"/>
      <c r="D67" s="15">
        <v>43.19</v>
      </c>
      <c r="E67" s="75">
        <v>57.421999999999997</v>
      </c>
      <c r="F67" s="75">
        <v>19.123999999999999</v>
      </c>
      <c r="G67" s="75">
        <v>36.865000000000002</v>
      </c>
      <c r="H67" s="75">
        <v>18.317</v>
      </c>
      <c r="I67" s="75">
        <v>29.571999999999999</v>
      </c>
      <c r="J67" s="75">
        <v>69.201999999999998</v>
      </c>
      <c r="K67" s="75">
        <v>38.244999999999997</v>
      </c>
      <c r="L67" s="75">
        <v>76.316000000000003</v>
      </c>
      <c r="M67" s="75">
        <v>41.767000000000003</v>
      </c>
      <c r="N67" s="75">
        <v>37.832999999999998</v>
      </c>
      <c r="O67" s="75">
        <v>27.01</v>
      </c>
      <c r="P67" s="75">
        <v>91.861999999999995</v>
      </c>
      <c r="Q67" s="75">
        <v>15.339</v>
      </c>
      <c r="R67" s="75">
        <v>77.111999999999995</v>
      </c>
      <c r="S67" s="75">
        <v>8.8409999999999993</v>
      </c>
      <c r="T67" s="75">
        <v>11.308</v>
      </c>
      <c r="U67" s="75">
        <v>23.818999999999999</v>
      </c>
      <c r="V67" s="75">
        <v>43.508000000000003</v>
      </c>
      <c r="W67" s="75">
        <v>36.548000000000002</v>
      </c>
      <c r="X67" s="75">
        <v>28.236999999999998</v>
      </c>
      <c r="Y67" s="75">
        <v>36.311</v>
      </c>
      <c r="Z67" s="75">
        <v>29.975000000000001</v>
      </c>
      <c r="AA67" s="75">
        <v>35.085999999999999</v>
      </c>
      <c r="AB67" s="75">
        <v>10.788</v>
      </c>
      <c r="AC67" s="75">
        <v>42.274000000000001</v>
      </c>
      <c r="AD67" s="75">
        <v>15.153</v>
      </c>
      <c r="AE67" s="76">
        <v>20.212</v>
      </c>
      <c r="AF67" s="75">
        <v>78.194000000000003</v>
      </c>
      <c r="AG67" s="75">
        <v>14.678000000000001</v>
      </c>
      <c r="AH67" s="75">
        <v>9.82</v>
      </c>
      <c r="AI67" s="4">
        <v>26.120999999999999</v>
      </c>
      <c r="AJ67" s="4">
        <v>82.875</v>
      </c>
      <c r="AK67" s="4">
        <v>20.532</v>
      </c>
      <c r="AL67" s="4">
        <v>42.884999999999998</v>
      </c>
      <c r="AM67" s="4">
        <v>42.884999999999998</v>
      </c>
      <c r="ALQ67" s="4" t="e">
        <v>#N/A</v>
      </c>
    </row>
    <row r="68" spans="1:1005" ht="15" x14ac:dyDescent="0.25">
      <c r="A68" s="74"/>
      <c r="B68" s="15"/>
      <c r="C68" s="15"/>
      <c r="D68" s="1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6"/>
      <c r="AF68" s="75"/>
      <c r="AG68" s="75"/>
      <c r="AH68" s="75"/>
      <c r="ALQ68" s="4" t="e">
        <v>#N/A</v>
      </c>
    </row>
    <row r="69" spans="1:1005" ht="15" x14ac:dyDescent="0.25">
      <c r="A69" s="74"/>
      <c r="B69" s="15"/>
      <c r="C69" s="15"/>
      <c r="D69" s="1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6"/>
      <c r="AF69" s="75"/>
      <c r="AG69" s="75"/>
      <c r="AH69" s="75"/>
      <c r="ALQ69" s="4" t="e">
        <v>#N/A</v>
      </c>
    </row>
    <row r="70" spans="1:1005" ht="15" x14ac:dyDescent="0.25">
      <c r="A70" s="74"/>
      <c r="B70" s="15"/>
      <c r="C70" s="15"/>
      <c r="D70" s="1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6"/>
      <c r="AF70" s="75"/>
      <c r="AG70" s="75"/>
      <c r="AH70" s="75"/>
      <c r="ALQ70" s="4" t="e">
        <v>#N/A</v>
      </c>
    </row>
    <row r="71" spans="1:1005" ht="15" x14ac:dyDescent="0.25">
      <c r="A71" s="74"/>
      <c r="B71" s="15"/>
      <c r="C71" s="15"/>
      <c r="D71" s="1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6"/>
      <c r="AF71" s="75"/>
      <c r="AG71" s="75"/>
      <c r="AH71" s="75"/>
      <c r="ALQ71" s="4" t="e">
        <v>#N/A</v>
      </c>
    </row>
    <row r="72" spans="1:1005" ht="15" x14ac:dyDescent="0.25">
      <c r="A72" s="74"/>
      <c r="B72" s="15"/>
      <c r="C72" s="15"/>
      <c r="D72" s="15"/>
      <c r="ALQ72" s="4" t="e">
        <v>#N/A</v>
      </c>
    </row>
    <row r="73" spans="1:1005" ht="15" x14ac:dyDescent="0.25">
      <c r="A73" s="74"/>
      <c r="B73" s="15"/>
      <c r="C73" s="15"/>
      <c r="D73" s="15"/>
    </row>
    <row r="74" spans="1:1005" ht="15" x14ac:dyDescent="0.25">
      <c r="A74" s="74"/>
      <c r="B74" s="15"/>
      <c r="C74" s="15"/>
      <c r="D74" s="15"/>
    </row>
    <row r="75" spans="1:1005" ht="15" x14ac:dyDescent="0.25">
      <c r="A75" s="74"/>
      <c r="B75" s="15"/>
      <c r="C75" s="15"/>
      <c r="D75" s="15"/>
    </row>
    <row r="76" spans="1:1005" ht="15" x14ac:dyDescent="0.25">
      <c r="A76" s="74"/>
      <c r="B76" s="15"/>
      <c r="C76" s="15"/>
      <c r="D76" s="15"/>
    </row>
    <row r="77" spans="1:1005" ht="15" x14ac:dyDescent="0.25">
      <c r="A77" s="74"/>
      <c r="B77" s="15"/>
      <c r="C77" s="15"/>
      <c r="D77" s="15"/>
    </row>
    <row r="78" spans="1:1005" ht="15" x14ac:dyDescent="0.25">
      <c r="A78" s="74"/>
      <c r="B78" s="15"/>
      <c r="C78" s="15"/>
      <c r="D78" s="15"/>
    </row>
    <row r="79" spans="1:1005" ht="15" x14ac:dyDescent="0.25">
      <c r="A79" s="74"/>
      <c r="B79" s="15"/>
      <c r="C79" s="15"/>
      <c r="D79" s="15"/>
    </row>
    <row r="80" spans="1:1005" ht="15" x14ac:dyDescent="0.25">
      <c r="A80" s="74"/>
      <c r="B80" s="15"/>
      <c r="C80" s="15"/>
      <c r="D80" s="15"/>
    </row>
  </sheetData>
  <mergeCells count="1">
    <mergeCell ref="B1:A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BC80BD"/>
  </sheetPr>
  <dimension ref="A1:ALQ80"/>
  <sheetViews>
    <sheetView topLeftCell="A4" zoomScaleNormal="100" workbookViewId="0">
      <selection activeCell="D4" sqref="D4"/>
    </sheetView>
  </sheetViews>
  <sheetFormatPr defaultColWidth="18.7109375" defaultRowHeight="12.75" customHeight="1" x14ac:dyDescent="0.25"/>
  <cols>
    <col min="1" max="4" width="7.5703125" style="5" customWidth="1"/>
    <col min="5" max="12" width="7" style="4" customWidth="1"/>
    <col min="13" max="13" width="8" style="4" customWidth="1"/>
    <col min="14" max="30" width="7" style="4" customWidth="1"/>
    <col min="31" max="31" width="8.42578125" style="77" customWidth="1"/>
    <col min="32" max="54" width="8.85546875" style="4" customWidth="1"/>
    <col min="55" max="16384" width="18.7109375" style="4"/>
  </cols>
  <sheetData>
    <row r="1" spans="1:54" ht="15" x14ac:dyDescent="0.25">
      <c r="A1" s="78"/>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80"/>
      <c r="AJ1" s="80"/>
      <c r="AK1" s="80"/>
      <c r="AL1" s="80"/>
      <c r="AM1" s="80"/>
    </row>
    <row r="2" spans="1:54" s="5" customFormat="1" ht="15" x14ac:dyDescent="0.25">
      <c r="A2" s="78"/>
      <c r="B2" s="80" t="s">
        <v>0</v>
      </c>
      <c r="C2" s="80" t="s">
        <v>1</v>
      </c>
      <c r="D2" s="80" t="s">
        <v>2</v>
      </c>
      <c r="E2" s="80">
        <v>1981</v>
      </c>
      <c r="F2" s="80">
        <v>1982</v>
      </c>
      <c r="G2" s="80">
        <v>1983</v>
      </c>
      <c r="H2" s="80">
        <v>1984</v>
      </c>
      <c r="I2" s="80">
        <v>1985</v>
      </c>
      <c r="J2" s="80">
        <v>1986</v>
      </c>
      <c r="K2" s="80">
        <v>1987</v>
      </c>
      <c r="L2" s="80">
        <v>1988</v>
      </c>
      <c r="M2" s="80">
        <v>1989</v>
      </c>
      <c r="N2" s="80">
        <v>1990</v>
      </c>
      <c r="O2" s="80">
        <v>1991</v>
      </c>
      <c r="P2" s="80">
        <v>1992</v>
      </c>
      <c r="Q2" s="80">
        <v>1993</v>
      </c>
      <c r="R2" s="80">
        <v>1994</v>
      </c>
      <c r="S2" s="80">
        <v>1995</v>
      </c>
      <c r="T2" s="80">
        <v>1996</v>
      </c>
      <c r="U2" s="80">
        <v>1997</v>
      </c>
      <c r="V2" s="80">
        <v>1998</v>
      </c>
      <c r="W2" s="80">
        <v>1999</v>
      </c>
      <c r="X2" s="80">
        <v>2000</v>
      </c>
      <c r="Y2" s="80">
        <v>2001</v>
      </c>
      <c r="Z2" s="80">
        <v>2002</v>
      </c>
      <c r="AA2" s="80">
        <v>2003</v>
      </c>
      <c r="AB2" s="80">
        <v>2004</v>
      </c>
      <c r="AC2" s="80">
        <v>2005</v>
      </c>
      <c r="AD2" s="80">
        <v>2006</v>
      </c>
      <c r="AE2" s="81">
        <v>2007</v>
      </c>
      <c r="AF2" s="80">
        <v>2008</v>
      </c>
      <c r="AG2" s="80">
        <v>2009</v>
      </c>
      <c r="AH2" s="80">
        <v>2010</v>
      </c>
      <c r="AI2" s="80">
        <v>2011</v>
      </c>
      <c r="AJ2" s="80">
        <v>2012</v>
      </c>
      <c r="AK2" s="80">
        <v>2013</v>
      </c>
      <c r="AL2" s="80">
        <v>2014</v>
      </c>
      <c r="AM2" s="80">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82"/>
      <c r="B3" s="83" t="s">
        <v>3</v>
      </c>
      <c r="C3" s="83" t="s">
        <v>4</v>
      </c>
      <c r="D3" s="83" t="s">
        <v>5</v>
      </c>
      <c r="E3" s="83" t="s">
        <v>6</v>
      </c>
      <c r="F3" s="83" t="s">
        <v>7</v>
      </c>
      <c r="G3" s="83" t="s">
        <v>8</v>
      </c>
      <c r="H3" s="83" t="s">
        <v>9</v>
      </c>
      <c r="I3" s="83" t="s">
        <v>10</v>
      </c>
      <c r="J3" s="83" t="s">
        <v>11</v>
      </c>
      <c r="K3" s="83" t="s">
        <v>12</v>
      </c>
      <c r="L3" s="83" t="s">
        <v>13</v>
      </c>
      <c r="M3" s="83" t="s">
        <v>14</v>
      </c>
      <c r="N3" s="83" t="s">
        <v>15</v>
      </c>
      <c r="O3" s="83" t="s">
        <v>16</v>
      </c>
      <c r="P3" s="83" t="s">
        <v>17</v>
      </c>
      <c r="Q3" s="83" t="s">
        <v>18</v>
      </c>
      <c r="R3" s="83" t="s">
        <v>19</v>
      </c>
      <c r="S3" s="83" t="s">
        <v>20</v>
      </c>
      <c r="T3" s="83" t="s">
        <v>21</v>
      </c>
      <c r="U3" s="83" t="s">
        <v>22</v>
      </c>
      <c r="V3" s="83" t="s">
        <v>23</v>
      </c>
      <c r="W3" s="83" t="s">
        <v>24</v>
      </c>
      <c r="X3" s="83" t="s">
        <v>25</v>
      </c>
      <c r="Y3" s="83" t="s">
        <v>26</v>
      </c>
      <c r="Z3" s="83" t="s">
        <v>27</v>
      </c>
      <c r="AA3" s="83" t="s">
        <v>28</v>
      </c>
      <c r="AB3" s="83" t="s">
        <v>29</v>
      </c>
      <c r="AC3" s="83" t="s">
        <v>30</v>
      </c>
      <c r="AD3" s="83" t="s">
        <v>31</v>
      </c>
      <c r="AE3" s="83" t="s">
        <v>32</v>
      </c>
      <c r="AF3" s="83" t="s">
        <v>33</v>
      </c>
      <c r="AG3" s="83" t="s">
        <v>34</v>
      </c>
      <c r="AH3" s="83" t="s">
        <v>35</v>
      </c>
      <c r="AI3" s="83" t="s">
        <v>36</v>
      </c>
      <c r="AJ3" s="83" t="s">
        <v>37</v>
      </c>
      <c r="AK3" s="83" t="s">
        <v>38</v>
      </c>
      <c r="AL3" s="83" t="s">
        <v>39</v>
      </c>
      <c r="AM3" s="8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84">
        <v>43252</v>
      </c>
      <c r="B4" s="13"/>
      <c r="C4" s="13"/>
      <c r="D4" s="10">
        <v>17</v>
      </c>
      <c r="E4" s="10">
        <v>16.606999999999999</v>
      </c>
      <c r="F4" s="10">
        <v>16.474</v>
      </c>
      <c r="G4" s="10">
        <v>17.798999999999999</v>
      </c>
      <c r="H4" s="75">
        <v>24.274999999999999</v>
      </c>
      <c r="I4" s="75">
        <v>16.213000000000001</v>
      </c>
      <c r="J4" s="75">
        <v>17.516999999999999</v>
      </c>
      <c r="K4" s="75">
        <v>18.222999999999999</v>
      </c>
      <c r="L4" s="75">
        <v>17.414000000000001</v>
      </c>
      <c r="M4" s="75">
        <v>17.670000000000002</v>
      </c>
      <c r="N4" s="75">
        <v>16.745000000000001</v>
      </c>
      <c r="O4" s="75">
        <v>17.864999999999998</v>
      </c>
      <c r="P4" s="75">
        <v>18.113</v>
      </c>
      <c r="Q4" s="75">
        <v>18.489000000000001</v>
      </c>
      <c r="R4" s="75">
        <v>16.132000000000001</v>
      </c>
      <c r="S4" s="75">
        <v>16.841999999999999</v>
      </c>
      <c r="T4" s="75">
        <v>17.042999999999999</v>
      </c>
      <c r="U4" s="75">
        <v>19.530999999999999</v>
      </c>
      <c r="V4" s="75">
        <v>16.824000000000002</v>
      </c>
      <c r="W4" s="75">
        <v>16.495000000000001</v>
      </c>
      <c r="X4" s="75">
        <v>16.132000000000001</v>
      </c>
      <c r="Y4" s="75">
        <v>17</v>
      </c>
      <c r="Z4" s="75">
        <v>16.428000000000001</v>
      </c>
      <c r="AA4" s="75">
        <v>17.452999999999999</v>
      </c>
      <c r="AB4" s="75">
        <v>16.242999999999999</v>
      </c>
      <c r="AC4" s="75">
        <v>17.355</v>
      </c>
      <c r="AD4" s="75">
        <v>17.879000000000001</v>
      </c>
      <c r="AE4" s="75">
        <v>17.024000000000001</v>
      </c>
      <c r="AF4" s="75">
        <v>16.588000000000001</v>
      </c>
      <c r="AG4" s="75">
        <v>17.123999999999999</v>
      </c>
      <c r="AH4" s="76">
        <v>16.885000000000002</v>
      </c>
      <c r="AI4" s="4">
        <v>16.084</v>
      </c>
      <c r="AJ4" s="4">
        <v>16.084</v>
      </c>
      <c r="AK4" s="4">
        <v>16.411000000000001</v>
      </c>
      <c r="AL4" s="4">
        <v>16.887</v>
      </c>
      <c r="AM4" s="4">
        <v>18.975999999999999</v>
      </c>
    </row>
    <row r="5" spans="1:54" ht="15" x14ac:dyDescent="0.25">
      <c r="A5" s="84">
        <v>43282</v>
      </c>
      <c r="B5" s="13"/>
      <c r="C5" s="13"/>
      <c r="D5" s="10">
        <v>8</v>
      </c>
      <c r="E5" s="10">
        <v>7.8879999999999999</v>
      </c>
      <c r="F5" s="10">
        <v>7.6310000000000002</v>
      </c>
      <c r="G5" s="10">
        <v>8</v>
      </c>
      <c r="H5" s="75">
        <v>10.228</v>
      </c>
      <c r="I5" s="75">
        <v>7.5979999999999999</v>
      </c>
      <c r="J5" s="75">
        <v>9.2029999999999994</v>
      </c>
      <c r="K5" s="75">
        <v>8.08</v>
      </c>
      <c r="L5" s="75">
        <v>8.3179999999999996</v>
      </c>
      <c r="M5" s="75">
        <v>8.2850000000000001</v>
      </c>
      <c r="N5" s="75">
        <v>8.2219999999999995</v>
      </c>
      <c r="O5" s="75">
        <v>8.1180000000000003</v>
      </c>
      <c r="P5" s="75">
        <v>9.2520000000000007</v>
      </c>
      <c r="Q5" s="75">
        <v>8.2409999999999997</v>
      </c>
      <c r="R5" s="75">
        <v>7.3760000000000003</v>
      </c>
      <c r="S5" s="75">
        <v>9.4589999999999996</v>
      </c>
      <c r="T5" s="75">
        <v>8.0459999999999994</v>
      </c>
      <c r="U5" s="75">
        <v>8.6020000000000003</v>
      </c>
      <c r="V5" s="75">
        <v>8.0990000000000002</v>
      </c>
      <c r="W5" s="75">
        <v>7.899</v>
      </c>
      <c r="X5" s="75">
        <v>7.9939999999999998</v>
      </c>
      <c r="Y5" s="75">
        <v>7.9169999999999998</v>
      </c>
      <c r="Z5" s="75">
        <v>7.694</v>
      </c>
      <c r="AA5" s="75">
        <v>7.9950000000000001</v>
      </c>
      <c r="AB5" s="75">
        <v>7.6829999999999998</v>
      </c>
      <c r="AC5" s="75">
        <v>8.125</v>
      </c>
      <c r="AD5" s="75">
        <v>8.452</v>
      </c>
      <c r="AE5" s="75">
        <v>8.0370000000000008</v>
      </c>
      <c r="AF5" s="75">
        <v>7.4880000000000004</v>
      </c>
      <c r="AG5" s="75">
        <v>7.8410000000000002</v>
      </c>
      <c r="AH5" s="76">
        <v>7.7380000000000004</v>
      </c>
      <c r="AI5" s="4">
        <v>7.694</v>
      </c>
      <c r="AJ5" s="4">
        <v>7.9969999999999999</v>
      </c>
      <c r="AK5" s="4">
        <v>7.9589999999999996</v>
      </c>
      <c r="AL5" s="4">
        <v>7.7009999999999996</v>
      </c>
      <c r="AM5" s="4">
        <v>8.7349999999999994</v>
      </c>
    </row>
    <row r="6" spans="1:54" ht="15" x14ac:dyDescent="0.25">
      <c r="A6" s="84">
        <v>43313</v>
      </c>
      <c r="B6" s="13"/>
      <c r="C6" s="13"/>
      <c r="D6" s="10">
        <v>6</v>
      </c>
      <c r="E6" s="10">
        <v>5.8810000000000002</v>
      </c>
      <c r="F6" s="10">
        <v>6.0190000000000001</v>
      </c>
      <c r="G6" s="10">
        <v>6.6369999999999996</v>
      </c>
      <c r="H6" s="75">
        <v>7.84</v>
      </c>
      <c r="I6" s="75">
        <v>5.6909999999999998</v>
      </c>
      <c r="J6" s="75">
        <v>6.32</v>
      </c>
      <c r="K6" s="75">
        <v>6.5890000000000004</v>
      </c>
      <c r="L6" s="75">
        <v>5.9829999999999997</v>
      </c>
      <c r="M6" s="75">
        <v>6.7670000000000003</v>
      </c>
      <c r="N6" s="75">
        <v>5.8630000000000004</v>
      </c>
      <c r="O6" s="75">
        <v>5.7850000000000001</v>
      </c>
      <c r="P6" s="75">
        <v>7.806</v>
      </c>
      <c r="Q6" s="75">
        <v>5.8129999999999997</v>
      </c>
      <c r="R6" s="75">
        <v>5.476</v>
      </c>
      <c r="S6" s="75">
        <v>6.3959999999999999</v>
      </c>
      <c r="T6" s="75">
        <v>5.69</v>
      </c>
      <c r="U6" s="75">
        <v>6.7759999999999998</v>
      </c>
      <c r="V6" s="75">
        <v>5.7640000000000002</v>
      </c>
      <c r="W6" s="75">
        <v>6.15</v>
      </c>
      <c r="X6" s="75">
        <v>6</v>
      </c>
      <c r="Y6" s="75">
        <v>6.3019999999999996</v>
      </c>
      <c r="Z6" s="75">
        <v>5.5759999999999996</v>
      </c>
      <c r="AA6" s="75">
        <v>5.7380000000000004</v>
      </c>
      <c r="AB6" s="75">
        <v>5.74</v>
      </c>
      <c r="AC6" s="75">
        <v>6.6239999999999997</v>
      </c>
      <c r="AD6" s="75">
        <v>6.4580000000000002</v>
      </c>
      <c r="AE6" s="75">
        <v>6.4</v>
      </c>
      <c r="AF6" s="75">
        <v>5.6660000000000004</v>
      </c>
      <c r="AG6" s="75">
        <v>5.6269999999999998</v>
      </c>
      <c r="AH6" s="76">
        <v>6.6369999999999996</v>
      </c>
      <c r="AI6" s="4">
        <v>5.992</v>
      </c>
      <c r="AJ6" s="4">
        <v>5.7649999999999997</v>
      </c>
      <c r="AK6" s="4">
        <v>6.8479999999999999</v>
      </c>
      <c r="AL6" s="4">
        <v>6.2039999999999997</v>
      </c>
      <c r="AM6" s="4">
        <v>5.9290000000000003</v>
      </c>
    </row>
    <row r="7" spans="1:54" ht="15" x14ac:dyDescent="0.25">
      <c r="A7" s="84">
        <v>43344</v>
      </c>
      <c r="B7" s="13"/>
      <c r="C7" s="13"/>
      <c r="D7" s="10">
        <v>4</v>
      </c>
      <c r="E7" s="10">
        <v>3.7829999999999999</v>
      </c>
      <c r="F7" s="10">
        <v>5.0510000000000002</v>
      </c>
      <c r="G7" s="10">
        <v>3.883</v>
      </c>
      <c r="H7" s="75">
        <v>4.6440000000000001</v>
      </c>
      <c r="I7" s="75">
        <v>4.1529999999999996</v>
      </c>
      <c r="J7" s="75">
        <v>5.2919999999999998</v>
      </c>
      <c r="K7" s="75">
        <v>4.3040000000000003</v>
      </c>
      <c r="L7" s="75">
        <v>4.5</v>
      </c>
      <c r="M7" s="75">
        <v>4.117</v>
      </c>
      <c r="N7" s="75">
        <v>3.883</v>
      </c>
      <c r="O7" s="75">
        <v>3.8119999999999998</v>
      </c>
      <c r="P7" s="75">
        <v>5.1970000000000001</v>
      </c>
      <c r="Q7" s="75">
        <v>4.1500000000000004</v>
      </c>
      <c r="R7" s="75">
        <v>3.7530000000000001</v>
      </c>
      <c r="S7" s="75">
        <v>4.7</v>
      </c>
      <c r="T7" s="75">
        <v>3.9140000000000001</v>
      </c>
      <c r="U7" s="75">
        <v>4.3410000000000002</v>
      </c>
      <c r="V7" s="75">
        <v>3.7090000000000001</v>
      </c>
      <c r="W7" s="75">
        <v>3.9340000000000002</v>
      </c>
      <c r="X7" s="75">
        <v>3.82</v>
      </c>
      <c r="Y7" s="75">
        <v>3.9039999999999999</v>
      </c>
      <c r="Z7" s="75">
        <v>3.8029999999999999</v>
      </c>
      <c r="AA7" s="75">
        <v>5.3230000000000004</v>
      </c>
      <c r="AB7" s="75">
        <v>4</v>
      </c>
      <c r="AC7" s="75">
        <v>3.964</v>
      </c>
      <c r="AD7" s="75">
        <v>4.5330000000000004</v>
      </c>
      <c r="AE7" s="75">
        <v>4.5</v>
      </c>
      <c r="AF7" s="75">
        <v>3.718</v>
      </c>
      <c r="AG7" s="75">
        <v>3.714</v>
      </c>
      <c r="AH7" s="76">
        <v>3.903</v>
      </c>
      <c r="AI7" s="4">
        <v>3.8170000000000002</v>
      </c>
      <c r="AJ7" s="4">
        <v>3.9079999999999999</v>
      </c>
      <c r="AK7" s="4">
        <v>5.0679999999999996</v>
      </c>
      <c r="AL7" s="4">
        <v>5.1529999999999996</v>
      </c>
      <c r="AM7" s="4">
        <v>4</v>
      </c>
    </row>
    <row r="8" spans="1:54" ht="15" x14ac:dyDescent="0.25">
      <c r="A8" s="84">
        <v>43374</v>
      </c>
      <c r="B8" s="13"/>
      <c r="C8" s="13"/>
      <c r="D8" s="10">
        <v>5</v>
      </c>
      <c r="E8" s="10">
        <v>4.5970000000000004</v>
      </c>
      <c r="F8" s="10">
        <v>5.3150000000000004</v>
      </c>
      <c r="G8" s="10">
        <v>4.4420000000000002</v>
      </c>
      <c r="H8" s="75">
        <v>5.2880000000000003</v>
      </c>
      <c r="I8" s="75">
        <v>9.9019999999999992</v>
      </c>
      <c r="J8" s="75">
        <v>7.0519999999999996</v>
      </c>
      <c r="K8" s="75">
        <v>4.5</v>
      </c>
      <c r="L8" s="75">
        <v>4.8789999999999996</v>
      </c>
      <c r="M8" s="75">
        <v>4.8150000000000004</v>
      </c>
      <c r="N8" s="75">
        <v>6.5419999999999998</v>
      </c>
      <c r="O8" s="75">
        <v>4.3470000000000004</v>
      </c>
      <c r="P8" s="75">
        <v>4.8719999999999999</v>
      </c>
      <c r="Q8" s="75">
        <v>5.4569999999999999</v>
      </c>
      <c r="R8" s="75">
        <v>4.609</v>
      </c>
      <c r="S8" s="75">
        <v>5.7560000000000002</v>
      </c>
      <c r="T8" s="75">
        <v>4.8780000000000001</v>
      </c>
      <c r="U8" s="75">
        <v>5.4059999999999997</v>
      </c>
      <c r="V8" s="75">
        <v>5.2619999999999996</v>
      </c>
      <c r="W8" s="75">
        <v>4.5780000000000003</v>
      </c>
      <c r="X8" s="75">
        <v>4.3940000000000001</v>
      </c>
      <c r="Y8" s="75">
        <v>4.3470000000000004</v>
      </c>
      <c r="Z8" s="75">
        <v>5.7270000000000003</v>
      </c>
      <c r="AA8" s="75">
        <v>5.2560000000000002</v>
      </c>
      <c r="AB8" s="75">
        <v>4.6829999999999998</v>
      </c>
      <c r="AC8" s="75">
        <v>6.0170000000000003</v>
      </c>
      <c r="AD8" s="75">
        <v>7.5839999999999996</v>
      </c>
      <c r="AE8" s="75">
        <v>5.84</v>
      </c>
      <c r="AF8" s="75">
        <v>4.4969999999999999</v>
      </c>
      <c r="AG8" s="75">
        <v>5</v>
      </c>
      <c r="AH8" s="76">
        <v>4.6269999999999998</v>
      </c>
      <c r="AI8" s="4">
        <v>5.0720000000000001</v>
      </c>
      <c r="AJ8" s="4">
        <v>4.4009999999999998</v>
      </c>
      <c r="AK8" s="4">
        <v>6.6260000000000003</v>
      </c>
      <c r="AL8" s="4">
        <v>8.1489999999999991</v>
      </c>
      <c r="AM8" s="4">
        <v>4.4660000000000002</v>
      </c>
    </row>
    <row r="9" spans="1:54" ht="15" x14ac:dyDescent="0.25">
      <c r="A9" s="84">
        <v>43405</v>
      </c>
      <c r="B9" s="13"/>
      <c r="C9" s="13"/>
      <c r="D9" s="10">
        <v>4</v>
      </c>
      <c r="E9" s="10">
        <v>4.12</v>
      </c>
      <c r="F9" s="10">
        <v>3.7719999999999998</v>
      </c>
      <c r="G9" s="10">
        <v>3.6240000000000001</v>
      </c>
      <c r="H9" s="75">
        <v>4.0620000000000003</v>
      </c>
      <c r="I9" s="75">
        <v>6.0339999999999998</v>
      </c>
      <c r="J9" s="75">
        <v>4.8120000000000003</v>
      </c>
      <c r="K9" s="75">
        <v>3.8</v>
      </c>
      <c r="L9" s="75">
        <v>3.6720000000000002</v>
      </c>
      <c r="M9" s="75">
        <v>3.8010000000000002</v>
      </c>
      <c r="N9" s="75">
        <v>5.8360000000000003</v>
      </c>
      <c r="O9" s="75">
        <v>3.5150000000000001</v>
      </c>
      <c r="P9" s="75">
        <v>3.911</v>
      </c>
      <c r="Q9" s="75">
        <v>4.2549999999999999</v>
      </c>
      <c r="R9" s="75">
        <v>4</v>
      </c>
      <c r="S9" s="75">
        <v>4.2290000000000001</v>
      </c>
      <c r="T9" s="75">
        <v>3.7890000000000001</v>
      </c>
      <c r="U9" s="75">
        <v>4.01</v>
      </c>
      <c r="V9" s="75">
        <v>3.8839999999999999</v>
      </c>
      <c r="W9" s="75">
        <v>3.5510000000000002</v>
      </c>
      <c r="X9" s="75">
        <v>3.4940000000000002</v>
      </c>
      <c r="Y9" s="75">
        <v>4.2009999999999996</v>
      </c>
      <c r="Z9" s="75">
        <v>3.7970000000000002</v>
      </c>
      <c r="AA9" s="75">
        <v>3.7869999999999999</v>
      </c>
      <c r="AB9" s="75">
        <v>3.9510000000000001</v>
      </c>
      <c r="AC9" s="75">
        <v>4.9109999999999996</v>
      </c>
      <c r="AD9" s="75">
        <v>5.15</v>
      </c>
      <c r="AE9" s="75">
        <v>4.4000000000000004</v>
      </c>
      <c r="AF9" s="75">
        <v>3.706</v>
      </c>
      <c r="AG9" s="75">
        <v>4.2930000000000001</v>
      </c>
      <c r="AH9" s="76">
        <v>4.4619999999999997</v>
      </c>
      <c r="AI9" s="4">
        <v>3.7970000000000002</v>
      </c>
      <c r="AJ9" s="4">
        <v>3.5129999999999999</v>
      </c>
      <c r="AK9" s="4">
        <v>4.2839999999999998</v>
      </c>
      <c r="AL9" s="4">
        <v>4.7590000000000003</v>
      </c>
      <c r="AM9" s="4">
        <v>4.1589999999999998</v>
      </c>
    </row>
    <row r="10" spans="1:54" ht="15" x14ac:dyDescent="0.25">
      <c r="A10" s="84">
        <v>43435</v>
      </c>
      <c r="B10" s="13"/>
      <c r="C10" s="13"/>
      <c r="D10" s="10">
        <v>3</v>
      </c>
      <c r="E10" s="10">
        <v>2.9820000000000002</v>
      </c>
      <c r="F10" s="10">
        <v>2.89</v>
      </c>
      <c r="G10" s="10">
        <v>2.8119999999999998</v>
      </c>
      <c r="H10" s="75">
        <v>3.1549999999999998</v>
      </c>
      <c r="I10" s="75">
        <v>3.5070000000000001</v>
      </c>
      <c r="J10" s="75">
        <v>3.2589999999999999</v>
      </c>
      <c r="K10" s="75">
        <v>2.931</v>
      </c>
      <c r="L10" s="75">
        <v>2.8570000000000002</v>
      </c>
      <c r="M10" s="75">
        <v>2.9169999999999998</v>
      </c>
      <c r="N10" s="75">
        <v>3.585</v>
      </c>
      <c r="O10" s="75">
        <v>2.7669999999999999</v>
      </c>
      <c r="P10" s="75">
        <v>3.0150000000000001</v>
      </c>
      <c r="Q10" s="75">
        <v>3.0019999999999998</v>
      </c>
      <c r="R10" s="75">
        <v>2.8969999999999998</v>
      </c>
      <c r="S10" s="75">
        <v>3.194</v>
      </c>
      <c r="T10" s="75">
        <v>3</v>
      </c>
      <c r="U10" s="75">
        <v>3.0019999999999998</v>
      </c>
      <c r="V10" s="75">
        <v>3.1160000000000001</v>
      </c>
      <c r="W10" s="75">
        <v>2.7719999999999998</v>
      </c>
      <c r="X10" s="75">
        <v>2.742</v>
      </c>
      <c r="Y10" s="75">
        <v>3</v>
      </c>
      <c r="Z10" s="75">
        <v>2.847</v>
      </c>
      <c r="AA10" s="75">
        <v>2.9239999999999999</v>
      </c>
      <c r="AB10" s="75">
        <v>2.8860000000000001</v>
      </c>
      <c r="AC10" s="75">
        <v>3.2080000000000002</v>
      </c>
      <c r="AD10" s="75">
        <v>3.395</v>
      </c>
      <c r="AE10" s="75">
        <v>3.0329999999999999</v>
      </c>
      <c r="AF10" s="75">
        <v>2.7749999999999999</v>
      </c>
      <c r="AG10" s="75">
        <v>2.9769999999999999</v>
      </c>
      <c r="AH10" s="76">
        <v>3.0550000000000002</v>
      </c>
      <c r="AI10" s="4">
        <v>2.827</v>
      </c>
      <c r="AJ10" s="4">
        <v>2.746</v>
      </c>
      <c r="AK10" s="4">
        <v>3.1059999999999999</v>
      </c>
      <c r="AL10" s="4">
        <v>3.22</v>
      </c>
      <c r="AM10" s="4">
        <v>3.157</v>
      </c>
    </row>
    <row r="11" spans="1:54" ht="15" x14ac:dyDescent="0.25">
      <c r="A11" s="84">
        <v>43466</v>
      </c>
      <c r="B11" s="13"/>
      <c r="C11" s="13"/>
      <c r="D11" s="10">
        <v>3</v>
      </c>
      <c r="E11" s="10">
        <v>2.9929999999999999</v>
      </c>
      <c r="F11" s="10">
        <v>2.9980000000000002</v>
      </c>
      <c r="G11" s="10">
        <v>2.88</v>
      </c>
      <c r="H11" s="75">
        <v>3.2290000000000001</v>
      </c>
      <c r="I11" s="75">
        <v>3.5190000000000001</v>
      </c>
      <c r="J11" s="75">
        <v>3.3969999999999998</v>
      </c>
      <c r="K11" s="75">
        <v>3.0019999999999998</v>
      </c>
      <c r="L11" s="75">
        <v>2.9279999999999999</v>
      </c>
      <c r="M11" s="75">
        <v>3</v>
      </c>
      <c r="N11" s="75">
        <v>3.3460000000000001</v>
      </c>
      <c r="O11" s="75">
        <v>2.843</v>
      </c>
      <c r="P11" s="75">
        <v>3.0880000000000001</v>
      </c>
      <c r="Q11" s="75">
        <v>3.07</v>
      </c>
      <c r="R11" s="75">
        <v>2.919</v>
      </c>
      <c r="S11" s="75">
        <v>3.1720000000000002</v>
      </c>
      <c r="T11" s="75">
        <v>2.98</v>
      </c>
      <c r="U11" s="75">
        <v>3.1</v>
      </c>
      <c r="V11" s="75">
        <v>3.0249999999999999</v>
      </c>
      <c r="W11" s="75">
        <v>2.843</v>
      </c>
      <c r="X11" s="75">
        <v>2.8149999999999999</v>
      </c>
      <c r="Y11" s="75">
        <v>2.9980000000000002</v>
      </c>
      <c r="Z11" s="75">
        <v>2.9</v>
      </c>
      <c r="AA11" s="75">
        <v>2.9940000000000002</v>
      </c>
      <c r="AB11" s="75">
        <v>2.9359999999999999</v>
      </c>
      <c r="AC11" s="75">
        <v>3.1829999999999998</v>
      </c>
      <c r="AD11" s="75">
        <v>3.452</v>
      </c>
      <c r="AE11" s="75">
        <v>3.0609999999999999</v>
      </c>
      <c r="AF11" s="75">
        <v>2.863</v>
      </c>
      <c r="AG11" s="75">
        <v>2.996</v>
      </c>
      <c r="AH11" s="76">
        <v>3.0419999999999998</v>
      </c>
      <c r="AI11" s="4">
        <v>2.8959999999999999</v>
      </c>
      <c r="AJ11" s="4">
        <v>2.8159999999999998</v>
      </c>
      <c r="AK11" s="4">
        <v>3.27</v>
      </c>
      <c r="AL11" s="4">
        <v>3.262</v>
      </c>
      <c r="AM11" s="4">
        <v>3.3439999999999999</v>
      </c>
    </row>
    <row r="12" spans="1:54" ht="15" x14ac:dyDescent="0.25">
      <c r="A12" s="84">
        <v>43497</v>
      </c>
      <c r="B12" s="13"/>
      <c r="C12" s="13"/>
      <c r="D12" s="10">
        <v>2</v>
      </c>
      <c r="E12" s="10">
        <v>1.988</v>
      </c>
      <c r="F12" s="10">
        <v>1.998</v>
      </c>
      <c r="G12" s="10">
        <v>1.9139999999999999</v>
      </c>
      <c r="H12" s="75">
        <v>2.1680000000000001</v>
      </c>
      <c r="I12" s="75">
        <v>2.3460000000000001</v>
      </c>
      <c r="J12" s="75">
        <v>2.278</v>
      </c>
      <c r="K12" s="75">
        <v>2.0019999999999998</v>
      </c>
      <c r="L12" s="75">
        <v>1.9419999999999999</v>
      </c>
      <c r="M12" s="75">
        <v>2.0019999999999998</v>
      </c>
      <c r="N12" s="75">
        <v>2.1930000000000001</v>
      </c>
      <c r="O12" s="75">
        <v>1.885</v>
      </c>
      <c r="P12" s="75">
        <v>2.0699999999999998</v>
      </c>
      <c r="Q12" s="75">
        <v>2.0409999999999999</v>
      </c>
      <c r="R12" s="75">
        <v>1.95</v>
      </c>
      <c r="S12" s="75">
        <v>2.105</v>
      </c>
      <c r="T12" s="75">
        <v>1.976</v>
      </c>
      <c r="U12" s="75">
        <v>2.0630000000000002</v>
      </c>
      <c r="V12" s="75">
        <v>2</v>
      </c>
      <c r="W12" s="75">
        <v>1.901</v>
      </c>
      <c r="X12" s="75">
        <v>1.871</v>
      </c>
      <c r="Y12" s="75">
        <v>1.9910000000000001</v>
      </c>
      <c r="Z12" s="75">
        <v>1.92</v>
      </c>
      <c r="AA12" s="75">
        <v>1.9850000000000001</v>
      </c>
      <c r="AB12" s="75">
        <v>1.954</v>
      </c>
      <c r="AC12" s="75">
        <v>2.109</v>
      </c>
      <c r="AD12" s="75">
        <v>2.3079999999999998</v>
      </c>
      <c r="AE12" s="75">
        <v>2.0470000000000002</v>
      </c>
      <c r="AF12" s="75">
        <v>1.911</v>
      </c>
      <c r="AG12" s="75">
        <v>1.992</v>
      </c>
      <c r="AH12" s="76">
        <v>2.0209999999999999</v>
      </c>
      <c r="AI12" s="4">
        <v>1.94</v>
      </c>
      <c r="AJ12" s="4">
        <v>1.879</v>
      </c>
      <c r="AK12" s="4">
        <v>2.202</v>
      </c>
      <c r="AL12" s="4">
        <v>2.2519999999999998</v>
      </c>
      <c r="AM12" s="4">
        <v>2.2679999999999998</v>
      </c>
    </row>
    <row r="13" spans="1:54" ht="15" x14ac:dyDescent="0.25">
      <c r="A13" s="84">
        <v>43525</v>
      </c>
      <c r="B13" s="13"/>
      <c r="C13" s="13"/>
      <c r="D13" s="10">
        <v>3</v>
      </c>
      <c r="E13" s="10">
        <v>2.6120000000000001</v>
      </c>
      <c r="F13" s="10">
        <v>3.387</v>
      </c>
      <c r="G13" s="10">
        <v>2.5169999999999999</v>
      </c>
      <c r="H13" s="75">
        <v>3.1579999999999999</v>
      </c>
      <c r="I13" s="75">
        <v>3.7029999999999998</v>
      </c>
      <c r="J13" s="75">
        <v>3.1739999999999999</v>
      </c>
      <c r="K13" s="75">
        <v>2.657</v>
      </c>
      <c r="L13" s="75">
        <v>3.2570000000000001</v>
      </c>
      <c r="M13" s="75">
        <v>3.5190000000000001</v>
      </c>
      <c r="N13" s="75">
        <v>3.2130000000000001</v>
      </c>
      <c r="O13" s="75">
        <v>2.7109999999999999</v>
      </c>
      <c r="P13" s="75">
        <v>3.016</v>
      </c>
      <c r="Q13" s="75">
        <v>3.1160000000000001</v>
      </c>
      <c r="R13" s="75">
        <v>3.391</v>
      </c>
      <c r="S13" s="75">
        <v>2.7130000000000001</v>
      </c>
      <c r="T13" s="75">
        <v>2.9980000000000002</v>
      </c>
      <c r="U13" s="75">
        <v>3.0310000000000001</v>
      </c>
      <c r="V13" s="75">
        <v>3.3690000000000002</v>
      </c>
      <c r="W13" s="75">
        <v>2.5259999999999998</v>
      </c>
      <c r="X13" s="75">
        <v>2.6709999999999998</v>
      </c>
      <c r="Y13" s="75">
        <v>2.6240000000000001</v>
      </c>
      <c r="Z13" s="75">
        <v>2.8079999999999998</v>
      </c>
      <c r="AA13" s="75">
        <v>4.3929999999999998</v>
      </c>
      <c r="AB13" s="75">
        <v>2.5259999999999998</v>
      </c>
      <c r="AC13" s="75">
        <v>2.7240000000000002</v>
      </c>
      <c r="AD13" s="75">
        <v>6</v>
      </c>
      <c r="AE13" s="75">
        <v>2.6589999999999998</v>
      </c>
      <c r="AF13" s="75">
        <v>3</v>
      </c>
      <c r="AG13" s="75">
        <v>2.5739999999999998</v>
      </c>
      <c r="AH13" s="76">
        <v>2.8159999999999998</v>
      </c>
      <c r="AI13" s="4">
        <v>3.7050000000000001</v>
      </c>
      <c r="AJ13" s="4">
        <v>2.4990000000000001</v>
      </c>
      <c r="AK13" s="4">
        <v>2.794</v>
      </c>
      <c r="AL13" s="4">
        <v>4.7919999999999998</v>
      </c>
      <c r="AM13" s="4">
        <v>3.1859999999999999</v>
      </c>
    </row>
    <row r="14" spans="1:54" ht="15" x14ac:dyDescent="0.25">
      <c r="A14" s="84">
        <v>43556</v>
      </c>
      <c r="B14" s="13"/>
      <c r="C14" s="13"/>
      <c r="D14" s="10">
        <v>5</v>
      </c>
      <c r="E14" s="10">
        <v>3.3130000000000002</v>
      </c>
      <c r="F14" s="10">
        <v>3.2330000000000001</v>
      </c>
      <c r="G14" s="10">
        <v>2.4319999999999999</v>
      </c>
      <c r="H14" s="75">
        <v>6.1189999999999998</v>
      </c>
      <c r="I14" s="75">
        <v>9.5519999999999996</v>
      </c>
      <c r="J14" s="75">
        <v>6.6159999999999997</v>
      </c>
      <c r="K14" s="75">
        <v>5</v>
      </c>
      <c r="L14" s="75">
        <v>8.6920000000000002</v>
      </c>
      <c r="M14" s="75">
        <v>8.2910000000000004</v>
      </c>
      <c r="N14" s="75">
        <v>4.42</v>
      </c>
      <c r="O14" s="75">
        <v>7.7770000000000001</v>
      </c>
      <c r="P14" s="75">
        <v>5.452</v>
      </c>
      <c r="Q14" s="75">
        <v>5.4619999999999997</v>
      </c>
      <c r="R14" s="75">
        <v>3.9630000000000001</v>
      </c>
      <c r="S14" s="75">
        <v>4.8630000000000004</v>
      </c>
      <c r="T14" s="75">
        <v>4.0609999999999999</v>
      </c>
      <c r="U14" s="75">
        <v>3.8380000000000001</v>
      </c>
      <c r="V14" s="75">
        <v>4.5289999999999999</v>
      </c>
      <c r="W14" s="75">
        <v>5.798</v>
      </c>
      <c r="X14" s="75">
        <v>5.1189999999999998</v>
      </c>
      <c r="Y14" s="75">
        <v>6.32</v>
      </c>
      <c r="Z14" s="75">
        <v>4.7990000000000004</v>
      </c>
      <c r="AA14" s="75">
        <v>9.1069999999999993</v>
      </c>
      <c r="AB14" s="75">
        <v>4.3739999999999997</v>
      </c>
      <c r="AC14" s="75">
        <v>6.9269999999999996</v>
      </c>
      <c r="AD14" s="75">
        <v>8.016</v>
      </c>
      <c r="AE14" s="75">
        <v>2.4420000000000002</v>
      </c>
      <c r="AF14" s="75">
        <v>3.7730000000000001</v>
      </c>
      <c r="AG14" s="75">
        <v>4.508</v>
      </c>
      <c r="AH14" s="76">
        <v>4.202</v>
      </c>
      <c r="AI14" s="4">
        <v>11.093</v>
      </c>
      <c r="AJ14" s="4">
        <v>3.41</v>
      </c>
      <c r="AK14" s="4">
        <v>3.677</v>
      </c>
      <c r="AL14" s="4">
        <v>9.7430000000000003</v>
      </c>
      <c r="AM14" s="4">
        <v>7.1660000000000004</v>
      </c>
    </row>
    <row r="15" spans="1:54" ht="15" x14ac:dyDescent="0.25">
      <c r="A15" s="84">
        <v>43586</v>
      </c>
      <c r="B15" s="13"/>
      <c r="C15" s="13"/>
      <c r="D15" s="10">
        <v>23</v>
      </c>
      <c r="E15" s="10">
        <v>18.317</v>
      </c>
      <c r="F15" s="10">
        <v>12.5</v>
      </c>
      <c r="G15" s="10">
        <v>29.559000000000001</v>
      </c>
      <c r="H15" s="75">
        <v>40.54</v>
      </c>
      <c r="I15" s="75">
        <v>37.749000000000002</v>
      </c>
      <c r="J15" s="75">
        <v>37.652000000000001</v>
      </c>
      <c r="K15" s="75">
        <v>17.193999999999999</v>
      </c>
      <c r="L15" s="75">
        <v>26.091000000000001</v>
      </c>
      <c r="M15" s="75">
        <v>17.959</v>
      </c>
      <c r="N15" s="75">
        <v>22.254000000000001</v>
      </c>
      <c r="O15" s="75">
        <v>27.117999999999999</v>
      </c>
      <c r="P15" s="75">
        <v>29.25</v>
      </c>
      <c r="Q15" s="75">
        <v>23</v>
      </c>
      <c r="R15" s="75">
        <v>15.259</v>
      </c>
      <c r="S15" s="75">
        <v>39.332000000000001</v>
      </c>
      <c r="T15" s="75">
        <v>29.91</v>
      </c>
      <c r="U15" s="75">
        <v>18.745999999999999</v>
      </c>
      <c r="V15" s="75">
        <v>18.113</v>
      </c>
      <c r="W15" s="75">
        <v>26.741</v>
      </c>
      <c r="X15" s="75">
        <v>24.18</v>
      </c>
      <c r="Y15" s="75">
        <v>13.859</v>
      </c>
      <c r="Z15" s="75">
        <v>20.088000000000001</v>
      </c>
      <c r="AA15" s="75">
        <v>25.771999999999998</v>
      </c>
      <c r="AB15" s="75">
        <v>23.422999999999998</v>
      </c>
      <c r="AC15" s="75">
        <v>27.745999999999999</v>
      </c>
      <c r="AD15" s="75">
        <v>26.038</v>
      </c>
      <c r="AE15" s="75">
        <v>19.039000000000001</v>
      </c>
      <c r="AF15" s="75">
        <v>28.443999999999999</v>
      </c>
      <c r="AG15" s="75">
        <v>13.824999999999999</v>
      </c>
      <c r="AH15" s="76">
        <v>14.500999999999999</v>
      </c>
      <c r="AI15" s="4">
        <v>17.515000000000001</v>
      </c>
      <c r="AJ15" s="4">
        <v>16.983000000000001</v>
      </c>
      <c r="AK15" s="4">
        <v>23.396999999999998</v>
      </c>
      <c r="AL15" s="4">
        <v>21.273</v>
      </c>
      <c r="AM15" s="4">
        <v>20.890999999999998</v>
      </c>
    </row>
    <row r="16" spans="1:54" ht="15" x14ac:dyDescent="0.25">
      <c r="A16" s="84">
        <v>43617</v>
      </c>
      <c r="B16" s="13"/>
      <c r="C16" s="13"/>
      <c r="D16" s="10">
        <v>36</v>
      </c>
      <c r="E16" s="10">
        <v>43.97</v>
      </c>
      <c r="F16" s="10">
        <v>44.683999999999997</v>
      </c>
      <c r="G16" s="10">
        <v>84.049000000000007</v>
      </c>
      <c r="H16" s="75">
        <v>55.753999999999998</v>
      </c>
      <c r="I16" s="75">
        <v>56.366</v>
      </c>
      <c r="J16" s="75">
        <v>35.286999999999999</v>
      </c>
      <c r="K16" s="75">
        <v>25.332000000000001</v>
      </c>
      <c r="L16" s="75">
        <v>29.873000000000001</v>
      </c>
      <c r="M16" s="75">
        <v>30.216999999999999</v>
      </c>
      <c r="N16" s="75">
        <v>39.134</v>
      </c>
      <c r="O16" s="75">
        <v>24.37</v>
      </c>
      <c r="P16" s="75">
        <v>61.783999999999999</v>
      </c>
      <c r="Q16" s="75">
        <v>35.805999999999997</v>
      </c>
      <c r="R16" s="75">
        <v>77.41</v>
      </c>
      <c r="S16" s="75">
        <v>50.801000000000002</v>
      </c>
      <c r="T16" s="75">
        <v>71.212999999999994</v>
      </c>
      <c r="U16" s="75">
        <v>25.251999999999999</v>
      </c>
      <c r="V16" s="75">
        <v>43.850999999999999</v>
      </c>
      <c r="W16" s="75">
        <v>23.265000000000001</v>
      </c>
      <c r="X16" s="75">
        <v>25.126999999999999</v>
      </c>
      <c r="Y16" s="75">
        <v>11.2</v>
      </c>
      <c r="Z16" s="75">
        <v>36.268000000000001</v>
      </c>
      <c r="AA16" s="75">
        <v>20.713000000000001</v>
      </c>
      <c r="AB16" s="75">
        <v>33.512999999999998</v>
      </c>
      <c r="AC16" s="75">
        <v>33.969000000000001</v>
      </c>
      <c r="AD16" s="75">
        <v>24.474</v>
      </c>
      <c r="AE16" s="75">
        <v>70.555000000000007</v>
      </c>
      <c r="AF16" s="75">
        <v>40.243000000000002</v>
      </c>
      <c r="AG16" s="75">
        <v>36</v>
      </c>
      <c r="AH16" s="76">
        <v>65.587000000000003</v>
      </c>
      <c r="AI16" s="4">
        <v>7.8460000000000001</v>
      </c>
      <c r="AJ16" s="4">
        <v>26.925999999999998</v>
      </c>
      <c r="AK16" s="4">
        <v>48.26</v>
      </c>
      <c r="AL16" s="4">
        <v>42.639000000000003</v>
      </c>
      <c r="AM16" s="4">
        <v>22.731999999999999</v>
      </c>
    </row>
    <row r="17" spans="1:39" ht="15" x14ac:dyDescent="0.25">
      <c r="A17" s="84">
        <v>43647</v>
      </c>
      <c r="B17" s="13"/>
      <c r="C17" s="13"/>
      <c r="D17" s="10">
        <v>15</v>
      </c>
      <c r="E17" s="10">
        <v>27.251000000000001</v>
      </c>
      <c r="F17" s="10">
        <v>30.597000000000001</v>
      </c>
      <c r="G17" s="10">
        <v>47.390999999999998</v>
      </c>
      <c r="H17" s="75">
        <v>21.273</v>
      </c>
      <c r="I17" s="75">
        <v>28.69</v>
      </c>
      <c r="J17" s="75">
        <v>15.016</v>
      </c>
      <c r="K17" s="75">
        <v>11.471</v>
      </c>
      <c r="L17" s="75">
        <v>12.803000000000001</v>
      </c>
      <c r="M17" s="75">
        <v>12.226000000000001</v>
      </c>
      <c r="N17" s="75">
        <v>16.908999999999999</v>
      </c>
      <c r="O17" s="75">
        <v>11.09</v>
      </c>
      <c r="P17" s="75">
        <v>35.320999999999998</v>
      </c>
      <c r="Q17" s="75">
        <v>14.055</v>
      </c>
      <c r="R17" s="75">
        <v>82.722999999999999</v>
      </c>
      <c r="S17" s="75">
        <v>24.114999999999998</v>
      </c>
      <c r="T17" s="75">
        <v>31.548999999999999</v>
      </c>
      <c r="U17" s="75">
        <v>11.984</v>
      </c>
      <c r="V17" s="75">
        <v>29.42</v>
      </c>
      <c r="W17" s="75">
        <v>9.0649999999999995</v>
      </c>
      <c r="X17" s="75">
        <v>9.7119999999999997</v>
      </c>
      <c r="Y17" s="75">
        <v>5.109</v>
      </c>
      <c r="Z17" s="75">
        <v>13.339</v>
      </c>
      <c r="AA17" s="75">
        <v>8.6929999999999996</v>
      </c>
      <c r="AB17" s="75">
        <v>15</v>
      </c>
      <c r="AC17" s="75">
        <v>12.17</v>
      </c>
      <c r="AD17" s="75">
        <v>10.316000000000001</v>
      </c>
      <c r="AE17" s="75">
        <v>39.329000000000001</v>
      </c>
      <c r="AF17" s="75">
        <v>23.29</v>
      </c>
      <c r="AG17" s="75">
        <v>12.595000000000001</v>
      </c>
      <c r="AH17" s="76">
        <v>42.055</v>
      </c>
      <c r="AI17" s="4">
        <v>5.1630000000000003</v>
      </c>
      <c r="AJ17" s="4">
        <v>10.95</v>
      </c>
      <c r="AK17" s="4">
        <v>17.492999999999999</v>
      </c>
      <c r="AL17" s="4">
        <v>15.458</v>
      </c>
      <c r="AM17" s="4">
        <v>8.7309999999999999</v>
      </c>
    </row>
    <row r="18" spans="1:39" ht="15" x14ac:dyDescent="0.25">
      <c r="A18" s="84">
        <v>43678</v>
      </c>
      <c r="B18" s="13"/>
      <c r="C18" s="13"/>
      <c r="D18" s="10">
        <v>7</v>
      </c>
      <c r="E18" s="10">
        <v>9.83</v>
      </c>
      <c r="F18" s="10">
        <v>10.928000000000001</v>
      </c>
      <c r="G18" s="10">
        <v>16.004000000000001</v>
      </c>
      <c r="H18" s="75">
        <v>9.0299999999999994</v>
      </c>
      <c r="I18" s="75">
        <v>10.484</v>
      </c>
      <c r="J18" s="75">
        <v>7.8529999999999998</v>
      </c>
      <c r="K18" s="75">
        <v>5.4219999999999997</v>
      </c>
      <c r="L18" s="75">
        <v>6.9829999999999997</v>
      </c>
      <c r="M18" s="75">
        <v>5.8120000000000003</v>
      </c>
      <c r="N18" s="75">
        <v>7.032</v>
      </c>
      <c r="O18" s="75">
        <v>7</v>
      </c>
      <c r="P18" s="75">
        <v>11.272</v>
      </c>
      <c r="Q18" s="75">
        <v>6.3159999999999998</v>
      </c>
      <c r="R18" s="75">
        <v>24.786999999999999</v>
      </c>
      <c r="S18" s="75">
        <v>8.8520000000000003</v>
      </c>
      <c r="T18" s="75">
        <v>11.898999999999999</v>
      </c>
      <c r="U18" s="75">
        <v>5.4829999999999997</v>
      </c>
      <c r="V18" s="75">
        <v>10.26</v>
      </c>
      <c r="W18" s="75">
        <v>5.3330000000000002</v>
      </c>
      <c r="X18" s="75">
        <v>5.6909999999999998</v>
      </c>
      <c r="Y18" s="75">
        <v>3.26</v>
      </c>
      <c r="Z18" s="75">
        <v>6.1550000000000002</v>
      </c>
      <c r="AA18" s="75">
        <v>5.1059999999999999</v>
      </c>
      <c r="AB18" s="75">
        <v>7.1890000000000001</v>
      </c>
      <c r="AC18" s="75">
        <v>6.6429999999999998</v>
      </c>
      <c r="AD18" s="75">
        <v>5.9859999999999998</v>
      </c>
      <c r="AE18" s="75">
        <v>12.12</v>
      </c>
      <c r="AF18" s="75">
        <v>8.2129999999999992</v>
      </c>
      <c r="AG18" s="75">
        <v>6.7359999999999998</v>
      </c>
      <c r="AH18" s="76">
        <v>12.95</v>
      </c>
      <c r="AI18" s="4">
        <v>3.5339999999999998</v>
      </c>
      <c r="AJ18" s="4">
        <v>6.2220000000000004</v>
      </c>
      <c r="AK18" s="4">
        <v>8.0169999999999995</v>
      </c>
      <c r="AL18" s="4">
        <v>6.7690000000000001</v>
      </c>
      <c r="AM18" s="4">
        <v>4.99</v>
      </c>
    </row>
    <row r="19" spans="1:39" ht="15" x14ac:dyDescent="0.25">
      <c r="A19" s="84">
        <v>43709</v>
      </c>
      <c r="B19" s="13"/>
      <c r="C19" s="13"/>
      <c r="D19" s="10">
        <v>6</v>
      </c>
      <c r="E19" s="10">
        <v>8.3040000000000003</v>
      </c>
      <c r="F19" s="10">
        <v>6.62</v>
      </c>
      <c r="G19" s="10">
        <v>9.8460000000000001</v>
      </c>
      <c r="H19" s="75">
        <v>7.7530000000000001</v>
      </c>
      <c r="I19" s="75">
        <v>9.4060000000000006</v>
      </c>
      <c r="J19" s="75">
        <v>6.4859999999999998</v>
      </c>
      <c r="K19" s="75">
        <v>5.1289999999999996</v>
      </c>
      <c r="L19" s="75">
        <v>5.4720000000000004</v>
      </c>
      <c r="M19" s="75">
        <v>4.8760000000000003</v>
      </c>
      <c r="N19" s="75">
        <v>5.5830000000000002</v>
      </c>
      <c r="O19" s="75">
        <v>6.2320000000000002</v>
      </c>
      <c r="P19" s="75">
        <v>8.3650000000000002</v>
      </c>
      <c r="Q19" s="75">
        <v>5.3170000000000002</v>
      </c>
      <c r="R19" s="75">
        <v>13.157</v>
      </c>
      <c r="S19" s="75">
        <v>6.9</v>
      </c>
      <c r="T19" s="75">
        <v>8.6460000000000008</v>
      </c>
      <c r="U19" s="75">
        <v>4.3789999999999996</v>
      </c>
      <c r="V19" s="75">
        <v>6.915</v>
      </c>
      <c r="W19" s="75">
        <v>4.5069999999999997</v>
      </c>
      <c r="X19" s="75">
        <v>4.6120000000000001</v>
      </c>
      <c r="Y19" s="75">
        <v>3.0710000000000002</v>
      </c>
      <c r="Z19" s="75">
        <v>6.9219999999999997</v>
      </c>
      <c r="AA19" s="75">
        <v>4.6909999999999998</v>
      </c>
      <c r="AB19" s="75">
        <v>5.3410000000000002</v>
      </c>
      <c r="AC19" s="75">
        <v>6</v>
      </c>
      <c r="AD19" s="75">
        <v>5.476</v>
      </c>
      <c r="AE19" s="75">
        <v>8.1929999999999996</v>
      </c>
      <c r="AF19" s="75">
        <v>6.1120000000000001</v>
      </c>
      <c r="AG19" s="75">
        <v>5.0140000000000002</v>
      </c>
      <c r="AH19" s="76">
        <v>7.9160000000000004</v>
      </c>
      <c r="AI19" s="4">
        <v>3.3540000000000001</v>
      </c>
      <c r="AJ19" s="4">
        <v>5.9189999999999996</v>
      </c>
      <c r="AK19" s="4">
        <v>7.835</v>
      </c>
      <c r="AL19" s="4">
        <v>5.6779999999999999</v>
      </c>
      <c r="AM19" s="4">
        <v>4.2119999999999997</v>
      </c>
    </row>
    <row r="20" spans="1:39" ht="15" x14ac:dyDescent="0.25">
      <c r="A20" s="84">
        <v>43739</v>
      </c>
      <c r="B20" s="13"/>
      <c r="C20" s="13"/>
      <c r="D20" s="10">
        <v>5.83</v>
      </c>
      <c r="E20" s="10">
        <v>7.0419999999999998</v>
      </c>
      <c r="F20" s="10">
        <v>6.008</v>
      </c>
      <c r="G20" s="10">
        <v>8.8970000000000002</v>
      </c>
      <c r="H20" s="75">
        <v>13.256</v>
      </c>
      <c r="I20" s="75">
        <v>10.032</v>
      </c>
      <c r="J20" s="75">
        <v>5.7610000000000001</v>
      </c>
      <c r="K20" s="75">
        <v>4.6920000000000002</v>
      </c>
      <c r="L20" s="75">
        <v>5.33</v>
      </c>
      <c r="M20" s="75">
        <v>6.7370000000000001</v>
      </c>
      <c r="N20" s="75">
        <v>5.266</v>
      </c>
      <c r="O20" s="75">
        <v>4.8710000000000004</v>
      </c>
      <c r="P20" s="75">
        <v>8.5120000000000005</v>
      </c>
      <c r="Q20" s="75">
        <v>5.3760000000000003</v>
      </c>
      <c r="R20" s="75">
        <v>11.159000000000001</v>
      </c>
      <c r="S20" s="75">
        <v>7.1289999999999996</v>
      </c>
      <c r="T20" s="75">
        <v>8.5739999999999998</v>
      </c>
      <c r="U20" s="75">
        <v>5.1509999999999998</v>
      </c>
      <c r="V20" s="75">
        <v>6.4</v>
      </c>
      <c r="W20" s="75">
        <v>4.3719999999999999</v>
      </c>
      <c r="X20" s="75">
        <v>4.3049999999999997</v>
      </c>
      <c r="Y20" s="75">
        <v>4.2080000000000002</v>
      </c>
      <c r="Z20" s="75">
        <v>5.7539999999999996</v>
      </c>
      <c r="AA20" s="75">
        <v>4.6580000000000004</v>
      </c>
      <c r="AB20" s="75">
        <v>6.5369999999999999</v>
      </c>
      <c r="AC20" s="75">
        <v>8.1769999999999996</v>
      </c>
      <c r="AD20" s="75">
        <v>5.9160000000000004</v>
      </c>
      <c r="AE20" s="75">
        <v>7.7960000000000003</v>
      </c>
      <c r="AF20" s="75">
        <v>6.5170000000000003</v>
      </c>
      <c r="AG20" s="75">
        <v>4.9320000000000004</v>
      </c>
      <c r="AH20" s="76">
        <v>8.16</v>
      </c>
      <c r="AI20" s="4">
        <v>3.1920000000000002</v>
      </c>
      <c r="AJ20" s="4">
        <v>6.4550000000000001</v>
      </c>
      <c r="AK20" s="4">
        <v>9.9849999999999994</v>
      </c>
      <c r="AL20" s="4">
        <v>5.2859999999999996</v>
      </c>
      <c r="AM20" s="4">
        <v>4.29</v>
      </c>
    </row>
    <row r="21" spans="1:39" ht="15" x14ac:dyDescent="0.25">
      <c r="A21" s="84">
        <v>43770</v>
      </c>
      <c r="B21" s="13"/>
      <c r="C21" s="13"/>
      <c r="D21" s="10">
        <v>4.79</v>
      </c>
      <c r="E21" s="10">
        <v>5.42</v>
      </c>
      <c r="F21" s="10">
        <v>5.1619999999999999</v>
      </c>
      <c r="G21" s="10">
        <v>7.3470000000000004</v>
      </c>
      <c r="H21" s="75">
        <v>8.8460000000000001</v>
      </c>
      <c r="I21" s="75">
        <v>7.6219999999999999</v>
      </c>
      <c r="J21" s="75">
        <v>5.149</v>
      </c>
      <c r="K21" s="75">
        <v>3.7280000000000002</v>
      </c>
      <c r="L21" s="75">
        <v>4.4930000000000003</v>
      </c>
      <c r="M21" s="75">
        <v>6.34</v>
      </c>
      <c r="N21" s="75">
        <v>4.5289999999999999</v>
      </c>
      <c r="O21" s="75">
        <v>4.1589999999999998</v>
      </c>
      <c r="P21" s="75">
        <v>7.0730000000000004</v>
      </c>
      <c r="Q21" s="75">
        <v>4.9020000000000001</v>
      </c>
      <c r="R21" s="75">
        <v>8.6530000000000005</v>
      </c>
      <c r="S21" s="75">
        <v>5.9160000000000004</v>
      </c>
      <c r="T21" s="75">
        <v>6.89</v>
      </c>
      <c r="U21" s="75">
        <v>4.0419999999999998</v>
      </c>
      <c r="V21" s="75">
        <v>5.2969999999999997</v>
      </c>
      <c r="W21" s="75">
        <v>3.694</v>
      </c>
      <c r="X21" s="75">
        <v>4.4210000000000003</v>
      </c>
      <c r="Y21" s="75">
        <v>2.8319999999999999</v>
      </c>
      <c r="Z21" s="75">
        <v>4.4530000000000003</v>
      </c>
      <c r="AA21" s="75">
        <v>4.1820000000000004</v>
      </c>
      <c r="AB21" s="75">
        <v>5.6740000000000004</v>
      </c>
      <c r="AC21" s="75">
        <v>6.077</v>
      </c>
      <c r="AD21" s="75">
        <v>4.7430000000000003</v>
      </c>
      <c r="AE21" s="75">
        <v>6.7919999999999998</v>
      </c>
      <c r="AF21" s="75">
        <v>5.8559999999999999</v>
      </c>
      <c r="AG21" s="75">
        <v>4.9889999999999999</v>
      </c>
      <c r="AH21" s="76">
        <v>6.6139999999999999</v>
      </c>
      <c r="AI21" s="4">
        <v>2.706</v>
      </c>
      <c r="AJ21" s="4">
        <v>4.5069999999999997</v>
      </c>
      <c r="AK21" s="4">
        <v>6.4690000000000003</v>
      </c>
      <c r="AL21" s="4">
        <v>5.1349999999999998</v>
      </c>
      <c r="AM21" s="4">
        <v>4.1420000000000003</v>
      </c>
    </row>
    <row r="22" spans="1:39" ht="15" x14ac:dyDescent="0.25">
      <c r="A22" s="84">
        <v>43800</v>
      </c>
      <c r="B22" s="13"/>
      <c r="C22" s="13"/>
      <c r="D22" s="10">
        <v>4.68</v>
      </c>
      <c r="E22" s="10">
        <v>4.9210000000000003</v>
      </c>
      <c r="F22" s="10">
        <v>4.726</v>
      </c>
      <c r="G22" s="10">
        <v>6.7619999999999996</v>
      </c>
      <c r="H22" s="75">
        <v>6.399</v>
      </c>
      <c r="I22" s="75">
        <v>6.1070000000000002</v>
      </c>
      <c r="J22" s="75">
        <v>4.7089999999999996</v>
      </c>
      <c r="K22" s="75">
        <v>3.415</v>
      </c>
      <c r="L22" s="75">
        <v>4.0780000000000003</v>
      </c>
      <c r="M22" s="75">
        <v>4.6349999999999998</v>
      </c>
      <c r="N22" s="75">
        <v>4.2060000000000004</v>
      </c>
      <c r="O22" s="75">
        <v>3.782</v>
      </c>
      <c r="P22" s="75">
        <v>6.0709999999999997</v>
      </c>
      <c r="Q22" s="75">
        <v>4.2320000000000002</v>
      </c>
      <c r="R22" s="75">
        <v>7.7619999999999996</v>
      </c>
      <c r="S22" s="75">
        <v>5.5359999999999996</v>
      </c>
      <c r="T22" s="75">
        <v>6.1849999999999996</v>
      </c>
      <c r="U22" s="75">
        <v>3.8180000000000001</v>
      </c>
      <c r="V22" s="75">
        <v>4.883</v>
      </c>
      <c r="W22" s="75">
        <v>3.419</v>
      </c>
      <c r="X22" s="75">
        <v>3.7240000000000002</v>
      </c>
      <c r="Y22" s="75">
        <v>2.4689999999999999</v>
      </c>
      <c r="Z22" s="75">
        <v>4.0599999999999996</v>
      </c>
      <c r="AA22" s="75">
        <v>3.601</v>
      </c>
      <c r="AB22" s="75">
        <v>4.4219999999999997</v>
      </c>
      <c r="AC22" s="75">
        <v>4.7430000000000003</v>
      </c>
      <c r="AD22" s="75">
        <v>3.863</v>
      </c>
      <c r="AE22" s="75">
        <v>6.08</v>
      </c>
      <c r="AF22" s="75">
        <v>4.8840000000000003</v>
      </c>
      <c r="AG22" s="75">
        <v>4.0679999999999996</v>
      </c>
      <c r="AH22" s="76">
        <v>5.9059999999999997</v>
      </c>
      <c r="AI22" s="4">
        <v>2.4870000000000001</v>
      </c>
      <c r="AJ22" s="4">
        <v>3.87</v>
      </c>
      <c r="AK22" s="4">
        <v>5.1790000000000003</v>
      </c>
      <c r="AL22" s="4">
        <v>4.6120000000000001</v>
      </c>
      <c r="AM22" s="4">
        <v>3.5289999999999999</v>
      </c>
    </row>
    <row r="23" spans="1:39" ht="15" x14ac:dyDescent="0.25">
      <c r="A23" s="84">
        <v>43831</v>
      </c>
      <c r="B23" s="13"/>
      <c r="C23" s="13"/>
      <c r="D23" s="10">
        <v>4.3499999999999996</v>
      </c>
      <c r="E23" s="10">
        <v>4.4610000000000003</v>
      </c>
      <c r="F23" s="10">
        <v>4.2370000000000001</v>
      </c>
      <c r="G23" s="10">
        <v>6.0759999999999996</v>
      </c>
      <c r="H23" s="75">
        <v>5.6360000000000001</v>
      </c>
      <c r="I23" s="75">
        <v>5.5110000000000001</v>
      </c>
      <c r="J23" s="75">
        <v>4.2279999999999998</v>
      </c>
      <c r="K23" s="75">
        <v>3.0609999999999999</v>
      </c>
      <c r="L23" s="75">
        <v>3.6709999999999998</v>
      </c>
      <c r="M23" s="75">
        <v>3.8029999999999999</v>
      </c>
      <c r="N23" s="75">
        <v>3.7810000000000001</v>
      </c>
      <c r="O23" s="75">
        <v>3.3889999999999998</v>
      </c>
      <c r="P23" s="75">
        <v>5.4450000000000003</v>
      </c>
      <c r="Q23" s="75">
        <v>3.7429999999999999</v>
      </c>
      <c r="R23" s="75">
        <v>6.83</v>
      </c>
      <c r="S23" s="75">
        <v>4.8529999999999998</v>
      </c>
      <c r="T23" s="75">
        <v>5.59</v>
      </c>
      <c r="U23" s="75">
        <v>3.2490000000000001</v>
      </c>
      <c r="V23" s="75">
        <v>4.3860000000000001</v>
      </c>
      <c r="W23" s="75">
        <v>3.0710000000000002</v>
      </c>
      <c r="X23" s="75">
        <v>3.2570000000000001</v>
      </c>
      <c r="Y23" s="75">
        <v>2.1949999999999998</v>
      </c>
      <c r="Z23" s="75">
        <v>3.6379999999999999</v>
      </c>
      <c r="AA23" s="75">
        <v>3.2</v>
      </c>
      <c r="AB23" s="75">
        <v>3.8450000000000002</v>
      </c>
      <c r="AC23" s="75">
        <v>4.1920000000000002</v>
      </c>
      <c r="AD23" s="75">
        <v>3.41</v>
      </c>
      <c r="AE23" s="75">
        <v>5.4859999999999998</v>
      </c>
      <c r="AF23" s="75">
        <v>4.3159999999999998</v>
      </c>
      <c r="AG23" s="75">
        <v>3.552</v>
      </c>
      <c r="AH23" s="76">
        <v>5.3029999999999999</v>
      </c>
      <c r="AI23" s="4">
        <v>2.2330000000000001</v>
      </c>
      <c r="AJ23" s="4">
        <v>3.5390000000000001</v>
      </c>
      <c r="AK23" s="4">
        <v>4.5830000000000002</v>
      </c>
      <c r="AL23" s="4">
        <v>4.25</v>
      </c>
      <c r="AM23" s="4">
        <v>3.089</v>
      </c>
    </row>
    <row r="24" spans="1:39" ht="15" x14ac:dyDescent="0.25">
      <c r="A24" s="84">
        <v>43862</v>
      </c>
      <c r="B24" s="13"/>
      <c r="C24" s="13"/>
      <c r="D24" s="10">
        <v>3.8</v>
      </c>
      <c r="E24" s="10">
        <v>3.78</v>
      </c>
      <c r="F24" s="10">
        <v>3.5819999999999999</v>
      </c>
      <c r="G24" s="10">
        <v>5.1820000000000004</v>
      </c>
      <c r="H24" s="75">
        <v>4.7759999999999998</v>
      </c>
      <c r="I24" s="75">
        <v>4.6849999999999996</v>
      </c>
      <c r="J24" s="75">
        <v>3.589</v>
      </c>
      <c r="K24" s="75">
        <v>2.5819999999999999</v>
      </c>
      <c r="L24" s="75">
        <v>3.1179999999999999</v>
      </c>
      <c r="M24" s="75">
        <v>3.1749999999999998</v>
      </c>
      <c r="N24" s="75">
        <v>3.1920000000000002</v>
      </c>
      <c r="O24" s="75">
        <v>2.8929999999999998</v>
      </c>
      <c r="P24" s="75">
        <v>4.6100000000000003</v>
      </c>
      <c r="Q24" s="75">
        <v>3.1829999999999998</v>
      </c>
      <c r="R24" s="75">
        <v>5.774</v>
      </c>
      <c r="S24" s="75">
        <v>4.0970000000000004</v>
      </c>
      <c r="T24" s="75">
        <v>4.7380000000000004</v>
      </c>
      <c r="U24" s="75">
        <v>2.7330000000000001</v>
      </c>
      <c r="V24" s="75">
        <v>3.7290000000000001</v>
      </c>
      <c r="W24" s="75">
        <v>2.5979999999999999</v>
      </c>
      <c r="X24" s="75">
        <v>2.75</v>
      </c>
      <c r="Y24" s="75">
        <v>1.849</v>
      </c>
      <c r="Z24" s="75">
        <v>3.069</v>
      </c>
      <c r="AA24" s="75">
        <v>2.71</v>
      </c>
      <c r="AB24" s="75">
        <v>3.24</v>
      </c>
      <c r="AC24" s="75">
        <v>3.5579999999999998</v>
      </c>
      <c r="AD24" s="75">
        <v>2.9020000000000001</v>
      </c>
      <c r="AE24" s="75">
        <v>4.657</v>
      </c>
      <c r="AF24" s="75">
        <v>3.6480000000000001</v>
      </c>
      <c r="AG24" s="75">
        <v>3.0009999999999999</v>
      </c>
      <c r="AH24" s="76">
        <v>4.51</v>
      </c>
      <c r="AI24" s="4">
        <v>1.9019999999999999</v>
      </c>
      <c r="AJ24" s="4">
        <v>3.0230000000000001</v>
      </c>
      <c r="AK24" s="4">
        <v>3.9929999999999999</v>
      </c>
      <c r="AL24" s="4">
        <v>3.6779999999999999</v>
      </c>
      <c r="AM24" s="4">
        <v>2.6070000000000002</v>
      </c>
    </row>
    <row r="25" spans="1:39" ht="15" x14ac:dyDescent="0.25">
      <c r="A25" s="84">
        <v>43891</v>
      </c>
      <c r="B25" s="13"/>
      <c r="C25" s="13"/>
      <c r="D25" s="10">
        <v>4.4400000000000004</v>
      </c>
      <c r="E25" s="10">
        <v>4.4640000000000004</v>
      </c>
      <c r="F25" s="10">
        <v>3.4609999999999999</v>
      </c>
      <c r="G25" s="10">
        <v>5.3769999999999998</v>
      </c>
      <c r="H25" s="75">
        <v>5.476</v>
      </c>
      <c r="I25" s="75">
        <v>4.72</v>
      </c>
      <c r="J25" s="75">
        <v>3.5230000000000001</v>
      </c>
      <c r="K25" s="75">
        <v>3.1920000000000002</v>
      </c>
      <c r="L25" s="75">
        <v>4.0019999999999998</v>
      </c>
      <c r="M25" s="75">
        <v>3.403</v>
      </c>
      <c r="N25" s="75">
        <v>3.351</v>
      </c>
      <c r="O25" s="75">
        <v>3.0920000000000001</v>
      </c>
      <c r="P25" s="75">
        <v>4.96</v>
      </c>
      <c r="Q25" s="75">
        <v>3.9430000000000001</v>
      </c>
      <c r="R25" s="75">
        <v>5.5270000000000001</v>
      </c>
      <c r="S25" s="75">
        <v>4.3949999999999996</v>
      </c>
      <c r="T25" s="75">
        <v>5.0119999999999996</v>
      </c>
      <c r="U25" s="75">
        <v>3.4620000000000002</v>
      </c>
      <c r="V25" s="75">
        <v>3.6539999999999999</v>
      </c>
      <c r="W25" s="75">
        <v>2.7250000000000001</v>
      </c>
      <c r="X25" s="75">
        <v>2.698</v>
      </c>
      <c r="Y25" s="75">
        <v>2.0739999999999998</v>
      </c>
      <c r="Z25" s="75">
        <v>4.9429999999999996</v>
      </c>
      <c r="AA25" s="75">
        <v>2.5760000000000001</v>
      </c>
      <c r="AB25" s="75">
        <v>3.08</v>
      </c>
      <c r="AC25" s="75">
        <v>6.5880000000000001</v>
      </c>
      <c r="AD25" s="75">
        <v>2.77</v>
      </c>
      <c r="AE25" s="75">
        <v>5.0549999999999997</v>
      </c>
      <c r="AF25" s="75">
        <v>3.48</v>
      </c>
      <c r="AG25" s="75">
        <v>3.0659999999999998</v>
      </c>
      <c r="AH25" s="76">
        <v>5.8540000000000001</v>
      </c>
      <c r="AI25" s="4">
        <v>1.87</v>
      </c>
      <c r="AJ25" s="4">
        <v>2.8210000000000002</v>
      </c>
      <c r="AK25" s="4">
        <v>6.12</v>
      </c>
      <c r="AL25" s="4">
        <v>3.7309999999999999</v>
      </c>
      <c r="AM25" s="4">
        <v>2.52</v>
      </c>
    </row>
    <row r="26" spans="1:39" ht="15" x14ac:dyDescent="0.25">
      <c r="A26" s="84">
        <v>43922</v>
      </c>
      <c r="B26" s="13"/>
      <c r="C26" s="13"/>
      <c r="D26" s="10">
        <v>8.76</v>
      </c>
      <c r="E26" s="10">
        <v>4.4279999999999999</v>
      </c>
      <c r="F26" s="10">
        <v>3.4049999999999998</v>
      </c>
      <c r="G26" s="10">
        <v>8.8620000000000001</v>
      </c>
      <c r="H26" s="75">
        <v>12.237</v>
      </c>
      <c r="I26" s="75">
        <v>9.5079999999999991</v>
      </c>
      <c r="J26" s="75">
        <v>6.2350000000000003</v>
      </c>
      <c r="K26" s="75">
        <v>9.0280000000000005</v>
      </c>
      <c r="L26" s="75">
        <v>9.3109999999999999</v>
      </c>
      <c r="M26" s="75">
        <v>4.83</v>
      </c>
      <c r="N26" s="75">
        <v>9.3390000000000004</v>
      </c>
      <c r="O26" s="75">
        <v>5.7380000000000004</v>
      </c>
      <c r="P26" s="75">
        <v>7.8259999999999996</v>
      </c>
      <c r="Q26" s="75">
        <v>4.6539999999999999</v>
      </c>
      <c r="R26" s="75">
        <v>8.2379999999999995</v>
      </c>
      <c r="S26" s="75">
        <v>5.5460000000000003</v>
      </c>
      <c r="T26" s="75">
        <v>5.95</v>
      </c>
      <c r="U26" s="75">
        <v>4.8209999999999997</v>
      </c>
      <c r="V26" s="75">
        <v>7.7750000000000004</v>
      </c>
      <c r="W26" s="75">
        <v>5.3840000000000003</v>
      </c>
      <c r="X26" s="75">
        <v>6.8390000000000004</v>
      </c>
      <c r="Y26" s="75">
        <v>4.4829999999999997</v>
      </c>
      <c r="Z26" s="75">
        <v>10.002000000000001</v>
      </c>
      <c r="AA26" s="75">
        <v>4.6050000000000004</v>
      </c>
      <c r="AB26" s="75">
        <v>7.9450000000000003</v>
      </c>
      <c r="AC26" s="75">
        <v>9.1750000000000007</v>
      </c>
      <c r="AD26" s="75">
        <v>2.6850000000000001</v>
      </c>
      <c r="AE26" s="75">
        <v>5.89</v>
      </c>
      <c r="AF26" s="75">
        <v>5.7229999999999999</v>
      </c>
      <c r="AG26" s="75">
        <v>4.6340000000000003</v>
      </c>
      <c r="AH26" s="76">
        <v>14.503</v>
      </c>
      <c r="AI26" s="4">
        <v>2.9729999999999999</v>
      </c>
      <c r="AJ26" s="4">
        <v>3.9609999999999999</v>
      </c>
      <c r="AK26" s="4">
        <v>11.843999999999999</v>
      </c>
      <c r="AL26" s="4">
        <v>8.593</v>
      </c>
      <c r="AM26" s="4">
        <v>3.36</v>
      </c>
    </row>
    <row r="27" spans="1:39" ht="15" x14ac:dyDescent="0.25">
      <c r="A27" s="84">
        <v>43952</v>
      </c>
      <c r="B27" s="13"/>
      <c r="C27" s="13"/>
      <c r="D27" s="10">
        <v>28.28</v>
      </c>
      <c r="E27" s="10">
        <v>16.588999999999999</v>
      </c>
      <c r="F27" s="10">
        <v>36.813000000000002</v>
      </c>
      <c r="G27" s="10">
        <v>50.497</v>
      </c>
      <c r="H27" s="75">
        <v>44.951999999999998</v>
      </c>
      <c r="I27" s="75">
        <v>44.218000000000004</v>
      </c>
      <c r="J27" s="75">
        <v>19.875</v>
      </c>
      <c r="K27" s="75">
        <v>27.140999999999998</v>
      </c>
      <c r="L27" s="75">
        <v>20.190999999999999</v>
      </c>
      <c r="M27" s="75">
        <v>24.937000000000001</v>
      </c>
      <c r="N27" s="75">
        <v>29.992999999999999</v>
      </c>
      <c r="O27" s="75">
        <v>30.824000000000002</v>
      </c>
      <c r="P27" s="75">
        <v>29.661999999999999</v>
      </c>
      <c r="Q27" s="75">
        <v>17.428999999999998</v>
      </c>
      <c r="R27" s="75">
        <v>53.88</v>
      </c>
      <c r="S27" s="75">
        <v>34.750999999999998</v>
      </c>
      <c r="T27" s="75">
        <v>24.492999999999999</v>
      </c>
      <c r="U27" s="75">
        <v>20.254000000000001</v>
      </c>
      <c r="V27" s="75">
        <v>31.969000000000001</v>
      </c>
      <c r="W27" s="75">
        <v>25.259</v>
      </c>
      <c r="X27" s="75">
        <v>15.010999999999999</v>
      </c>
      <c r="Y27" s="75">
        <v>21.106000000000002</v>
      </c>
      <c r="Z27" s="75">
        <v>28.163</v>
      </c>
      <c r="AA27" s="75">
        <v>24.516999999999999</v>
      </c>
      <c r="AB27" s="75">
        <v>31.09</v>
      </c>
      <c r="AC27" s="75">
        <v>28.452999999999999</v>
      </c>
      <c r="AD27" s="75">
        <v>21.577000000000002</v>
      </c>
      <c r="AE27" s="75">
        <v>35.4</v>
      </c>
      <c r="AF27" s="75">
        <v>16.683</v>
      </c>
      <c r="AG27" s="75">
        <v>16.695</v>
      </c>
      <c r="AH27" s="76">
        <v>20.952000000000002</v>
      </c>
      <c r="AI27" s="4">
        <v>16.654</v>
      </c>
      <c r="AJ27" s="4">
        <v>26.248000000000001</v>
      </c>
      <c r="AK27" s="4">
        <v>24.888999999999999</v>
      </c>
      <c r="AL27" s="4">
        <v>23.399000000000001</v>
      </c>
      <c r="AM27" s="4">
        <v>18.852</v>
      </c>
    </row>
    <row r="28" spans="1:39" ht="15" x14ac:dyDescent="0.25">
      <c r="A28" s="84">
        <v>43983</v>
      </c>
      <c r="B28" s="13"/>
      <c r="C28" s="13"/>
      <c r="D28" s="10">
        <v>41.72</v>
      </c>
      <c r="E28" s="10">
        <v>50.805</v>
      </c>
      <c r="F28" s="10">
        <v>89.570999999999998</v>
      </c>
      <c r="G28" s="10">
        <v>61.901000000000003</v>
      </c>
      <c r="H28" s="75">
        <v>60.453000000000003</v>
      </c>
      <c r="I28" s="75">
        <v>38.51</v>
      </c>
      <c r="J28" s="75">
        <v>26.742000000000001</v>
      </c>
      <c r="K28" s="75">
        <v>30.361999999999998</v>
      </c>
      <c r="L28" s="75">
        <v>31.178000000000001</v>
      </c>
      <c r="M28" s="75">
        <v>40.350999999999999</v>
      </c>
      <c r="N28" s="75">
        <v>25.344999999999999</v>
      </c>
      <c r="O28" s="75">
        <v>63.326000000000001</v>
      </c>
      <c r="P28" s="75">
        <v>39.462000000000003</v>
      </c>
      <c r="Q28" s="75">
        <v>82.957999999999998</v>
      </c>
      <c r="R28" s="75">
        <v>58.411999999999999</v>
      </c>
      <c r="S28" s="75">
        <v>76.86</v>
      </c>
      <c r="T28" s="75">
        <v>28.166</v>
      </c>
      <c r="U28" s="75">
        <v>45.411999999999999</v>
      </c>
      <c r="V28" s="75">
        <v>24.637</v>
      </c>
      <c r="W28" s="75">
        <v>25.658000000000001</v>
      </c>
      <c r="X28" s="75">
        <v>11.102</v>
      </c>
      <c r="Y28" s="75">
        <v>34.609000000000002</v>
      </c>
      <c r="Z28" s="75">
        <v>21.26</v>
      </c>
      <c r="AA28" s="75">
        <v>34.228000000000002</v>
      </c>
      <c r="AB28" s="75">
        <v>35.262999999999998</v>
      </c>
      <c r="AC28" s="75">
        <v>25.201000000000001</v>
      </c>
      <c r="AD28" s="75">
        <v>73.058999999999997</v>
      </c>
      <c r="AE28" s="75">
        <v>45.588000000000001</v>
      </c>
      <c r="AF28" s="75">
        <v>38.348999999999997</v>
      </c>
      <c r="AG28" s="75">
        <v>69.013000000000005</v>
      </c>
      <c r="AH28" s="76">
        <v>9.2859999999999996</v>
      </c>
      <c r="AI28" s="4">
        <v>26.268000000000001</v>
      </c>
      <c r="AJ28" s="4">
        <v>48.905999999999999</v>
      </c>
      <c r="AK28" s="4">
        <v>45.613</v>
      </c>
      <c r="AL28" s="4">
        <v>23.466999999999999</v>
      </c>
      <c r="AM28" s="4">
        <v>44.578000000000003</v>
      </c>
    </row>
    <row r="29" spans="1:39" ht="15" x14ac:dyDescent="0.25">
      <c r="A29" s="84">
        <v>44013</v>
      </c>
      <c r="B29" s="13"/>
      <c r="C29" s="13"/>
      <c r="D29" s="10">
        <v>20.14</v>
      </c>
      <c r="E29" s="10">
        <v>31.591999999999999</v>
      </c>
      <c r="F29" s="10">
        <v>47.573</v>
      </c>
      <c r="G29" s="10">
        <v>23.045000000000002</v>
      </c>
      <c r="H29" s="75">
        <v>29.6</v>
      </c>
      <c r="I29" s="75">
        <v>15.787000000000001</v>
      </c>
      <c r="J29" s="75">
        <v>11.832000000000001</v>
      </c>
      <c r="K29" s="75">
        <v>12.813000000000001</v>
      </c>
      <c r="L29" s="75">
        <v>12.317</v>
      </c>
      <c r="M29" s="75">
        <v>16.733000000000001</v>
      </c>
      <c r="N29" s="75">
        <v>11.43</v>
      </c>
      <c r="O29" s="75">
        <v>35.658000000000001</v>
      </c>
      <c r="P29" s="75">
        <v>15.095000000000001</v>
      </c>
      <c r="Q29" s="75">
        <v>83.037000000000006</v>
      </c>
      <c r="R29" s="75">
        <v>26.036000000000001</v>
      </c>
      <c r="S29" s="75">
        <v>33.020000000000003</v>
      </c>
      <c r="T29" s="75">
        <v>13.398999999999999</v>
      </c>
      <c r="U29" s="75">
        <v>29</v>
      </c>
      <c r="V29" s="75">
        <v>9.77</v>
      </c>
      <c r="W29" s="75">
        <v>9.7759999999999998</v>
      </c>
      <c r="X29" s="75">
        <v>5.1059999999999999</v>
      </c>
      <c r="Y29" s="75">
        <v>12.477</v>
      </c>
      <c r="Z29" s="75">
        <v>8.8260000000000005</v>
      </c>
      <c r="AA29" s="75">
        <v>15.115</v>
      </c>
      <c r="AB29" s="75">
        <v>12.301</v>
      </c>
      <c r="AC29" s="75">
        <v>10.444000000000001</v>
      </c>
      <c r="AD29" s="75">
        <v>38.298999999999999</v>
      </c>
      <c r="AE29" s="75">
        <v>25.378</v>
      </c>
      <c r="AF29" s="75">
        <v>12.991</v>
      </c>
      <c r="AG29" s="75">
        <v>41.558</v>
      </c>
      <c r="AH29" s="76">
        <v>6.3179999999999996</v>
      </c>
      <c r="AI29" s="4">
        <v>10.509</v>
      </c>
      <c r="AJ29" s="4">
        <v>17.279</v>
      </c>
      <c r="AK29" s="4">
        <v>15.865</v>
      </c>
      <c r="AL29" s="4">
        <v>8.9819999999999993</v>
      </c>
      <c r="AM29" s="4">
        <v>27.372</v>
      </c>
    </row>
    <row r="30" spans="1:39" ht="15" x14ac:dyDescent="0.25">
      <c r="A30" s="84">
        <v>44044</v>
      </c>
      <c r="B30" s="13"/>
      <c r="C30" s="13"/>
      <c r="D30" s="10">
        <v>10.3</v>
      </c>
      <c r="E30" s="10">
        <v>12.87</v>
      </c>
      <c r="F30" s="10">
        <v>18.03</v>
      </c>
      <c r="G30" s="10">
        <v>11.135999999999999</v>
      </c>
      <c r="H30" s="75">
        <v>12.305</v>
      </c>
      <c r="I30" s="75">
        <v>9.5980000000000008</v>
      </c>
      <c r="J30" s="75">
        <v>6.5140000000000002</v>
      </c>
      <c r="K30" s="75">
        <v>7.8170000000000002</v>
      </c>
      <c r="L30" s="75">
        <v>6.6829999999999998</v>
      </c>
      <c r="M30" s="75">
        <v>7.9290000000000003</v>
      </c>
      <c r="N30" s="75">
        <v>8.1809999999999992</v>
      </c>
      <c r="O30" s="75">
        <v>12.734</v>
      </c>
      <c r="P30" s="75">
        <v>7.77</v>
      </c>
      <c r="Q30" s="75">
        <v>27.297999999999998</v>
      </c>
      <c r="R30" s="75">
        <v>10.881</v>
      </c>
      <c r="S30" s="75">
        <v>13.994</v>
      </c>
      <c r="T30" s="75">
        <v>7.1970000000000001</v>
      </c>
      <c r="U30" s="75">
        <v>11.365</v>
      </c>
      <c r="V30" s="75">
        <v>6.5309999999999997</v>
      </c>
      <c r="W30" s="75">
        <v>6.4130000000000003</v>
      </c>
      <c r="X30" s="75">
        <v>3.6749999999999998</v>
      </c>
      <c r="Y30" s="75">
        <v>6.5270000000000001</v>
      </c>
      <c r="Z30" s="75">
        <v>5.8479999999999999</v>
      </c>
      <c r="AA30" s="75">
        <v>8.1080000000000005</v>
      </c>
      <c r="AB30" s="75">
        <v>7.665</v>
      </c>
      <c r="AC30" s="75">
        <v>6.8460000000000001</v>
      </c>
      <c r="AD30" s="75">
        <v>13.429</v>
      </c>
      <c r="AE30" s="75">
        <v>10.3</v>
      </c>
      <c r="AF30" s="75">
        <v>7.9870000000000001</v>
      </c>
      <c r="AG30" s="75">
        <v>14.346</v>
      </c>
      <c r="AH30" s="76">
        <v>4.9450000000000003</v>
      </c>
      <c r="AI30" s="4">
        <v>6.6719999999999997</v>
      </c>
      <c r="AJ30" s="4">
        <v>9.0109999999999992</v>
      </c>
      <c r="AK30" s="4">
        <v>8.01</v>
      </c>
      <c r="AL30" s="4">
        <v>5.81</v>
      </c>
      <c r="AM30" s="4">
        <v>11.02</v>
      </c>
    </row>
    <row r="31" spans="1:39" ht="15" x14ac:dyDescent="0.25">
      <c r="A31" s="84">
        <v>44075</v>
      </c>
      <c r="B31" s="13"/>
      <c r="C31" s="13"/>
      <c r="D31" s="10">
        <v>7.37</v>
      </c>
      <c r="E31" s="10">
        <v>7.4489999999999998</v>
      </c>
      <c r="F31" s="10">
        <v>10.518000000000001</v>
      </c>
      <c r="G31" s="10">
        <v>8.9740000000000002</v>
      </c>
      <c r="H31" s="75">
        <v>10.577999999999999</v>
      </c>
      <c r="I31" s="75">
        <v>7.4210000000000003</v>
      </c>
      <c r="J31" s="75">
        <v>5.8259999999999996</v>
      </c>
      <c r="K31" s="75">
        <v>5.7309999999999999</v>
      </c>
      <c r="L31" s="75">
        <v>5.3369999999999997</v>
      </c>
      <c r="M31" s="75">
        <v>5.9390000000000001</v>
      </c>
      <c r="N31" s="75">
        <v>6.7</v>
      </c>
      <c r="O31" s="75">
        <v>8.8520000000000003</v>
      </c>
      <c r="P31" s="75">
        <v>6.2370000000000001</v>
      </c>
      <c r="Q31" s="75">
        <v>13.673</v>
      </c>
      <c r="R31" s="75">
        <v>8.16</v>
      </c>
      <c r="S31" s="75">
        <v>9.5440000000000005</v>
      </c>
      <c r="T31" s="75">
        <v>5.4989999999999997</v>
      </c>
      <c r="U31" s="75">
        <v>7.2809999999999997</v>
      </c>
      <c r="V31" s="75">
        <v>5.21</v>
      </c>
      <c r="W31" s="75">
        <v>4.8680000000000003</v>
      </c>
      <c r="X31" s="75">
        <v>3.2810000000000001</v>
      </c>
      <c r="Y31" s="75">
        <v>7.0259999999999998</v>
      </c>
      <c r="Z31" s="75">
        <v>5.0839999999999996</v>
      </c>
      <c r="AA31" s="75">
        <v>5.641</v>
      </c>
      <c r="AB31" s="75">
        <v>6.508</v>
      </c>
      <c r="AC31" s="75">
        <v>5.9320000000000004</v>
      </c>
      <c r="AD31" s="75">
        <v>8.6010000000000009</v>
      </c>
      <c r="AE31" s="75">
        <v>7.2030000000000003</v>
      </c>
      <c r="AF31" s="75">
        <v>5.6070000000000002</v>
      </c>
      <c r="AG31" s="75">
        <v>8.3480000000000008</v>
      </c>
      <c r="AH31" s="76">
        <v>4.3780000000000001</v>
      </c>
      <c r="AI31" s="4">
        <v>5.9690000000000003</v>
      </c>
      <c r="AJ31" s="4">
        <v>8.3409999999999993</v>
      </c>
      <c r="AK31" s="4">
        <v>6.3540000000000001</v>
      </c>
      <c r="AL31" s="4">
        <v>4.6319999999999997</v>
      </c>
      <c r="AM31" s="4">
        <v>8.7080000000000002</v>
      </c>
    </row>
    <row r="32" spans="1:39" ht="15" x14ac:dyDescent="0.25">
      <c r="A32" s="84">
        <v>44105</v>
      </c>
      <c r="B32" s="13"/>
      <c r="C32" s="13"/>
      <c r="D32" s="10">
        <v>5.83</v>
      </c>
      <c r="E32" s="10">
        <v>6.45</v>
      </c>
      <c r="F32" s="10">
        <v>9.0640000000000001</v>
      </c>
      <c r="G32" s="10">
        <v>14.156000000000001</v>
      </c>
      <c r="H32" s="75">
        <v>10.433</v>
      </c>
      <c r="I32" s="75">
        <v>6.3140000000000001</v>
      </c>
      <c r="J32" s="75">
        <v>5.0039999999999996</v>
      </c>
      <c r="K32" s="75">
        <v>5.282</v>
      </c>
      <c r="L32" s="75">
        <v>6.9210000000000003</v>
      </c>
      <c r="M32" s="75">
        <v>5.3049999999999997</v>
      </c>
      <c r="N32" s="75">
        <v>5.0430000000000001</v>
      </c>
      <c r="O32" s="75">
        <v>8.5229999999999997</v>
      </c>
      <c r="P32" s="75">
        <v>6.0650000000000004</v>
      </c>
      <c r="Q32" s="75">
        <v>11.175000000000001</v>
      </c>
      <c r="R32" s="75">
        <v>7.9880000000000004</v>
      </c>
      <c r="S32" s="75">
        <v>8.9480000000000004</v>
      </c>
      <c r="T32" s="75">
        <v>6.0229999999999997</v>
      </c>
      <c r="U32" s="75">
        <v>6.3650000000000002</v>
      </c>
      <c r="V32" s="75">
        <v>4.7789999999999999</v>
      </c>
      <c r="W32" s="75">
        <v>4.2990000000000004</v>
      </c>
      <c r="X32" s="75">
        <v>4.181</v>
      </c>
      <c r="Y32" s="75">
        <v>5.423</v>
      </c>
      <c r="Z32" s="75">
        <v>4.7329999999999997</v>
      </c>
      <c r="AA32" s="75">
        <v>6.5339999999999998</v>
      </c>
      <c r="AB32" s="75">
        <v>8.2579999999999991</v>
      </c>
      <c r="AC32" s="75">
        <v>6.0119999999999996</v>
      </c>
      <c r="AD32" s="75">
        <v>7.7779999999999996</v>
      </c>
      <c r="AE32" s="75">
        <v>7.27</v>
      </c>
      <c r="AF32" s="75">
        <v>5.2329999999999997</v>
      </c>
      <c r="AG32" s="75">
        <v>8.157</v>
      </c>
      <c r="AH32" s="76">
        <v>3.96</v>
      </c>
      <c r="AI32" s="4">
        <v>6.1909999999999998</v>
      </c>
      <c r="AJ32" s="4">
        <v>9.9359999999999999</v>
      </c>
      <c r="AK32" s="4">
        <v>5.6109999999999998</v>
      </c>
      <c r="AL32" s="4">
        <v>4.4710000000000001</v>
      </c>
      <c r="AM32" s="4">
        <v>6.9770000000000003</v>
      </c>
    </row>
    <row r="33" spans="1:39" ht="15" x14ac:dyDescent="0.25">
      <c r="A33" s="84">
        <v>44136</v>
      </c>
      <c r="B33" s="13"/>
      <c r="C33" s="13"/>
      <c r="D33" s="10">
        <v>4.79</v>
      </c>
      <c r="E33" s="10">
        <v>5.5410000000000004</v>
      </c>
      <c r="F33" s="10">
        <v>7.4889999999999999</v>
      </c>
      <c r="G33" s="10">
        <v>9.5039999999999996</v>
      </c>
      <c r="H33" s="75">
        <v>7.9119999999999999</v>
      </c>
      <c r="I33" s="75">
        <v>5.641</v>
      </c>
      <c r="J33" s="75">
        <v>4.0199999999999996</v>
      </c>
      <c r="K33" s="75">
        <v>4.45</v>
      </c>
      <c r="L33" s="75">
        <v>6.3849999999999998</v>
      </c>
      <c r="M33" s="75">
        <v>4.5670000000000002</v>
      </c>
      <c r="N33" s="75">
        <v>4.3150000000000004</v>
      </c>
      <c r="O33" s="75">
        <v>7.0810000000000004</v>
      </c>
      <c r="P33" s="75">
        <v>5.5209999999999999</v>
      </c>
      <c r="Q33" s="75">
        <v>8.6519999999999992</v>
      </c>
      <c r="R33" s="75">
        <v>6.718</v>
      </c>
      <c r="S33" s="75">
        <v>7.2060000000000004</v>
      </c>
      <c r="T33" s="75">
        <v>4.7530000000000001</v>
      </c>
      <c r="U33" s="75">
        <v>5.2869999999999999</v>
      </c>
      <c r="V33" s="75">
        <v>4.0579999999999998</v>
      </c>
      <c r="W33" s="75">
        <v>4.4160000000000004</v>
      </c>
      <c r="X33" s="75">
        <v>2.8159999999999998</v>
      </c>
      <c r="Y33" s="75">
        <v>4.2089999999999996</v>
      </c>
      <c r="Z33" s="75">
        <v>4.2480000000000002</v>
      </c>
      <c r="AA33" s="75">
        <v>5.6719999999999997</v>
      </c>
      <c r="AB33" s="75">
        <v>6.1020000000000003</v>
      </c>
      <c r="AC33" s="75">
        <v>4.7789999999999999</v>
      </c>
      <c r="AD33" s="75">
        <v>6.742</v>
      </c>
      <c r="AE33" s="75">
        <v>6.5330000000000004</v>
      </c>
      <c r="AF33" s="75">
        <v>5.2649999999999997</v>
      </c>
      <c r="AG33" s="75">
        <v>6.61</v>
      </c>
      <c r="AH33" s="76">
        <v>3.3769999999999998</v>
      </c>
      <c r="AI33" s="4">
        <v>4.2949999999999999</v>
      </c>
      <c r="AJ33" s="4">
        <v>6.3710000000000004</v>
      </c>
      <c r="AK33" s="4">
        <v>5.444</v>
      </c>
      <c r="AL33" s="4">
        <v>4.2750000000000004</v>
      </c>
      <c r="AM33" s="4">
        <v>5.3609999999999998</v>
      </c>
    </row>
    <row r="34" spans="1:39" ht="15" x14ac:dyDescent="0.25">
      <c r="A34" s="84">
        <v>44166</v>
      </c>
      <c r="B34" s="9"/>
      <c r="C34" s="9"/>
      <c r="D34" s="10">
        <v>4.68</v>
      </c>
      <c r="E34" s="10">
        <v>5.0880000000000001</v>
      </c>
      <c r="F34" s="10">
        <v>6.9009999999999998</v>
      </c>
      <c r="G34" s="10">
        <v>6.9710000000000001</v>
      </c>
      <c r="H34" s="75">
        <v>6.4470000000000001</v>
      </c>
      <c r="I34" s="75">
        <v>5.16</v>
      </c>
      <c r="J34" s="75">
        <v>3.6909999999999998</v>
      </c>
      <c r="K34" s="75">
        <v>4.0369999999999999</v>
      </c>
      <c r="L34" s="75">
        <v>4.702</v>
      </c>
      <c r="M34" s="75">
        <v>4.2409999999999997</v>
      </c>
      <c r="N34" s="75">
        <v>3.9289999999999998</v>
      </c>
      <c r="O34" s="75">
        <v>6.0780000000000003</v>
      </c>
      <c r="P34" s="75">
        <v>4.8019999999999996</v>
      </c>
      <c r="Q34" s="75">
        <v>7.77</v>
      </c>
      <c r="R34" s="75">
        <v>6.2670000000000003</v>
      </c>
      <c r="S34" s="75">
        <v>6.4779999999999998</v>
      </c>
      <c r="T34" s="75">
        <v>4.4859999999999998</v>
      </c>
      <c r="U34" s="75">
        <v>4.8780000000000001</v>
      </c>
      <c r="V34" s="75">
        <v>3.76</v>
      </c>
      <c r="W34" s="75">
        <v>3.718</v>
      </c>
      <c r="X34" s="75">
        <v>2.4660000000000002</v>
      </c>
      <c r="Y34" s="75">
        <v>3.8380000000000001</v>
      </c>
      <c r="Z34" s="75">
        <v>3.6640000000000001</v>
      </c>
      <c r="AA34" s="75">
        <v>4.4189999999999996</v>
      </c>
      <c r="AB34" s="75">
        <v>4.7990000000000004</v>
      </c>
      <c r="AC34" s="75">
        <v>3.9319999999999999</v>
      </c>
      <c r="AD34" s="75">
        <v>6.0529999999999999</v>
      </c>
      <c r="AE34" s="75">
        <v>5.5039999999999996</v>
      </c>
      <c r="AF34" s="75">
        <v>4.298</v>
      </c>
      <c r="AG34" s="75">
        <v>5.9260000000000002</v>
      </c>
      <c r="AH34" s="76">
        <v>3.1179999999999999</v>
      </c>
      <c r="AI34" s="4">
        <v>3.6749999999999998</v>
      </c>
      <c r="AJ34" s="4">
        <v>5.1749999999999998</v>
      </c>
      <c r="AK34" s="4">
        <v>4.883</v>
      </c>
      <c r="AL34" s="4">
        <v>3.65</v>
      </c>
      <c r="AM34" s="4">
        <v>4.8659999999999997</v>
      </c>
    </row>
    <row r="35" spans="1:39" ht="15" x14ac:dyDescent="0.25">
      <c r="A35" s="84">
        <v>44197</v>
      </c>
      <c r="B35" s="9"/>
      <c r="C35" s="9"/>
      <c r="D35" s="10">
        <v>4.3499999999999996</v>
      </c>
      <c r="E35" s="10">
        <v>4.5650000000000004</v>
      </c>
      <c r="F35" s="10">
        <v>6.2030000000000003</v>
      </c>
      <c r="G35" s="10">
        <v>6.149</v>
      </c>
      <c r="H35" s="75">
        <v>5.8310000000000004</v>
      </c>
      <c r="I35" s="75">
        <v>4.6399999999999997</v>
      </c>
      <c r="J35" s="75">
        <v>3.3119999999999998</v>
      </c>
      <c r="K35" s="75">
        <v>3.633</v>
      </c>
      <c r="L35" s="75">
        <v>3.8879999999999999</v>
      </c>
      <c r="M35" s="75">
        <v>3.8130000000000002</v>
      </c>
      <c r="N35" s="75">
        <v>3.5219999999999998</v>
      </c>
      <c r="O35" s="75">
        <v>5.4509999999999996</v>
      </c>
      <c r="P35" s="75">
        <v>4.2649999999999997</v>
      </c>
      <c r="Q35" s="75">
        <v>6.8529999999999998</v>
      </c>
      <c r="R35" s="75">
        <v>5.5170000000000003</v>
      </c>
      <c r="S35" s="75">
        <v>5.8550000000000004</v>
      </c>
      <c r="T35" s="75">
        <v>3.8490000000000002</v>
      </c>
      <c r="U35" s="75">
        <v>4.3810000000000002</v>
      </c>
      <c r="V35" s="75">
        <v>3.38</v>
      </c>
      <c r="W35" s="75">
        <v>3.25</v>
      </c>
      <c r="X35" s="75">
        <v>2.1920000000000002</v>
      </c>
      <c r="Y35" s="75">
        <v>3.4380000000000002</v>
      </c>
      <c r="Z35" s="75">
        <v>3.2610000000000001</v>
      </c>
      <c r="AA35" s="75">
        <v>3.84</v>
      </c>
      <c r="AB35" s="75">
        <v>4.2649999999999997</v>
      </c>
      <c r="AC35" s="75">
        <v>3.4729999999999999</v>
      </c>
      <c r="AD35" s="75">
        <v>5.4640000000000004</v>
      </c>
      <c r="AE35" s="75">
        <v>4.875</v>
      </c>
      <c r="AF35" s="75">
        <v>3.7679999999999998</v>
      </c>
      <c r="AG35" s="75">
        <v>5.3220000000000001</v>
      </c>
      <c r="AH35" s="76">
        <v>2.8029999999999999</v>
      </c>
      <c r="AI35" s="4">
        <v>3.363</v>
      </c>
      <c r="AJ35" s="4">
        <v>4.59</v>
      </c>
      <c r="AK35" s="4">
        <v>4.4859999999999998</v>
      </c>
      <c r="AL35" s="4">
        <v>3.2050000000000001</v>
      </c>
      <c r="AM35" s="4">
        <v>4.41</v>
      </c>
    </row>
    <row r="36" spans="1:39" ht="15" x14ac:dyDescent="0.25">
      <c r="A36" s="84">
        <v>44228</v>
      </c>
      <c r="B36" s="4"/>
      <c r="C36" s="4"/>
      <c r="D36" s="15">
        <v>3.8</v>
      </c>
      <c r="E36" s="75">
        <v>3.7330000000000001</v>
      </c>
      <c r="F36" s="75">
        <v>5.1159999999999997</v>
      </c>
      <c r="G36" s="75">
        <v>5.0419999999999998</v>
      </c>
      <c r="H36" s="75">
        <v>4.798</v>
      </c>
      <c r="I36" s="75">
        <v>3.8119999999999998</v>
      </c>
      <c r="J36" s="75">
        <v>2.7029999999999998</v>
      </c>
      <c r="K36" s="75">
        <v>2.984</v>
      </c>
      <c r="L36" s="75">
        <v>3.1419999999999999</v>
      </c>
      <c r="M36" s="75">
        <v>3.113</v>
      </c>
      <c r="N36" s="75">
        <v>2.9060000000000001</v>
      </c>
      <c r="O36" s="75">
        <v>4.4630000000000001</v>
      </c>
      <c r="P36" s="75">
        <v>3.5070000000000001</v>
      </c>
      <c r="Q36" s="75">
        <v>5.6070000000000002</v>
      </c>
      <c r="R36" s="75">
        <v>4.51</v>
      </c>
      <c r="S36" s="75">
        <v>4.8010000000000002</v>
      </c>
      <c r="T36" s="75">
        <v>3.1379999999999999</v>
      </c>
      <c r="U36" s="75">
        <v>3.601</v>
      </c>
      <c r="V36" s="75">
        <v>2.7650000000000001</v>
      </c>
      <c r="W36" s="75">
        <v>2.6539999999999999</v>
      </c>
      <c r="X36" s="75">
        <v>1.7849999999999999</v>
      </c>
      <c r="Y36" s="75">
        <v>2.8039999999999998</v>
      </c>
      <c r="Z36" s="75">
        <v>2.6720000000000002</v>
      </c>
      <c r="AA36" s="75">
        <v>3.13</v>
      </c>
      <c r="AB36" s="75">
        <v>3.5030000000000001</v>
      </c>
      <c r="AC36" s="75">
        <v>2.86</v>
      </c>
      <c r="AD36" s="75">
        <v>4.484</v>
      </c>
      <c r="AE36" s="76">
        <v>3.9889999999999999</v>
      </c>
      <c r="AF36" s="75">
        <v>3.081</v>
      </c>
      <c r="AG36" s="75">
        <v>4.3789999999999996</v>
      </c>
      <c r="AH36" s="75">
        <v>2.3069999999999999</v>
      </c>
      <c r="AI36" s="4">
        <v>2.78</v>
      </c>
      <c r="AJ36" s="4">
        <v>3.8679999999999999</v>
      </c>
      <c r="AK36" s="4">
        <v>3.758</v>
      </c>
      <c r="AL36" s="4">
        <v>2.6190000000000002</v>
      </c>
      <c r="AM36" s="4">
        <v>3.6139999999999999</v>
      </c>
    </row>
    <row r="37" spans="1:39" ht="15" x14ac:dyDescent="0.25">
      <c r="A37" s="84">
        <v>44256</v>
      </c>
      <c r="B37" s="15"/>
      <c r="C37" s="15"/>
      <c r="D37" s="15">
        <v>4.4400000000000004</v>
      </c>
      <c r="E37" s="75">
        <v>3.7450000000000001</v>
      </c>
      <c r="F37" s="75">
        <v>5.5010000000000003</v>
      </c>
      <c r="G37" s="75">
        <v>5.7679999999999998</v>
      </c>
      <c r="H37" s="75">
        <v>5.0110000000000001</v>
      </c>
      <c r="I37" s="75">
        <v>3.8889999999999998</v>
      </c>
      <c r="J37" s="75">
        <v>3.4129999999999998</v>
      </c>
      <c r="K37" s="75">
        <v>3.8889999999999998</v>
      </c>
      <c r="L37" s="75">
        <v>3.4860000000000002</v>
      </c>
      <c r="M37" s="75">
        <v>3.4</v>
      </c>
      <c r="N37" s="75">
        <v>3.2109999999999999</v>
      </c>
      <c r="O37" s="75">
        <v>4.9580000000000002</v>
      </c>
      <c r="P37" s="75">
        <v>4.4130000000000003</v>
      </c>
      <c r="Q37" s="75">
        <v>5.57</v>
      </c>
      <c r="R37" s="75">
        <v>4.9800000000000004</v>
      </c>
      <c r="S37" s="75">
        <v>5.194</v>
      </c>
      <c r="T37" s="75">
        <v>3.9950000000000001</v>
      </c>
      <c r="U37" s="75">
        <v>3.661</v>
      </c>
      <c r="V37" s="75">
        <v>2.9849999999999999</v>
      </c>
      <c r="W37" s="75">
        <v>2.6669999999999998</v>
      </c>
      <c r="X37" s="75">
        <v>2.0739999999999998</v>
      </c>
      <c r="Y37" s="75">
        <v>4.7640000000000002</v>
      </c>
      <c r="Z37" s="75">
        <v>2.6360000000000001</v>
      </c>
      <c r="AA37" s="75">
        <v>3.085</v>
      </c>
      <c r="AB37" s="75">
        <v>6.6619999999999999</v>
      </c>
      <c r="AC37" s="75">
        <v>2.835</v>
      </c>
      <c r="AD37" s="75">
        <v>5.0460000000000003</v>
      </c>
      <c r="AE37" s="76">
        <v>3.9550000000000001</v>
      </c>
      <c r="AF37" s="75">
        <v>3.2549999999999999</v>
      </c>
      <c r="AG37" s="75">
        <v>5.883</v>
      </c>
      <c r="AH37" s="75">
        <v>2.3479999999999999</v>
      </c>
      <c r="AI37" s="4">
        <v>2.6880000000000002</v>
      </c>
      <c r="AJ37" s="4">
        <v>6.1150000000000002</v>
      </c>
      <c r="AK37" s="4">
        <v>3.9449999999999998</v>
      </c>
      <c r="AL37" s="4">
        <v>2.6240000000000001</v>
      </c>
      <c r="AM37" s="4">
        <v>4.4139999999999997</v>
      </c>
    </row>
    <row r="38" spans="1:39" ht="15" x14ac:dyDescent="0.25">
      <c r="A38" s="84">
        <v>44287</v>
      </c>
      <c r="B38" s="15"/>
      <c r="C38" s="15"/>
      <c r="D38" s="15">
        <v>8.76</v>
      </c>
      <c r="E38" s="75">
        <v>3.66</v>
      </c>
      <c r="F38" s="75">
        <v>8.9909999999999997</v>
      </c>
      <c r="G38" s="75">
        <v>12.452999999999999</v>
      </c>
      <c r="H38" s="75">
        <v>9.8160000000000007</v>
      </c>
      <c r="I38" s="75">
        <v>6.6</v>
      </c>
      <c r="J38" s="75">
        <v>9.25</v>
      </c>
      <c r="K38" s="75">
        <v>9.1069999999999993</v>
      </c>
      <c r="L38" s="75">
        <v>5.0199999999999996</v>
      </c>
      <c r="M38" s="75">
        <v>9.3580000000000005</v>
      </c>
      <c r="N38" s="75">
        <v>5.8460000000000001</v>
      </c>
      <c r="O38" s="75">
        <v>7.61</v>
      </c>
      <c r="P38" s="75">
        <v>5.09</v>
      </c>
      <c r="Q38" s="75">
        <v>8.2789999999999999</v>
      </c>
      <c r="R38" s="75">
        <v>6.1139999999999999</v>
      </c>
      <c r="S38" s="75">
        <v>6.06</v>
      </c>
      <c r="T38" s="75">
        <v>5.3239999999999998</v>
      </c>
      <c r="U38" s="75">
        <v>7.7469999999999999</v>
      </c>
      <c r="V38" s="75">
        <v>5.625</v>
      </c>
      <c r="W38" s="75">
        <v>6.625</v>
      </c>
      <c r="X38" s="75">
        <v>4.4710000000000001</v>
      </c>
      <c r="Y38" s="75">
        <v>9.7880000000000003</v>
      </c>
      <c r="Z38" s="75">
        <v>4.6509999999999998</v>
      </c>
      <c r="AA38" s="75">
        <v>7.67</v>
      </c>
      <c r="AB38" s="75">
        <v>9.2319999999999993</v>
      </c>
      <c r="AC38" s="75">
        <v>2.738</v>
      </c>
      <c r="AD38" s="75">
        <v>5.8739999999999997</v>
      </c>
      <c r="AE38" s="76">
        <v>6.0670000000000002</v>
      </c>
      <c r="AF38" s="75">
        <v>4.8079999999999998</v>
      </c>
      <c r="AG38" s="75">
        <v>14.513999999999999</v>
      </c>
      <c r="AH38" s="75">
        <v>3.4169999999999998</v>
      </c>
      <c r="AI38" s="4">
        <v>3.7389999999999999</v>
      </c>
      <c r="AJ38" s="4">
        <v>11.817</v>
      </c>
      <c r="AK38" s="4">
        <v>8.8109999999999999</v>
      </c>
      <c r="AL38" s="4">
        <v>3.4470000000000001</v>
      </c>
      <c r="AM38" s="4">
        <v>4.2990000000000004</v>
      </c>
    </row>
    <row r="39" spans="1:39" ht="15" x14ac:dyDescent="0.25">
      <c r="A39" s="84">
        <v>44317</v>
      </c>
      <c r="B39" s="15"/>
      <c r="C39" s="15"/>
      <c r="D39" s="15">
        <v>28.28</v>
      </c>
      <c r="E39" s="75">
        <v>37.340000000000003</v>
      </c>
      <c r="F39" s="75">
        <v>50.619</v>
      </c>
      <c r="G39" s="75">
        <v>44.643000000000001</v>
      </c>
      <c r="H39" s="75">
        <v>44.686999999999998</v>
      </c>
      <c r="I39" s="75">
        <v>20.263999999999999</v>
      </c>
      <c r="J39" s="75">
        <v>27.446999999999999</v>
      </c>
      <c r="K39" s="75">
        <v>19.439</v>
      </c>
      <c r="L39" s="75">
        <v>25.076000000000001</v>
      </c>
      <c r="M39" s="75">
        <v>30.056000000000001</v>
      </c>
      <c r="N39" s="75">
        <v>30.981999999999999</v>
      </c>
      <c r="O39" s="75">
        <v>28.198</v>
      </c>
      <c r="P39" s="75">
        <v>18.035</v>
      </c>
      <c r="Q39" s="75">
        <v>53.741</v>
      </c>
      <c r="R39" s="75">
        <v>36.031999999999996</v>
      </c>
      <c r="S39" s="75">
        <v>23.797000000000001</v>
      </c>
      <c r="T39" s="75">
        <v>20.986999999999998</v>
      </c>
      <c r="U39" s="75">
        <v>31.866</v>
      </c>
      <c r="V39" s="75">
        <v>25.655999999999999</v>
      </c>
      <c r="W39" s="75">
        <v>14.581</v>
      </c>
      <c r="X39" s="75">
        <v>21.074000000000002</v>
      </c>
      <c r="Y39" s="75">
        <v>27.88</v>
      </c>
      <c r="Z39" s="75">
        <v>24.588999999999999</v>
      </c>
      <c r="AA39" s="75">
        <v>30.061</v>
      </c>
      <c r="AB39" s="75">
        <v>28.568000000000001</v>
      </c>
      <c r="AC39" s="75">
        <v>21.562999999999999</v>
      </c>
      <c r="AD39" s="75">
        <v>35.265000000000001</v>
      </c>
      <c r="AE39" s="76">
        <v>16.341000000000001</v>
      </c>
      <c r="AF39" s="75">
        <v>16.902000000000001</v>
      </c>
      <c r="AG39" s="75">
        <v>20.983000000000001</v>
      </c>
      <c r="AH39" s="75">
        <v>17.244</v>
      </c>
      <c r="AI39" s="4">
        <v>24.355</v>
      </c>
      <c r="AJ39" s="4">
        <v>24.835999999999999</v>
      </c>
      <c r="AK39" s="4">
        <v>23.663</v>
      </c>
      <c r="AL39" s="4">
        <v>18.95</v>
      </c>
      <c r="AM39" s="4">
        <v>15.31</v>
      </c>
    </row>
    <row r="40" spans="1:39" ht="15" x14ac:dyDescent="0.25">
      <c r="A40" s="84">
        <v>44348</v>
      </c>
      <c r="B40" s="15"/>
      <c r="C40" s="15"/>
      <c r="D40" s="15">
        <v>41.72</v>
      </c>
      <c r="E40" s="75">
        <v>90.289000000000001</v>
      </c>
      <c r="F40" s="75">
        <v>62.036000000000001</v>
      </c>
      <c r="G40" s="75">
        <v>61.167000000000002</v>
      </c>
      <c r="H40" s="75">
        <v>38.759</v>
      </c>
      <c r="I40" s="75">
        <v>27.128</v>
      </c>
      <c r="J40" s="75">
        <v>30.637</v>
      </c>
      <c r="K40" s="75">
        <v>31.443000000000001</v>
      </c>
      <c r="L40" s="75">
        <v>40.319000000000003</v>
      </c>
      <c r="M40" s="75">
        <v>25.417000000000002</v>
      </c>
      <c r="N40" s="75">
        <v>63.598999999999997</v>
      </c>
      <c r="O40" s="75">
        <v>40.145000000000003</v>
      </c>
      <c r="P40" s="75">
        <v>84.247</v>
      </c>
      <c r="Q40" s="75">
        <v>58.319000000000003</v>
      </c>
      <c r="R40" s="75">
        <v>78.183999999999997</v>
      </c>
      <c r="S40" s="75">
        <v>28.923999999999999</v>
      </c>
      <c r="T40" s="75">
        <v>46.234000000000002</v>
      </c>
      <c r="U40" s="75">
        <v>24.629000000000001</v>
      </c>
      <c r="V40" s="75">
        <v>26.001999999999999</v>
      </c>
      <c r="W40" s="75">
        <v>11.462999999999999</v>
      </c>
      <c r="X40" s="75">
        <v>34.624000000000002</v>
      </c>
      <c r="Y40" s="75">
        <v>21.085999999999999</v>
      </c>
      <c r="Z40" s="75">
        <v>34.311999999999998</v>
      </c>
      <c r="AA40" s="75">
        <v>35.695</v>
      </c>
      <c r="AB40" s="75">
        <v>25.224</v>
      </c>
      <c r="AC40" s="75">
        <v>73.177000000000007</v>
      </c>
      <c r="AD40" s="75">
        <v>45.548000000000002</v>
      </c>
      <c r="AE40" s="76">
        <v>39.332000000000001</v>
      </c>
      <c r="AF40" s="75">
        <v>69.47</v>
      </c>
      <c r="AG40" s="75">
        <v>9.3059999999999992</v>
      </c>
      <c r="AH40" s="75">
        <v>26.908999999999999</v>
      </c>
      <c r="AI40" s="4">
        <v>49.186999999999998</v>
      </c>
      <c r="AJ40" s="4">
        <v>45.554000000000002</v>
      </c>
      <c r="AK40" s="4">
        <v>23.677</v>
      </c>
      <c r="AL40" s="4">
        <v>44.811999999999998</v>
      </c>
      <c r="AM40" s="4">
        <v>50.238</v>
      </c>
    </row>
    <row r="41" spans="1:39" ht="15" x14ac:dyDescent="0.25">
      <c r="A41" s="84">
        <v>44378</v>
      </c>
      <c r="B41" s="15"/>
      <c r="C41" s="15"/>
      <c r="D41" s="15">
        <v>20.14</v>
      </c>
      <c r="E41" s="75">
        <v>47.811</v>
      </c>
      <c r="F41" s="75">
        <v>23.094999999999999</v>
      </c>
      <c r="G41" s="75">
        <v>30.437000000000001</v>
      </c>
      <c r="H41" s="75">
        <v>15.933999999999999</v>
      </c>
      <c r="I41" s="75">
        <v>12.083</v>
      </c>
      <c r="J41" s="75">
        <v>12.959</v>
      </c>
      <c r="K41" s="75">
        <v>12.554</v>
      </c>
      <c r="L41" s="75">
        <v>16.687999999999999</v>
      </c>
      <c r="M41" s="75">
        <v>11.454000000000001</v>
      </c>
      <c r="N41" s="75">
        <v>35.774999999999999</v>
      </c>
      <c r="O41" s="75">
        <v>15.576000000000001</v>
      </c>
      <c r="P41" s="75">
        <v>83.649000000000001</v>
      </c>
      <c r="Q41" s="75">
        <v>26.007000000000001</v>
      </c>
      <c r="R41" s="75">
        <v>33.441000000000003</v>
      </c>
      <c r="S41" s="75">
        <v>13.773999999999999</v>
      </c>
      <c r="T41" s="75">
        <v>29.452000000000002</v>
      </c>
      <c r="U41" s="75">
        <v>9.7609999999999992</v>
      </c>
      <c r="V41" s="75">
        <v>9.94</v>
      </c>
      <c r="W41" s="75">
        <v>5.1449999999999996</v>
      </c>
      <c r="X41" s="75">
        <v>12.468999999999999</v>
      </c>
      <c r="Y41" s="75">
        <v>8.7210000000000001</v>
      </c>
      <c r="Z41" s="75">
        <v>15.134</v>
      </c>
      <c r="AA41" s="75">
        <v>12.537000000000001</v>
      </c>
      <c r="AB41" s="75">
        <v>10.462</v>
      </c>
      <c r="AC41" s="75">
        <v>38.363999999999997</v>
      </c>
      <c r="AD41" s="75">
        <v>25.356000000000002</v>
      </c>
      <c r="AE41" s="76">
        <v>13.682</v>
      </c>
      <c r="AF41" s="75">
        <v>41.737000000000002</v>
      </c>
      <c r="AG41" s="75">
        <v>6.3330000000000002</v>
      </c>
      <c r="AH41" s="75">
        <v>10.849</v>
      </c>
      <c r="AI41" s="4">
        <v>17.573</v>
      </c>
      <c r="AJ41" s="4">
        <v>15.840999999999999</v>
      </c>
      <c r="AK41" s="4">
        <v>9.1110000000000007</v>
      </c>
      <c r="AL41" s="4">
        <v>27.475999999999999</v>
      </c>
      <c r="AM41" s="4">
        <v>32.587000000000003</v>
      </c>
    </row>
    <row r="42" spans="1:39" ht="15" x14ac:dyDescent="0.25">
      <c r="A42" s="84">
        <v>44409</v>
      </c>
      <c r="B42" s="15"/>
      <c r="C42" s="15"/>
      <c r="D42" s="15">
        <v>10.3</v>
      </c>
      <c r="E42" s="75">
        <v>18.126999999999999</v>
      </c>
      <c r="F42" s="75">
        <v>11.169</v>
      </c>
      <c r="G42" s="75">
        <v>12.647</v>
      </c>
      <c r="H42" s="75">
        <v>9.7159999999999993</v>
      </c>
      <c r="I42" s="75">
        <v>6.7009999999999996</v>
      </c>
      <c r="J42" s="75">
        <v>7.9249999999999998</v>
      </c>
      <c r="K42" s="75">
        <v>6.7119999999999997</v>
      </c>
      <c r="L42" s="75">
        <v>7.9359999999999999</v>
      </c>
      <c r="M42" s="75">
        <v>8.1920000000000002</v>
      </c>
      <c r="N42" s="75">
        <v>12.773999999999999</v>
      </c>
      <c r="O42" s="75">
        <v>7.8620000000000001</v>
      </c>
      <c r="P42" s="75">
        <v>27.477</v>
      </c>
      <c r="Q42" s="75">
        <v>10.878</v>
      </c>
      <c r="R42" s="75">
        <v>14.22</v>
      </c>
      <c r="S42" s="75">
        <v>7.3680000000000003</v>
      </c>
      <c r="T42" s="75">
        <v>11.613</v>
      </c>
      <c r="U42" s="75">
        <v>6.5220000000000002</v>
      </c>
      <c r="V42" s="75">
        <v>6.5350000000000001</v>
      </c>
      <c r="W42" s="75">
        <v>3.6739999999999999</v>
      </c>
      <c r="X42" s="75">
        <v>6.5149999999999997</v>
      </c>
      <c r="Y42" s="75">
        <v>5.7649999999999997</v>
      </c>
      <c r="Z42" s="75">
        <v>8.1180000000000003</v>
      </c>
      <c r="AA42" s="75">
        <v>7.6479999999999997</v>
      </c>
      <c r="AB42" s="75">
        <v>6.867</v>
      </c>
      <c r="AC42" s="75">
        <v>13.443</v>
      </c>
      <c r="AD42" s="75">
        <v>10.282</v>
      </c>
      <c r="AE42" s="76">
        <v>8.2919999999999998</v>
      </c>
      <c r="AF42" s="75">
        <v>14.411</v>
      </c>
      <c r="AG42" s="75">
        <v>4.9580000000000002</v>
      </c>
      <c r="AH42" s="75">
        <v>6.923</v>
      </c>
      <c r="AI42" s="4">
        <v>9.0139999999999993</v>
      </c>
      <c r="AJ42" s="4">
        <v>8.0020000000000007</v>
      </c>
      <c r="AK42" s="4">
        <v>5.9160000000000004</v>
      </c>
      <c r="AL42" s="4">
        <v>11.052</v>
      </c>
      <c r="AM42" s="4">
        <v>13.061</v>
      </c>
    </row>
    <row r="43" spans="1:39" ht="15" x14ac:dyDescent="0.25">
      <c r="A43" s="84">
        <v>44440</v>
      </c>
      <c r="B43" s="15"/>
      <c r="C43" s="15"/>
      <c r="D43" s="15">
        <v>7.37</v>
      </c>
      <c r="E43" s="75">
        <v>10.584</v>
      </c>
      <c r="F43" s="75">
        <v>9.0020000000000007</v>
      </c>
      <c r="G43" s="75">
        <v>10.625999999999999</v>
      </c>
      <c r="H43" s="75">
        <v>7.5220000000000002</v>
      </c>
      <c r="I43" s="75">
        <v>5.99</v>
      </c>
      <c r="J43" s="75">
        <v>5.8209999999999997</v>
      </c>
      <c r="K43" s="75">
        <v>5.282</v>
      </c>
      <c r="L43" s="75">
        <v>5.952</v>
      </c>
      <c r="M43" s="75">
        <v>6.7080000000000002</v>
      </c>
      <c r="N43" s="75">
        <v>8.8789999999999996</v>
      </c>
      <c r="O43" s="75">
        <v>6.2450000000000001</v>
      </c>
      <c r="P43" s="75">
        <v>13.782999999999999</v>
      </c>
      <c r="Q43" s="75">
        <v>8.1590000000000007</v>
      </c>
      <c r="R43" s="75">
        <v>9.7149999999999999</v>
      </c>
      <c r="S43" s="75">
        <v>5.609</v>
      </c>
      <c r="T43" s="75">
        <v>7.4720000000000004</v>
      </c>
      <c r="U43" s="75">
        <v>5.202</v>
      </c>
      <c r="V43" s="75">
        <v>4.968</v>
      </c>
      <c r="W43" s="75">
        <v>3.2440000000000002</v>
      </c>
      <c r="X43" s="75">
        <v>7.0140000000000002</v>
      </c>
      <c r="Y43" s="75">
        <v>5.0119999999999996</v>
      </c>
      <c r="Z43" s="75">
        <v>5.6479999999999997</v>
      </c>
      <c r="AA43" s="75">
        <v>6.468</v>
      </c>
      <c r="AB43" s="75">
        <v>5.952</v>
      </c>
      <c r="AC43" s="75">
        <v>8.6080000000000005</v>
      </c>
      <c r="AD43" s="75">
        <v>7.1870000000000003</v>
      </c>
      <c r="AE43" s="76">
        <v>5.8479999999999999</v>
      </c>
      <c r="AF43" s="75">
        <v>8.3889999999999993</v>
      </c>
      <c r="AG43" s="75">
        <v>4.3890000000000002</v>
      </c>
      <c r="AH43" s="75">
        <v>6.1820000000000004</v>
      </c>
      <c r="AI43" s="4">
        <v>8.2569999999999997</v>
      </c>
      <c r="AJ43" s="4">
        <v>6.3479999999999999</v>
      </c>
      <c r="AK43" s="4">
        <v>4.7229999999999999</v>
      </c>
      <c r="AL43" s="4">
        <v>8.734</v>
      </c>
      <c r="AM43" s="4">
        <v>7.4770000000000003</v>
      </c>
    </row>
    <row r="44" spans="1:39" ht="15" x14ac:dyDescent="0.25">
      <c r="A44" s="84">
        <v>44470</v>
      </c>
      <c r="B44" s="15"/>
      <c r="C44" s="15"/>
      <c r="D44" s="15">
        <v>5.83</v>
      </c>
      <c r="E44" s="75">
        <v>9.1219999999999999</v>
      </c>
      <c r="F44" s="75">
        <v>14.188000000000001</v>
      </c>
      <c r="G44" s="75">
        <v>10.675000000000001</v>
      </c>
      <c r="H44" s="75">
        <v>6.407</v>
      </c>
      <c r="I44" s="75">
        <v>5.1529999999999996</v>
      </c>
      <c r="J44" s="75">
        <v>5.3659999999999997</v>
      </c>
      <c r="K44" s="75">
        <v>6.87</v>
      </c>
      <c r="L44" s="75">
        <v>5.3179999999999996</v>
      </c>
      <c r="M44" s="75">
        <v>5.0490000000000004</v>
      </c>
      <c r="N44" s="75">
        <v>8.548</v>
      </c>
      <c r="O44" s="75">
        <v>6.0789999999999997</v>
      </c>
      <c r="P44" s="75">
        <v>11.266</v>
      </c>
      <c r="Q44" s="75">
        <v>7.9880000000000004</v>
      </c>
      <c r="R44" s="75">
        <v>9.1050000000000004</v>
      </c>
      <c r="S44" s="75">
        <v>6.1079999999999997</v>
      </c>
      <c r="T44" s="75">
        <v>6.5410000000000004</v>
      </c>
      <c r="U44" s="75">
        <v>4.7709999999999999</v>
      </c>
      <c r="V44" s="75">
        <v>4.391</v>
      </c>
      <c r="W44" s="75">
        <v>4.2089999999999996</v>
      </c>
      <c r="X44" s="75">
        <v>5.4119999999999999</v>
      </c>
      <c r="Y44" s="75">
        <v>4.665</v>
      </c>
      <c r="Z44" s="75">
        <v>6.5410000000000004</v>
      </c>
      <c r="AA44" s="75">
        <v>8.3109999999999999</v>
      </c>
      <c r="AB44" s="75">
        <v>6.03</v>
      </c>
      <c r="AC44" s="75">
        <v>7.7839999999999998</v>
      </c>
      <c r="AD44" s="75">
        <v>7.2560000000000002</v>
      </c>
      <c r="AE44" s="76">
        <v>5.4429999999999996</v>
      </c>
      <c r="AF44" s="75">
        <v>8.1809999999999992</v>
      </c>
      <c r="AG44" s="75">
        <v>3.9710000000000001</v>
      </c>
      <c r="AH44" s="75">
        <v>6.3920000000000003</v>
      </c>
      <c r="AI44" s="4">
        <v>9.9649999999999999</v>
      </c>
      <c r="AJ44" s="4">
        <v>5.6059999999999999</v>
      </c>
      <c r="AK44" s="4">
        <v>4.5570000000000004</v>
      </c>
      <c r="AL44" s="4">
        <v>6.9980000000000002</v>
      </c>
      <c r="AM44" s="4">
        <v>6.4359999999999999</v>
      </c>
    </row>
    <row r="45" spans="1:39" ht="15" x14ac:dyDescent="0.25">
      <c r="A45" s="84">
        <v>44501</v>
      </c>
      <c r="B45" s="15"/>
      <c r="C45" s="15"/>
      <c r="D45" s="15">
        <v>4.79</v>
      </c>
      <c r="E45" s="75">
        <v>7.54</v>
      </c>
      <c r="F45" s="75">
        <v>9.5280000000000005</v>
      </c>
      <c r="G45" s="75">
        <v>8.1430000000000007</v>
      </c>
      <c r="H45" s="75">
        <v>5.7229999999999999</v>
      </c>
      <c r="I45" s="75">
        <v>4.1500000000000004</v>
      </c>
      <c r="J45" s="75">
        <v>4.5220000000000002</v>
      </c>
      <c r="K45" s="75">
        <v>6.4539999999999997</v>
      </c>
      <c r="L45" s="75">
        <v>4.5780000000000003</v>
      </c>
      <c r="M45" s="75">
        <v>4.3209999999999997</v>
      </c>
      <c r="N45" s="75">
        <v>7.1020000000000003</v>
      </c>
      <c r="O45" s="75">
        <v>5.5439999999999996</v>
      </c>
      <c r="P45" s="75">
        <v>8.7289999999999992</v>
      </c>
      <c r="Q45" s="75">
        <v>6.718</v>
      </c>
      <c r="R45" s="75">
        <v>7.343</v>
      </c>
      <c r="S45" s="75">
        <v>4.8529999999999998</v>
      </c>
      <c r="T45" s="75">
        <v>5.44</v>
      </c>
      <c r="U45" s="75">
        <v>4.0519999999999996</v>
      </c>
      <c r="V45" s="75">
        <v>4.5</v>
      </c>
      <c r="W45" s="75">
        <v>2.8279999999999998</v>
      </c>
      <c r="X45" s="75">
        <v>4.1989999999999998</v>
      </c>
      <c r="Y45" s="75">
        <v>4.1879999999999997</v>
      </c>
      <c r="Z45" s="75">
        <v>5.6779999999999999</v>
      </c>
      <c r="AA45" s="75">
        <v>6.1760000000000002</v>
      </c>
      <c r="AB45" s="75">
        <v>4.7939999999999996</v>
      </c>
      <c r="AC45" s="75">
        <v>6.7480000000000002</v>
      </c>
      <c r="AD45" s="75">
        <v>6.52</v>
      </c>
      <c r="AE45" s="76">
        <v>5.4509999999999996</v>
      </c>
      <c r="AF45" s="75">
        <v>6.6440000000000001</v>
      </c>
      <c r="AG45" s="75">
        <v>3.387</v>
      </c>
      <c r="AH45" s="75">
        <v>4.4580000000000002</v>
      </c>
      <c r="AI45" s="4">
        <v>6.4530000000000003</v>
      </c>
      <c r="AJ45" s="4">
        <v>5.44</v>
      </c>
      <c r="AK45" s="4">
        <v>4.3520000000000003</v>
      </c>
      <c r="AL45" s="4">
        <v>5.3789999999999996</v>
      </c>
      <c r="AM45" s="4">
        <v>5.5339999999999998</v>
      </c>
    </row>
    <row r="46" spans="1:39" ht="15" x14ac:dyDescent="0.25">
      <c r="A46" s="84">
        <v>44531</v>
      </c>
      <c r="B46" s="15"/>
      <c r="C46" s="15"/>
      <c r="D46" s="15">
        <v>4.68</v>
      </c>
      <c r="E46" s="75">
        <v>6.9489999999999998</v>
      </c>
      <c r="F46" s="75">
        <v>6.9909999999999997</v>
      </c>
      <c r="G46" s="75">
        <v>6.577</v>
      </c>
      <c r="H46" s="75">
        <v>5.2370000000000001</v>
      </c>
      <c r="I46" s="75">
        <v>3.8119999999999998</v>
      </c>
      <c r="J46" s="75">
        <v>4.1050000000000004</v>
      </c>
      <c r="K46" s="75">
        <v>4.7320000000000002</v>
      </c>
      <c r="L46" s="75">
        <v>4.2519999999999998</v>
      </c>
      <c r="M46" s="75">
        <v>3.9329999999999998</v>
      </c>
      <c r="N46" s="75">
        <v>6.0970000000000004</v>
      </c>
      <c r="O46" s="75">
        <v>4.8209999999999997</v>
      </c>
      <c r="P46" s="75">
        <v>7.8419999999999996</v>
      </c>
      <c r="Q46" s="75">
        <v>6.2670000000000003</v>
      </c>
      <c r="R46" s="75">
        <v>6.6050000000000004</v>
      </c>
      <c r="S46" s="75">
        <v>4.5789999999999997</v>
      </c>
      <c r="T46" s="75">
        <v>5.0220000000000002</v>
      </c>
      <c r="U46" s="75">
        <v>3.754</v>
      </c>
      <c r="V46" s="75">
        <v>3.794</v>
      </c>
      <c r="W46" s="75">
        <v>2.464</v>
      </c>
      <c r="X46" s="75">
        <v>3.8290000000000002</v>
      </c>
      <c r="Y46" s="75">
        <v>3.6080000000000001</v>
      </c>
      <c r="Z46" s="75">
        <v>4.423</v>
      </c>
      <c r="AA46" s="75">
        <v>4.83</v>
      </c>
      <c r="AB46" s="75">
        <v>3.9460000000000002</v>
      </c>
      <c r="AC46" s="75">
        <v>6.0579999999999998</v>
      </c>
      <c r="AD46" s="75">
        <v>5.4909999999999997</v>
      </c>
      <c r="AE46" s="76">
        <v>4.4820000000000002</v>
      </c>
      <c r="AF46" s="75">
        <v>5.9589999999999996</v>
      </c>
      <c r="AG46" s="75">
        <v>3.1259999999999999</v>
      </c>
      <c r="AH46" s="75">
        <v>3.8250000000000002</v>
      </c>
      <c r="AI46" s="4">
        <v>5.1630000000000003</v>
      </c>
      <c r="AJ46" s="4">
        <v>4.8789999999999996</v>
      </c>
      <c r="AK46" s="4">
        <v>3.7210000000000001</v>
      </c>
      <c r="AL46" s="4">
        <v>4.8819999999999997</v>
      </c>
      <c r="AM46" s="4">
        <v>5.0730000000000004</v>
      </c>
    </row>
    <row r="47" spans="1:39" ht="15" x14ac:dyDescent="0.25">
      <c r="A47" s="84">
        <v>44562</v>
      </c>
      <c r="B47" s="15"/>
      <c r="C47" s="15"/>
      <c r="D47" s="15">
        <v>4.3499999999999996</v>
      </c>
      <c r="E47" s="75">
        <v>6.2460000000000004</v>
      </c>
      <c r="F47" s="75">
        <v>6.1680000000000001</v>
      </c>
      <c r="G47" s="75">
        <v>5.9359999999999999</v>
      </c>
      <c r="H47" s="75">
        <v>4.71</v>
      </c>
      <c r="I47" s="75">
        <v>3.4220000000000002</v>
      </c>
      <c r="J47" s="75">
        <v>3.694</v>
      </c>
      <c r="K47" s="75">
        <v>3.887</v>
      </c>
      <c r="L47" s="75">
        <v>3.823</v>
      </c>
      <c r="M47" s="75">
        <v>3.5259999999999998</v>
      </c>
      <c r="N47" s="75">
        <v>5.468</v>
      </c>
      <c r="O47" s="75">
        <v>4.2729999999999997</v>
      </c>
      <c r="P47" s="75">
        <v>6.9169999999999998</v>
      </c>
      <c r="Q47" s="75">
        <v>5.5170000000000003</v>
      </c>
      <c r="R47" s="75">
        <v>5.97</v>
      </c>
      <c r="S47" s="75">
        <v>3.9260000000000002</v>
      </c>
      <c r="T47" s="75">
        <v>4.5119999999999996</v>
      </c>
      <c r="U47" s="75">
        <v>3.3740000000000001</v>
      </c>
      <c r="V47" s="75">
        <v>3.319</v>
      </c>
      <c r="W47" s="75">
        <v>2.1880000000000002</v>
      </c>
      <c r="X47" s="75">
        <v>3.4289999999999998</v>
      </c>
      <c r="Y47" s="75">
        <v>3.2109999999999999</v>
      </c>
      <c r="Z47" s="75">
        <v>3.8450000000000002</v>
      </c>
      <c r="AA47" s="75">
        <v>4.2699999999999996</v>
      </c>
      <c r="AB47" s="75">
        <v>3.4849999999999999</v>
      </c>
      <c r="AC47" s="75">
        <v>5.4690000000000003</v>
      </c>
      <c r="AD47" s="75">
        <v>4.8639999999999999</v>
      </c>
      <c r="AE47" s="76">
        <v>3.9239999999999999</v>
      </c>
      <c r="AF47" s="75">
        <v>5.3529999999999998</v>
      </c>
      <c r="AG47" s="75">
        <v>2.8109999999999999</v>
      </c>
      <c r="AH47" s="75">
        <v>3.4990000000000001</v>
      </c>
      <c r="AI47" s="4">
        <v>4.569</v>
      </c>
      <c r="AJ47" s="4">
        <v>4.4820000000000002</v>
      </c>
      <c r="AK47" s="4">
        <v>3.2690000000000001</v>
      </c>
      <c r="AL47" s="4">
        <v>4.4249999999999998</v>
      </c>
      <c r="AM47" s="4">
        <v>4.55</v>
      </c>
    </row>
    <row r="48" spans="1:39" ht="15" x14ac:dyDescent="0.25">
      <c r="A48" s="84">
        <v>44593</v>
      </c>
      <c r="B48" s="15"/>
      <c r="C48" s="15"/>
      <c r="D48" s="15">
        <v>3.8</v>
      </c>
      <c r="E48" s="75">
        <v>5.1520000000000001</v>
      </c>
      <c r="F48" s="75">
        <v>5.0570000000000004</v>
      </c>
      <c r="G48" s="75">
        <v>4.8819999999999997</v>
      </c>
      <c r="H48" s="75">
        <v>3.87</v>
      </c>
      <c r="I48" s="75">
        <v>2.794</v>
      </c>
      <c r="J48" s="75">
        <v>3.0339999999999998</v>
      </c>
      <c r="K48" s="75">
        <v>3.1389999999999998</v>
      </c>
      <c r="L48" s="75">
        <v>3.121</v>
      </c>
      <c r="M48" s="75">
        <v>2.9089999999999998</v>
      </c>
      <c r="N48" s="75">
        <v>4.4770000000000003</v>
      </c>
      <c r="O48" s="75">
        <v>3.51</v>
      </c>
      <c r="P48" s="75">
        <v>5.66</v>
      </c>
      <c r="Q48" s="75">
        <v>4.51</v>
      </c>
      <c r="R48" s="75">
        <v>4.8959999999999999</v>
      </c>
      <c r="S48" s="75">
        <v>3.1989999999999998</v>
      </c>
      <c r="T48" s="75">
        <v>3.7090000000000001</v>
      </c>
      <c r="U48" s="75">
        <v>2.76</v>
      </c>
      <c r="V48" s="75">
        <v>2.7109999999999999</v>
      </c>
      <c r="W48" s="75">
        <v>1.782</v>
      </c>
      <c r="X48" s="75">
        <v>2.7970000000000002</v>
      </c>
      <c r="Y48" s="75">
        <v>2.63</v>
      </c>
      <c r="Z48" s="75">
        <v>3.1339999999999999</v>
      </c>
      <c r="AA48" s="75">
        <v>3.504</v>
      </c>
      <c r="AB48" s="75">
        <v>2.87</v>
      </c>
      <c r="AC48" s="75">
        <v>4.4880000000000004</v>
      </c>
      <c r="AD48" s="75">
        <v>3.98</v>
      </c>
      <c r="AE48" s="76">
        <v>3.2080000000000002</v>
      </c>
      <c r="AF48" s="75">
        <v>4.4039999999999999</v>
      </c>
      <c r="AG48" s="75">
        <v>2.3130000000000002</v>
      </c>
      <c r="AH48" s="75">
        <v>2.8919999999999999</v>
      </c>
      <c r="AI48" s="4">
        <v>3.851</v>
      </c>
      <c r="AJ48" s="4">
        <v>3.7549999999999999</v>
      </c>
      <c r="AK48" s="4">
        <v>2.6709999999999998</v>
      </c>
      <c r="AL48" s="4">
        <v>3.6259999999999999</v>
      </c>
      <c r="AM48" s="4">
        <v>3.722</v>
      </c>
    </row>
    <row r="49" spans="1:1005" ht="15" x14ac:dyDescent="0.25">
      <c r="A49" s="84">
        <v>44621</v>
      </c>
      <c r="B49" s="15"/>
      <c r="C49" s="15"/>
      <c r="D49" s="15">
        <v>4.4400000000000004</v>
      </c>
      <c r="E49" s="75">
        <v>5.5389999999999997</v>
      </c>
      <c r="F49" s="75">
        <v>5.7850000000000001</v>
      </c>
      <c r="G49" s="75">
        <v>5.101</v>
      </c>
      <c r="H49" s="75">
        <v>3.948</v>
      </c>
      <c r="I49" s="75">
        <v>3.5110000000000001</v>
      </c>
      <c r="J49" s="75">
        <v>3.9430000000000001</v>
      </c>
      <c r="K49" s="75">
        <v>3.472</v>
      </c>
      <c r="L49" s="75">
        <v>3.4089999999999998</v>
      </c>
      <c r="M49" s="75">
        <v>3.214</v>
      </c>
      <c r="N49" s="75">
        <v>4.9729999999999999</v>
      </c>
      <c r="O49" s="75">
        <v>4.3810000000000002</v>
      </c>
      <c r="P49" s="75">
        <v>5.6239999999999997</v>
      </c>
      <c r="Q49" s="75">
        <v>4.9800000000000004</v>
      </c>
      <c r="R49" s="75">
        <v>5.2939999999999996</v>
      </c>
      <c r="S49" s="75">
        <v>3.9710000000000001</v>
      </c>
      <c r="T49" s="75">
        <v>3.7709999999999999</v>
      </c>
      <c r="U49" s="75">
        <v>2.98</v>
      </c>
      <c r="V49" s="75">
        <v>2.7240000000000002</v>
      </c>
      <c r="W49" s="75">
        <v>2.0590000000000002</v>
      </c>
      <c r="X49" s="75">
        <v>4.7560000000000002</v>
      </c>
      <c r="Y49" s="75">
        <v>2.5939999999999999</v>
      </c>
      <c r="Z49" s="75">
        <v>3.089</v>
      </c>
      <c r="AA49" s="75">
        <v>6.5339999999999998</v>
      </c>
      <c r="AB49" s="75">
        <v>2.8450000000000002</v>
      </c>
      <c r="AC49" s="75">
        <v>5.0490000000000004</v>
      </c>
      <c r="AD49" s="75">
        <v>3.9460000000000002</v>
      </c>
      <c r="AE49" s="76">
        <v>3.3759999999999999</v>
      </c>
      <c r="AF49" s="75">
        <v>5.9109999999999996</v>
      </c>
      <c r="AG49" s="75">
        <v>2.3540000000000001</v>
      </c>
      <c r="AH49" s="75">
        <v>2.8</v>
      </c>
      <c r="AI49" s="4">
        <v>5.8</v>
      </c>
      <c r="AJ49" s="4">
        <v>3.9420000000000002</v>
      </c>
      <c r="AK49" s="4">
        <v>2.677</v>
      </c>
      <c r="AL49" s="4">
        <v>4.4260000000000002</v>
      </c>
      <c r="AM49" s="4">
        <v>3.7330000000000001</v>
      </c>
    </row>
    <row r="50" spans="1:1005" ht="15" x14ac:dyDescent="0.25">
      <c r="A50" s="84">
        <v>44652</v>
      </c>
      <c r="B50" s="15"/>
      <c r="C50" s="15"/>
      <c r="D50" s="15">
        <v>8.76</v>
      </c>
      <c r="E50" s="75">
        <v>9.0340000000000007</v>
      </c>
      <c r="F50" s="75">
        <v>12.473000000000001</v>
      </c>
      <c r="G50" s="75">
        <v>9.0489999999999995</v>
      </c>
      <c r="H50" s="75">
        <v>6.6639999999999997</v>
      </c>
      <c r="I50" s="75">
        <v>9.3610000000000007</v>
      </c>
      <c r="J50" s="75">
        <v>9.1669999999999998</v>
      </c>
      <c r="K50" s="75">
        <v>4.8419999999999996</v>
      </c>
      <c r="L50" s="75">
        <v>9.3670000000000009</v>
      </c>
      <c r="M50" s="75">
        <v>5.8479999999999999</v>
      </c>
      <c r="N50" s="75">
        <v>7.625</v>
      </c>
      <c r="O50" s="75">
        <v>5.0270000000000001</v>
      </c>
      <c r="P50" s="75">
        <v>8.3409999999999993</v>
      </c>
      <c r="Q50" s="75">
        <v>6.1139999999999999</v>
      </c>
      <c r="R50" s="75">
        <v>6.1589999999999998</v>
      </c>
      <c r="S50" s="75">
        <v>5.2880000000000003</v>
      </c>
      <c r="T50" s="75">
        <v>7.87</v>
      </c>
      <c r="U50" s="75">
        <v>5.62</v>
      </c>
      <c r="V50" s="75">
        <v>6.6840000000000002</v>
      </c>
      <c r="W50" s="75">
        <v>4.2590000000000003</v>
      </c>
      <c r="X50" s="75">
        <v>9.7780000000000005</v>
      </c>
      <c r="Y50" s="75">
        <v>4.6100000000000003</v>
      </c>
      <c r="Z50" s="75">
        <v>7.6719999999999997</v>
      </c>
      <c r="AA50" s="75">
        <v>8.8859999999999992</v>
      </c>
      <c r="AB50" s="75">
        <v>2.7480000000000002</v>
      </c>
      <c r="AC50" s="75">
        <v>5.8769999999999998</v>
      </c>
      <c r="AD50" s="75">
        <v>6.0570000000000004</v>
      </c>
      <c r="AE50" s="76">
        <v>4.8959999999999999</v>
      </c>
      <c r="AF50" s="75">
        <v>14.551</v>
      </c>
      <c r="AG50" s="75">
        <v>3.423</v>
      </c>
      <c r="AH50" s="75">
        <v>3.8450000000000002</v>
      </c>
      <c r="AI50" s="4">
        <v>11.778</v>
      </c>
      <c r="AJ50" s="4">
        <v>8.8070000000000004</v>
      </c>
      <c r="AK50" s="4">
        <v>3.4969999999999999</v>
      </c>
      <c r="AL50" s="4">
        <v>4.3090000000000002</v>
      </c>
      <c r="AM50" s="4">
        <v>3.6480000000000001</v>
      </c>
    </row>
    <row r="51" spans="1:1005" ht="15" x14ac:dyDescent="0.25">
      <c r="A51" s="84">
        <v>44682</v>
      </c>
      <c r="B51" s="15"/>
      <c r="C51" s="15"/>
      <c r="D51" s="15">
        <v>28.28</v>
      </c>
      <c r="E51" s="75">
        <v>50.715000000000003</v>
      </c>
      <c r="F51" s="75">
        <v>44.679000000000002</v>
      </c>
      <c r="G51" s="75">
        <v>44.604999999999997</v>
      </c>
      <c r="H51" s="75">
        <v>20.334</v>
      </c>
      <c r="I51" s="75">
        <v>27.577000000000002</v>
      </c>
      <c r="J51" s="75">
        <v>19.504999999999999</v>
      </c>
      <c r="K51" s="75">
        <v>23.832000000000001</v>
      </c>
      <c r="L51" s="75">
        <v>30.065999999999999</v>
      </c>
      <c r="M51" s="75">
        <v>30.984000000000002</v>
      </c>
      <c r="N51" s="75">
        <v>28.222000000000001</v>
      </c>
      <c r="O51" s="75">
        <v>17.308</v>
      </c>
      <c r="P51" s="75">
        <v>53.88</v>
      </c>
      <c r="Q51" s="75">
        <v>36.030999999999999</v>
      </c>
      <c r="R51" s="75">
        <v>23.925999999999998</v>
      </c>
      <c r="S51" s="75">
        <v>19.981999999999999</v>
      </c>
      <c r="T51" s="75">
        <v>32.027000000000001</v>
      </c>
      <c r="U51" s="75">
        <v>25.651</v>
      </c>
      <c r="V51" s="75">
        <v>14.646000000000001</v>
      </c>
      <c r="W51" s="75">
        <v>19.678999999999998</v>
      </c>
      <c r="X51" s="75">
        <v>27.875</v>
      </c>
      <c r="Y51" s="75">
        <v>24.529</v>
      </c>
      <c r="Z51" s="75">
        <v>30.073</v>
      </c>
      <c r="AA51" s="75">
        <v>28.178999999999998</v>
      </c>
      <c r="AB51" s="75">
        <v>21.574999999999999</v>
      </c>
      <c r="AC51" s="75">
        <v>35.273000000000003</v>
      </c>
      <c r="AD51" s="75">
        <v>16.329000000000001</v>
      </c>
      <c r="AE51" s="76">
        <v>15.930999999999999</v>
      </c>
      <c r="AF51" s="75">
        <v>21.021000000000001</v>
      </c>
      <c r="AG51" s="75">
        <v>17.251999999999999</v>
      </c>
      <c r="AH51" s="75">
        <v>24.542000000000002</v>
      </c>
      <c r="AI51" s="4">
        <v>23.945</v>
      </c>
      <c r="AJ51" s="4">
        <v>23.66</v>
      </c>
      <c r="AK51" s="4">
        <v>19.021999999999998</v>
      </c>
      <c r="AL51" s="4">
        <v>15.321</v>
      </c>
      <c r="AM51" s="4">
        <v>37.372999999999998</v>
      </c>
    </row>
    <row r="52" spans="1:1005" ht="15" x14ac:dyDescent="0.25">
      <c r="A52" s="84">
        <v>44713</v>
      </c>
      <c r="B52" s="15"/>
      <c r="C52" s="15"/>
      <c r="D52" s="15">
        <v>41.72</v>
      </c>
      <c r="E52" s="75">
        <v>62.09</v>
      </c>
      <c r="F52" s="75">
        <v>61.19</v>
      </c>
      <c r="G52" s="75">
        <v>39.042000000000002</v>
      </c>
      <c r="H52" s="75">
        <v>27.181000000000001</v>
      </c>
      <c r="I52" s="75">
        <v>30.736000000000001</v>
      </c>
      <c r="J52" s="75">
        <v>31.5</v>
      </c>
      <c r="K52" s="75">
        <v>40.649000000000001</v>
      </c>
      <c r="L52" s="75">
        <v>25.425999999999998</v>
      </c>
      <c r="M52" s="75">
        <v>63.616</v>
      </c>
      <c r="N52" s="75">
        <v>40.170999999999999</v>
      </c>
      <c r="O52" s="75">
        <v>82.04</v>
      </c>
      <c r="P52" s="75">
        <v>58.384</v>
      </c>
      <c r="Q52" s="75">
        <v>78.183000000000007</v>
      </c>
      <c r="R52" s="75">
        <v>29.016999999999999</v>
      </c>
      <c r="S52" s="75">
        <v>46.085000000000001</v>
      </c>
      <c r="T52" s="75">
        <v>24.733000000000001</v>
      </c>
      <c r="U52" s="75">
        <v>25.998999999999999</v>
      </c>
      <c r="V52" s="75">
        <v>11.516</v>
      </c>
      <c r="W52" s="75">
        <v>35.479999999999997</v>
      </c>
      <c r="X52" s="75">
        <v>21.082000000000001</v>
      </c>
      <c r="Y52" s="75">
        <v>34.259</v>
      </c>
      <c r="Z52" s="75">
        <v>35.710999999999999</v>
      </c>
      <c r="AA52" s="75">
        <v>25.599</v>
      </c>
      <c r="AB52" s="75">
        <v>73.204999999999998</v>
      </c>
      <c r="AC52" s="75">
        <v>45.558</v>
      </c>
      <c r="AD52" s="75">
        <v>39.326000000000001</v>
      </c>
      <c r="AE52" s="76">
        <v>68.811999999999998</v>
      </c>
      <c r="AF52" s="75">
        <v>9.327</v>
      </c>
      <c r="AG52" s="75">
        <v>26.920999999999999</v>
      </c>
      <c r="AH52" s="75">
        <v>49.392000000000003</v>
      </c>
      <c r="AI52" s="4">
        <v>45.689</v>
      </c>
      <c r="AJ52" s="4">
        <v>23.675000000000001</v>
      </c>
      <c r="AK52" s="4">
        <v>44.893999999999998</v>
      </c>
      <c r="AL52" s="4">
        <v>50.277999999999999</v>
      </c>
      <c r="AM52" s="4">
        <v>90.198999999999998</v>
      </c>
    </row>
    <row r="53" spans="1:1005" ht="15" x14ac:dyDescent="0.25">
      <c r="A53" s="84">
        <v>44743</v>
      </c>
      <c r="B53" s="15"/>
      <c r="C53" s="15"/>
      <c r="D53" s="15">
        <v>20.14</v>
      </c>
      <c r="E53" s="75">
        <v>23.116</v>
      </c>
      <c r="F53" s="75">
        <v>30.448</v>
      </c>
      <c r="G53" s="75">
        <v>16.478999999999999</v>
      </c>
      <c r="H53" s="75">
        <v>12.124000000000001</v>
      </c>
      <c r="I53" s="75">
        <v>13.02</v>
      </c>
      <c r="J53" s="75">
        <v>12.589</v>
      </c>
      <c r="K53" s="75">
        <v>17.254000000000001</v>
      </c>
      <c r="L53" s="75">
        <v>11.46</v>
      </c>
      <c r="M53" s="75">
        <v>35.783000000000001</v>
      </c>
      <c r="N53" s="75">
        <v>15.587</v>
      </c>
      <c r="O53" s="75">
        <v>84.96</v>
      </c>
      <c r="P53" s="75">
        <v>26.039000000000001</v>
      </c>
      <c r="Q53" s="75">
        <v>33.441000000000003</v>
      </c>
      <c r="R53" s="75">
        <v>13.842000000000001</v>
      </c>
      <c r="S53" s="75">
        <v>30.251000000000001</v>
      </c>
      <c r="T53" s="75">
        <v>9.8330000000000002</v>
      </c>
      <c r="U53" s="75">
        <v>9.9369999999999994</v>
      </c>
      <c r="V53" s="75">
        <v>5.1820000000000004</v>
      </c>
      <c r="W53" s="75">
        <v>12.84</v>
      </c>
      <c r="X53" s="75">
        <v>8.7159999999999993</v>
      </c>
      <c r="Y53" s="75">
        <v>15.103</v>
      </c>
      <c r="Z53" s="75">
        <v>12.54</v>
      </c>
      <c r="AA53" s="75">
        <v>10.638999999999999</v>
      </c>
      <c r="AB53" s="75">
        <v>38.371000000000002</v>
      </c>
      <c r="AC53" s="75">
        <v>25.361000000000001</v>
      </c>
      <c r="AD53" s="75">
        <v>13.676</v>
      </c>
      <c r="AE53" s="76">
        <v>43.067999999999998</v>
      </c>
      <c r="AF53" s="75">
        <v>6.35</v>
      </c>
      <c r="AG53" s="75">
        <v>10.853999999999999</v>
      </c>
      <c r="AH53" s="75">
        <v>17.655999999999999</v>
      </c>
      <c r="AI53" s="4">
        <v>16.271000000000001</v>
      </c>
      <c r="AJ53" s="4">
        <v>9.109</v>
      </c>
      <c r="AK53" s="4">
        <v>27.524000000000001</v>
      </c>
      <c r="AL53" s="4">
        <v>32.604999999999997</v>
      </c>
      <c r="AM53" s="4">
        <v>47.731000000000002</v>
      </c>
    </row>
    <row r="54" spans="1:1005" ht="15" x14ac:dyDescent="0.25">
      <c r="A54" s="84">
        <v>44774</v>
      </c>
      <c r="B54" s="15"/>
      <c r="C54" s="15"/>
      <c r="D54" s="15">
        <v>10.3</v>
      </c>
      <c r="E54" s="75">
        <v>11.183999999999999</v>
      </c>
      <c r="F54" s="75">
        <v>12.654</v>
      </c>
      <c r="G54" s="75">
        <v>9.7889999999999997</v>
      </c>
      <c r="H54" s="75">
        <v>6.734</v>
      </c>
      <c r="I54" s="75">
        <v>7.9729999999999999</v>
      </c>
      <c r="J54" s="75">
        <v>6.74</v>
      </c>
      <c r="K54" s="75">
        <v>8.0259999999999998</v>
      </c>
      <c r="L54" s="75">
        <v>8.1969999999999992</v>
      </c>
      <c r="M54" s="75">
        <v>12.775</v>
      </c>
      <c r="N54" s="75">
        <v>7.8659999999999997</v>
      </c>
      <c r="O54" s="75">
        <v>28.346</v>
      </c>
      <c r="P54" s="75">
        <v>10.9</v>
      </c>
      <c r="Q54" s="75">
        <v>14.22</v>
      </c>
      <c r="R54" s="75">
        <v>7.423</v>
      </c>
      <c r="S54" s="75">
        <v>11.872999999999999</v>
      </c>
      <c r="T54" s="75">
        <v>6.5819999999999999</v>
      </c>
      <c r="U54" s="75">
        <v>6.532</v>
      </c>
      <c r="V54" s="75">
        <v>3.706</v>
      </c>
      <c r="W54" s="75">
        <v>6.569</v>
      </c>
      <c r="X54" s="75">
        <v>5.76</v>
      </c>
      <c r="Y54" s="75">
        <v>8.0960000000000001</v>
      </c>
      <c r="Z54" s="75">
        <v>7.649</v>
      </c>
      <c r="AA54" s="75">
        <v>6.9210000000000003</v>
      </c>
      <c r="AB54" s="75">
        <v>13.446</v>
      </c>
      <c r="AC54" s="75">
        <v>10.282999999999999</v>
      </c>
      <c r="AD54" s="75">
        <v>8.2859999999999996</v>
      </c>
      <c r="AE54" s="76">
        <v>14.813000000000001</v>
      </c>
      <c r="AF54" s="75">
        <v>4.9729999999999999</v>
      </c>
      <c r="AG54" s="75">
        <v>6.9260000000000002</v>
      </c>
      <c r="AH54" s="75">
        <v>9.0670000000000002</v>
      </c>
      <c r="AI54" s="4">
        <v>8.0530000000000008</v>
      </c>
      <c r="AJ54" s="4">
        <v>5.9139999999999997</v>
      </c>
      <c r="AK54" s="4">
        <v>11.08</v>
      </c>
      <c r="AL54" s="4">
        <v>13.067</v>
      </c>
      <c r="AM54" s="4">
        <v>18.106999999999999</v>
      </c>
    </row>
    <row r="55" spans="1:1005" ht="15" x14ac:dyDescent="0.25">
      <c r="A55" s="84">
        <v>44805</v>
      </c>
      <c r="B55" s="15"/>
      <c r="C55" s="15"/>
      <c r="D55" s="15">
        <v>7.37</v>
      </c>
      <c r="E55" s="75">
        <v>9.0139999999999993</v>
      </c>
      <c r="F55" s="75">
        <v>10.632</v>
      </c>
      <c r="G55" s="75">
        <v>7.62</v>
      </c>
      <c r="H55" s="75">
        <v>6.0190000000000001</v>
      </c>
      <c r="I55" s="75">
        <v>5.8620000000000001</v>
      </c>
      <c r="J55" s="75">
        <v>5.306</v>
      </c>
      <c r="K55" s="75">
        <v>5.9690000000000003</v>
      </c>
      <c r="L55" s="75">
        <v>6.7119999999999997</v>
      </c>
      <c r="M55" s="75">
        <v>8.8780000000000001</v>
      </c>
      <c r="N55" s="75">
        <v>6.2469999999999999</v>
      </c>
      <c r="O55" s="75">
        <v>14.108000000000001</v>
      </c>
      <c r="P55" s="75">
        <v>8.1790000000000003</v>
      </c>
      <c r="Q55" s="75">
        <v>9.7149999999999999</v>
      </c>
      <c r="R55" s="75">
        <v>5.6559999999999997</v>
      </c>
      <c r="S55" s="75">
        <v>7.5309999999999997</v>
      </c>
      <c r="T55" s="75">
        <v>5.2539999999999996</v>
      </c>
      <c r="U55" s="75">
        <v>4.9660000000000002</v>
      </c>
      <c r="V55" s="75">
        <v>3.2719999999999998</v>
      </c>
      <c r="W55" s="75">
        <v>6.9809999999999999</v>
      </c>
      <c r="X55" s="75">
        <v>5.0069999999999997</v>
      </c>
      <c r="Y55" s="75">
        <v>5.6289999999999996</v>
      </c>
      <c r="Z55" s="75">
        <v>6.468</v>
      </c>
      <c r="AA55" s="75">
        <v>5.93</v>
      </c>
      <c r="AB55" s="75">
        <v>8.61</v>
      </c>
      <c r="AC55" s="75">
        <v>7.1879999999999997</v>
      </c>
      <c r="AD55" s="75">
        <v>5.843</v>
      </c>
      <c r="AE55" s="76">
        <v>8.4909999999999997</v>
      </c>
      <c r="AF55" s="75">
        <v>4.4020000000000001</v>
      </c>
      <c r="AG55" s="75">
        <v>6.1849999999999996</v>
      </c>
      <c r="AH55" s="75">
        <v>8.3040000000000003</v>
      </c>
      <c r="AI55" s="4">
        <v>6.3419999999999996</v>
      </c>
      <c r="AJ55" s="4">
        <v>4.7210000000000001</v>
      </c>
      <c r="AK55" s="4">
        <v>8.7569999999999997</v>
      </c>
      <c r="AL55" s="4">
        <v>7.4790000000000001</v>
      </c>
      <c r="AM55" s="4">
        <v>10.576000000000001</v>
      </c>
    </row>
    <row r="56" spans="1:1005" ht="15" x14ac:dyDescent="0.25">
      <c r="A56" s="84">
        <v>44835</v>
      </c>
      <c r="B56" s="15"/>
      <c r="C56" s="15"/>
      <c r="D56" s="15">
        <v>5.83</v>
      </c>
      <c r="E56" s="75">
        <v>14.202</v>
      </c>
      <c r="F56" s="75">
        <v>10.68</v>
      </c>
      <c r="G56" s="75">
        <v>6.4550000000000001</v>
      </c>
      <c r="H56" s="75">
        <v>5.181</v>
      </c>
      <c r="I56" s="75">
        <v>5.4039999999999999</v>
      </c>
      <c r="J56" s="75">
        <v>6.8940000000000001</v>
      </c>
      <c r="K56" s="75">
        <v>5.327</v>
      </c>
      <c r="L56" s="75">
        <v>5.0519999999999996</v>
      </c>
      <c r="M56" s="75">
        <v>8.548</v>
      </c>
      <c r="N56" s="75">
        <v>6.0830000000000002</v>
      </c>
      <c r="O56" s="75">
        <v>11.321999999999999</v>
      </c>
      <c r="P56" s="75">
        <v>8.0060000000000002</v>
      </c>
      <c r="Q56" s="75">
        <v>9.1050000000000004</v>
      </c>
      <c r="R56" s="75">
        <v>6.1539999999999999</v>
      </c>
      <c r="S56" s="75">
        <v>6.6029999999999998</v>
      </c>
      <c r="T56" s="75">
        <v>4.82</v>
      </c>
      <c r="U56" s="75">
        <v>4.3890000000000002</v>
      </c>
      <c r="V56" s="75">
        <v>4.2359999999999998</v>
      </c>
      <c r="W56" s="75">
        <v>5.4669999999999996</v>
      </c>
      <c r="X56" s="75">
        <v>4.6609999999999996</v>
      </c>
      <c r="Y56" s="75">
        <v>6.5220000000000002</v>
      </c>
      <c r="Z56" s="75">
        <v>8.3109999999999999</v>
      </c>
      <c r="AA56" s="75">
        <v>6.048</v>
      </c>
      <c r="AB56" s="75">
        <v>7.7859999999999996</v>
      </c>
      <c r="AC56" s="75">
        <v>7.2560000000000002</v>
      </c>
      <c r="AD56" s="75">
        <v>5.4379999999999997</v>
      </c>
      <c r="AE56" s="76">
        <v>8.2520000000000007</v>
      </c>
      <c r="AF56" s="75">
        <v>3.9830000000000001</v>
      </c>
      <c r="AG56" s="75">
        <v>6.3940000000000001</v>
      </c>
      <c r="AH56" s="75">
        <v>10.010999999999999</v>
      </c>
      <c r="AI56" s="4">
        <v>5.6</v>
      </c>
      <c r="AJ56" s="4">
        <v>4.556</v>
      </c>
      <c r="AK56" s="4">
        <v>7.02</v>
      </c>
      <c r="AL56" s="4">
        <v>6.4379999999999997</v>
      </c>
      <c r="AM56" s="4">
        <v>9.1159999999999997</v>
      </c>
    </row>
    <row r="57" spans="1:1005" ht="15" x14ac:dyDescent="0.25">
      <c r="A57" s="84">
        <v>44866</v>
      </c>
      <c r="B57" s="15"/>
      <c r="C57" s="15"/>
      <c r="D57" s="15">
        <v>4.79</v>
      </c>
      <c r="E57" s="75">
        <v>9.5380000000000003</v>
      </c>
      <c r="F57" s="75">
        <v>8.1479999999999997</v>
      </c>
      <c r="G57" s="75">
        <v>5.7610000000000001</v>
      </c>
      <c r="H57" s="75">
        <v>4.1740000000000004</v>
      </c>
      <c r="I57" s="75">
        <v>4.556</v>
      </c>
      <c r="J57" s="75">
        <v>6.4749999999999996</v>
      </c>
      <c r="K57" s="75">
        <v>4.5810000000000004</v>
      </c>
      <c r="L57" s="75">
        <v>4.3239999999999998</v>
      </c>
      <c r="M57" s="75">
        <v>7.101</v>
      </c>
      <c r="N57" s="75">
        <v>5.548</v>
      </c>
      <c r="O57" s="75">
        <v>8.7850000000000001</v>
      </c>
      <c r="P57" s="75">
        <v>6.734</v>
      </c>
      <c r="Q57" s="75">
        <v>7.343</v>
      </c>
      <c r="R57" s="75">
        <v>4.8920000000000003</v>
      </c>
      <c r="S57" s="75">
        <v>5.4720000000000004</v>
      </c>
      <c r="T57" s="75">
        <v>4.0940000000000003</v>
      </c>
      <c r="U57" s="75">
        <v>4.4969999999999999</v>
      </c>
      <c r="V57" s="75">
        <v>2.851</v>
      </c>
      <c r="W57" s="75">
        <v>4.21</v>
      </c>
      <c r="X57" s="75">
        <v>4.1840000000000002</v>
      </c>
      <c r="Y57" s="75">
        <v>5.6619999999999999</v>
      </c>
      <c r="Z57" s="75">
        <v>6.1760000000000002</v>
      </c>
      <c r="AA57" s="75">
        <v>4.8529999999999998</v>
      </c>
      <c r="AB57" s="75">
        <v>6.75</v>
      </c>
      <c r="AC57" s="75">
        <v>6.5209999999999999</v>
      </c>
      <c r="AD57" s="75">
        <v>5.4470000000000001</v>
      </c>
      <c r="AE57" s="76">
        <v>6.718</v>
      </c>
      <c r="AF57" s="75">
        <v>3.3969999999999998</v>
      </c>
      <c r="AG57" s="75">
        <v>4.46</v>
      </c>
      <c r="AH57" s="75">
        <v>6.4880000000000004</v>
      </c>
      <c r="AI57" s="4">
        <v>5.4160000000000004</v>
      </c>
      <c r="AJ57" s="4">
        <v>4.3499999999999996</v>
      </c>
      <c r="AK57" s="4">
        <v>5.3970000000000002</v>
      </c>
      <c r="AL57" s="4">
        <v>5.5359999999999996</v>
      </c>
      <c r="AM57" s="4">
        <v>7.5339999999999998</v>
      </c>
    </row>
    <row r="58" spans="1:1005" ht="15" x14ac:dyDescent="0.25">
      <c r="A58" s="84">
        <v>44896</v>
      </c>
      <c r="B58" s="15"/>
      <c r="C58" s="15"/>
      <c r="D58" s="15">
        <v>4.68</v>
      </c>
      <c r="E58" s="75">
        <v>7.0010000000000003</v>
      </c>
      <c r="F58" s="75">
        <v>6.5810000000000004</v>
      </c>
      <c r="G58" s="75">
        <v>5.2809999999999997</v>
      </c>
      <c r="H58" s="75">
        <v>3.835</v>
      </c>
      <c r="I58" s="75">
        <v>4.1360000000000001</v>
      </c>
      <c r="J58" s="75">
        <v>4.75</v>
      </c>
      <c r="K58" s="75">
        <v>4.2539999999999996</v>
      </c>
      <c r="L58" s="75">
        <v>3.9359999999999999</v>
      </c>
      <c r="M58" s="75">
        <v>6.0970000000000004</v>
      </c>
      <c r="N58" s="75">
        <v>4.8250000000000002</v>
      </c>
      <c r="O58" s="75">
        <v>7.8849999999999998</v>
      </c>
      <c r="P58" s="75">
        <v>6.2830000000000004</v>
      </c>
      <c r="Q58" s="75">
        <v>6.6050000000000004</v>
      </c>
      <c r="R58" s="75">
        <v>4.6159999999999997</v>
      </c>
      <c r="S58" s="75">
        <v>5.0469999999999997</v>
      </c>
      <c r="T58" s="75">
        <v>3.794</v>
      </c>
      <c r="U58" s="75">
        <v>3.7919999999999998</v>
      </c>
      <c r="V58" s="75">
        <v>2.4849999999999999</v>
      </c>
      <c r="W58" s="75">
        <v>3.8330000000000002</v>
      </c>
      <c r="X58" s="75">
        <v>3.605</v>
      </c>
      <c r="Y58" s="75">
        <v>4.4089999999999998</v>
      </c>
      <c r="Z58" s="75">
        <v>4.83</v>
      </c>
      <c r="AA58" s="75">
        <v>3.9590000000000001</v>
      </c>
      <c r="AB58" s="75">
        <v>6.0590000000000002</v>
      </c>
      <c r="AC58" s="75">
        <v>5.492</v>
      </c>
      <c r="AD58" s="75">
        <v>4.4779999999999998</v>
      </c>
      <c r="AE58" s="76">
        <v>6.0069999999999997</v>
      </c>
      <c r="AF58" s="75">
        <v>3.137</v>
      </c>
      <c r="AG58" s="75">
        <v>3.827</v>
      </c>
      <c r="AH58" s="75">
        <v>5.1959999999999997</v>
      </c>
      <c r="AI58" s="4">
        <v>4.8710000000000004</v>
      </c>
      <c r="AJ58" s="4">
        <v>3.7189999999999999</v>
      </c>
      <c r="AK58" s="4">
        <v>4.899</v>
      </c>
      <c r="AL58" s="4">
        <v>5.0750000000000002</v>
      </c>
      <c r="AM58" s="4">
        <v>6.9429999999999996</v>
      </c>
    </row>
    <row r="59" spans="1:1005" ht="15" x14ac:dyDescent="0.25">
      <c r="A59" s="84">
        <v>44927</v>
      </c>
      <c r="B59" s="15"/>
      <c r="C59" s="15"/>
      <c r="D59" s="15">
        <v>4.3499999999999996</v>
      </c>
      <c r="E59" s="75">
        <v>6.1760000000000002</v>
      </c>
      <c r="F59" s="75">
        <v>5.94</v>
      </c>
      <c r="G59" s="75">
        <v>4.7450000000000001</v>
      </c>
      <c r="H59" s="75">
        <v>3.4430000000000001</v>
      </c>
      <c r="I59" s="75">
        <v>3.7229999999999999</v>
      </c>
      <c r="J59" s="75">
        <v>3.9039999999999999</v>
      </c>
      <c r="K59" s="75">
        <v>3.8239999999999998</v>
      </c>
      <c r="L59" s="75">
        <v>3.5289999999999999</v>
      </c>
      <c r="M59" s="75">
        <v>5.468</v>
      </c>
      <c r="N59" s="75">
        <v>4.2770000000000001</v>
      </c>
      <c r="O59" s="75">
        <v>6.94</v>
      </c>
      <c r="P59" s="75">
        <v>5.5309999999999997</v>
      </c>
      <c r="Q59" s="75">
        <v>5.9710000000000001</v>
      </c>
      <c r="R59" s="75">
        <v>3.9590000000000001</v>
      </c>
      <c r="S59" s="75">
        <v>4.5339999999999998</v>
      </c>
      <c r="T59" s="75">
        <v>3.41</v>
      </c>
      <c r="U59" s="75">
        <v>3.3170000000000002</v>
      </c>
      <c r="V59" s="75">
        <v>2.2080000000000002</v>
      </c>
      <c r="W59" s="75">
        <v>3.4319999999999999</v>
      </c>
      <c r="X59" s="75">
        <v>3.2069999999999999</v>
      </c>
      <c r="Y59" s="75">
        <v>3.8319999999999999</v>
      </c>
      <c r="Z59" s="75">
        <v>4.2699999999999996</v>
      </c>
      <c r="AA59" s="75">
        <v>3.496</v>
      </c>
      <c r="AB59" s="75">
        <v>5.47</v>
      </c>
      <c r="AC59" s="75">
        <v>4.8639999999999999</v>
      </c>
      <c r="AD59" s="75">
        <v>3.92</v>
      </c>
      <c r="AE59" s="76">
        <v>5.3949999999999996</v>
      </c>
      <c r="AF59" s="75">
        <v>2.8210000000000002</v>
      </c>
      <c r="AG59" s="75">
        <v>3.5009999999999999</v>
      </c>
      <c r="AH59" s="75">
        <v>4.5979999999999999</v>
      </c>
      <c r="AI59" s="4">
        <v>4.4850000000000003</v>
      </c>
      <c r="AJ59" s="4">
        <v>3.2669999999999999</v>
      </c>
      <c r="AK59" s="4">
        <v>4.4400000000000004</v>
      </c>
      <c r="AL59" s="4">
        <v>4.5519999999999996</v>
      </c>
      <c r="AM59" s="4">
        <v>6.2409999999999997</v>
      </c>
    </row>
    <row r="60" spans="1:1005" ht="15" x14ac:dyDescent="0.25">
      <c r="A60" s="84">
        <v>44958</v>
      </c>
      <c r="B60" s="15"/>
      <c r="C60" s="15"/>
      <c r="D60" s="15">
        <v>3.8</v>
      </c>
      <c r="E60" s="75">
        <v>5.0640000000000001</v>
      </c>
      <c r="F60" s="75">
        <v>4.8849999999999998</v>
      </c>
      <c r="G60" s="75">
        <v>3.8980000000000001</v>
      </c>
      <c r="H60" s="75">
        <v>2.8109999999999999</v>
      </c>
      <c r="I60" s="75">
        <v>3.0579999999999998</v>
      </c>
      <c r="J60" s="75">
        <v>3.1520000000000001</v>
      </c>
      <c r="K60" s="75">
        <v>3.1219999999999999</v>
      </c>
      <c r="L60" s="75">
        <v>2.911</v>
      </c>
      <c r="M60" s="75">
        <v>4.4770000000000003</v>
      </c>
      <c r="N60" s="75">
        <v>3.5139999999999998</v>
      </c>
      <c r="O60" s="75">
        <v>5.6760000000000002</v>
      </c>
      <c r="P60" s="75">
        <v>4.5220000000000002</v>
      </c>
      <c r="Q60" s="75">
        <v>4.8959999999999999</v>
      </c>
      <c r="R60" s="75">
        <v>3.226</v>
      </c>
      <c r="S60" s="75">
        <v>3.7280000000000002</v>
      </c>
      <c r="T60" s="75">
        <v>2.79</v>
      </c>
      <c r="U60" s="75">
        <v>2.7090000000000001</v>
      </c>
      <c r="V60" s="75">
        <v>1.7969999999999999</v>
      </c>
      <c r="W60" s="75">
        <v>2.7989999999999999</v>
      </c>
      <c r="X60" s="75">
        <v>2.6280000000000001</v>
      </c>
      <c r="Y60" s="75">
        <v>3.1230000000000002</v>
      </c>
      <c r="Z60" s="75">
        <v>3.504</v>
      </c>
      <c r="AA60" s="75">
        <v>2.8759999999999999</v>
      </c>
      <c r="AB60" s="75">
        <v>4.4889999999999999</v>
      </c>
      <c r="AC60" s="75">
        <v>3.9809999999999999</v>
      </c>
      <c r="AD60" s="75">
        <v>3.2050000000000001</v>
      </c>
      <c r="AE60" s="76">
        <v>4.4379999999999997</v>
      </c>
      <c r="AF60" s="75">
        <v>2.3210000000000002</v>
      </c>
      <c r="AG60" s="75">
        <v>2.8929999999999998</v>
      </c>
      <c r="AH60" s="75">
        <v>3.875</v>
      </c>
      <c r="AI60" s="4">
        <v>3.7309999999999999</v>
      </c>
      <c r="AJ60" s="4">
        <v>2.67</v>
      </c>
      <c r="AK60" s="4">
        <v>3.6389999999999998</v>
      </c>
      <c r="AL60" s="4">
        <v>3.7229999999999999</v>
      </c>
      <c r="AM60" s="4">
        <v>5.1479999999999997</v>
      </c>
    </row>
    <row r="61" spans="1:1005" ht="15" x14ac:dyDescent="0.25">
      <c r="A61" s="84">
        <v>44986</v>
      </c>
      <c r="B61" s="15"/>
      <c r="C61" s="15"/>
      <c r="D61" s="15">
        <v>4.4400000000000004</v>
      </c>
      <c r="E61" s="75">
        <v>5.7919999999999998</v>
      </c>
      <c r="F61" s="75">
        <v>5.1040000000000001</v>
      </c>
      <c r="G61" s="75">
        <v>3.9449999999999998</v>
      </c>
      <c r="H61" s="75">
        <v>3.5289999999999999</v>
      </c>
      <c r="I61" s="75">
        <v>3.9689999999999999</v>
      </c>
      <c r="J61" s="75">
        <v>3.4849999999999999</v>
      </c>
      <c r="K61" s="75">
        <v>3.367</v>
      </c>
      <c r="L61" s="75">
        <v>3.2160000000000002</v>
      </c>
      <c r="M61" s="75">
        <v>4.9720000000000004</v>
      </c>
      <c r="N61" s="75">
        <v>4.3840000000000003</v>
      </c>
      <c r="O61" s="75">
        <v>5.6340000000000003</v>
      </c>
      <c r="P61" s="75">
        <v>4.992</v>
      </c>
      <c r="Q61" s="75">
        <v>5.2939999999999996</v>
      </c>
      <c r="R61" s="75">
        <v>4.0010000000000003</v>
      </c>
      <c r="S61" s="75">
        <v>3.7690000000000001</v>
      </c>
      <c r="T61" s="75">
        <v>3.0110000000000001</v>
      </c>
      <c r="U61" s="75">
        <v>2.722</v>
      </c>
      <c r="V61" s="75">
        <v>2.0750000000000002</v>
      </c>
      <c r="W61" s="75">
        <v>4.593</v>
      </c>
      <c r="X61" s="75">
        <v>2.5910000000000002</v>
      </c>
      <c r="Y61" s="75">
        <v>3.0779999999999998</v>
      </c>
      <c r="Z61" s="75">
        <v>6.5339999999999998</v>
      </c>
      <c r="AA61" s="75">
        <v>2.85</v>
      </c>
      <c r="AB61" s="75">
        <v>5.05</v>
      </c>
      <c r="AC61" s="75">
        <v>3.9460000000000002</v>
      </c>
      <c r="AD61" s="75">
        <v>3.3730000000000002</v>
      </c>
      <c r="AE61" s="76">
        <v>5.7329999999999997</v>
      </c>
      <c r="AF61" s="75">
        <v>2.3620000000000001</v>
      </c>
      <c r="AG61" s="75">
        <v>2.802</v>
      </c>
      <c r="AH61" s="75">
        <v>5.8259999999999996</v>
      </c>
      <c r="AI61" s="4">
        <v>3.9489999999999998</v>
      </c>
      <c r="AJ61" s="4">
        <v>2.6760000000000002</v>
      </c>
      <c r="AK61" s="4">
        <v>4.4400000000000004</v>
      </c>
      <c r="AL61" s="4">
        <v>3.7349999999999999</v>
      </c>
      <c r="AM61" s="4">
        <v>5.5359999999999996</v>
      </c>
    </row>
    <row r="62" spans="1:1005" ht="15" x14ac:dyDescent="0.25">
      <c r="A62" s="84">
        <v>45017</v>
      </c>
      <c r="B62" s="15"/>
      <c r="C62" s="15"/>
      <c r="D62" s="15">
        <v>8.76</v>
      </c>
      <c r="E62" s="75">
        <v>12.483000000000001</v>
      </c>
      <c r="F62" s="75">
        <v>9.0530000000000008</v>
      </c>
      <c r="G62" s="75">
        <v>6.5330000000000004</v>
      </c>
      <c r="H62" s="75">
        <v>9.3829999999999991</v>
      </c>
      <c r="I62" s="75">
        <v>9.1969999999999992</v>
      </c>
      <c r="J62" s="75">
        <v>4.8550000000000004</v>
      </c>
      <c r="K62" s="75">
        <v>8.8320000000000007</v>
      </c>
      <c r="L62" s="75">
        <v>5.85</v>
      </c>
      <c r="M62" s="75">
        <v>7.6239999999999997</v>
      </c>
      <c r="N62" s="75">
        <v>5.0309999999999997</v>
      </c>
      <c r="O62" s="75">
        <v>8.2119999999999997</v>
      </c>
      <c r="P62" s="75">
        <v>6.1260000000000003</v>
      </c>
      <c r="Q62" s="75">
        <v>6.1589999999999998</v>
      </c>
      <c r="R62" s="75">
        <v>5.3170000000000002</v>
      </c>
      <c r="S62" s="75">
        <v>7.4269999999999996</v>
      </c>
      <c r="T62" s="75">
        <v>5.6520000000000001</v>
      </c>
      <c r="U62" s="75">
        <v>6.6829999999999998</v>
      </c>
      <c r="V62" s="75">
        <v>4.2750000000000004</v>
      </c>
      <c r="W62" s="75">
        <v>9.7149999999999999</v>
      </c>
      <c r="X62" s="75">
        <v>4.6070000000000002</v>
      </c>
      <c r="Y62" s="75">
        <v>7.66</v>
      </c>
      <c r="Z62" s="75">
        <v>8.8849999999999998</v>
      </c>
      <c r="AA62" s="75">
        <v>2.7080000000000002</v>
      </c>
      <c r="AB62" s="75">
        <v>5.8780000000000001</v>
      </c>
      <c r="AC62" s="75">
        <v>6.0579999999999998</v>
      </c>
      <c r="AD62" s="75">
        <v>4.8929999999999998</v>
      </c>
      <c r="AE62" s="76">
        <v>14.365</v>
      </c>
      <c r="AF62" s="75">
        <v>3.431</v>
      </c>
      <c r="AG62" s="75">
        <v>3.847</v>
      </c>
      <c r="AH62" s="75">
        <v>11.807</v>
      </c>
      <c r="AI62" s="4">
        <v>8.3030000000000008</v>
      </c>
      <c r="AJ62" s="4">
        <v>3.496</v>
      </c>
      <c r="AK62" s="4">
        <v>4.3209999999999997</v>
      </c>
      <c r="AL62" s="4">
        <v>3.649</v>
      </c>
      <c r="AM62" s="4">
        <v>8.6809999999999992</v>
      </c>
    </row>
    <row r="63" spans="1:1005" ht="15" x14ac:dyDescent="0.25">
      <c r="A63" s="84">
        <v>45047</v>
      </c>
      <c r="B63" s="15"/>
      <c r="C63" s="15"/>
      <c r="D63" s="15">
        <v>28.28</v>
      </c>
      <c r="E63" s="75">
        <v>44.695</v>
      </c>
      <c r="F63" s="75">
        <v>44.612000000000002</v>
      </c>
      <c r="G63" s="75">
        <v>19.670999999999999</v>
      </c>
      <c r="H63" s="75">
        <v>27.6</v>
      </c>
      <c r="I63" s="75">
        <v>19.533000000000001</v>
      </c>
      <c r="J63" s="75">
        <v>23.85</v>
      </c>
      <c r="K63" s="75">
        <v>29.722999999999999</v>
      </c>
      <c r="L63" s="75">
        <v>30.988</v>
      </c>
      <c r="M63" s="75">
        <v>28.227</v>
      </c>
      <c r="N63" s="75">
        <v>17.312000000000001</v>
      </c>
      <c r="O63" s="75">
        <v>52.281999999999996</v>
      </c>
      <c r="P63" s="75">
        <v>36.058</v>
      </c>
      <c r="Q63" s="75">
        <v>23.927</v>
      </c>
      <c r="R63" s="75">
        <v>20.023</v>
      </c>
      <c r="S63" s="75">
        <v>31.306000000000001</v>
      </c>
      <c r="T63" s="75">
        <v>25.690999999999999</v>
      </c>
      <c r="U63" s="75">
        <v>14.645</v>
      </c>
      <c r="V63" s="75">
        <v>19.701000000000001</v>
      </c>
      <c r="W63" s="75">
        <v>27.404</v>
      </c>
      <c r="X63" s="75">
        <v>24.526</v>
      </c>
      <c r="Y63" s="75">
        <v>30.056999999999999</v>
      </c>
      <c r="Z63" s="75">
        <v>28.181000000000001</v>
      </c>
      <c r="AA63" s="75">
        <v>20.032</v>
      </c>
      <c r="AB63" s="75">
        <v>35.276000000000003</v>
      </c>
      <c r="AC63" s="75">
        <v>16.329999999999998</v>
      </c>
      <c r="AD63" s="75">
        <v>15.927</v>
      </c>
      <c r="AE63" s="76">
        <v>21.091999999999999</v>
      </c>
      <c r="AF63" s="75">
        <v>17.263000000000002</v>
      </c>
      <c r="AG63" s="75">
        <v>24.545000000000002</v>
      </c>
      <c r="AH63" s="75">
        <v>23.975999999999999</v>
      </c>
      <c r="AI63" s="4">
        <v>23.102</v>
      </c>
      <c r="AJ63" s="4">
        <v>19.021000000000001</v>
      </c>
      <c r="AK63" s="4">
        <v>15.337</v>
      </c>
      <c r="AL63" s="4">
        <v>37.375</v>
      </c>
      <c r="AM63" s="4">
        <v>48.859000000000002</v>
      </c>
    </row>
    <row r="64" spans="1:1005" ht="15" x14ac:dyDescent="0.25">
      <c r="A64" s="84">
        <v>45078</v>
      </c>
      <c r="B64" s="15"/>
      <c r="C64" s="15"/>
      <c r="D64" s="15">
        <v>41.72</v>
      </c>
      <c r="E64" s="75">
        <v>61.19</v>
      </c>
      <c r="F64" s="75">
        <v>39.042000000000002</v>
      </c>
      <c r="G64" s="75">
        <v>27.181000000000001</v>
      </c>
      <c r="H64" s="75">
        <v>30.736000000000001</v>
      </c>
      <c r="I64" s="75">
        <v>31.5</v>
      </c>
      <c r="J64" s="75">
        <v>40.649000000000001</v>
      </c>
      <c r="K64" s="75">
        <v>25.425999999999998</v>
      </c>
      <c r="L64" s="75">
        <v>63.616</v>
      </c>
      <c r="M64" s="75">
        <v>40.170999999999999</v>
      </c>
      <c r="N64" s="75">
        <v>82.04</v>
      </c>
      <c r="O64" s="75">
        <v>58.384</v>
      </c>
      <c r="P64" s="75">
        <v>78.183000000000007</v>
      </c>
      <c r="Q64" s="75">
        <v>29.016999999999999</v>
      </c>
      <c r="R64" s="75">
        <v>46.085000000000001</v>
      </c>
      <c r="S64" s="75">
        <v>24.733000000000001</v>
      </c>
      <c r="T64" s="75">
        <v>25.998999999999999</v>
      </c>
      <c r="U64" s="75">
        <v>11.516</v>
      </c>
      <c r="V64" s="75">
        <v>35.479999999999997</v>
      </c>
      <c r="W64" s="75">
        <v>21.082000000000001</v>
      </c>
      <c r="X64" s="75">
        <v>34.259</v>
      </c>
      <c r="Y64" s="75">
        <v>35.710999999999999</v>
      </c>
      <c r="Z64" s="75">
        <v>25.599</v>
      </c>
      <c r="AA64" s="75">
        <v>73.204999999999998</v>
      </c>
      <c r="AB64" s="75">
        <v>45.558</v>
      </c>
      <c r="AC64" s="75">
        <v>39.326000000000001</v>
      </c>
      <c r="AD64" s="75">
        <v>68.811999999999998</v>
      </c>
      <c r="AE64" s="76">
        <v>9.327</v>
      </c>
      <c r="AF64" s="75">
        <v>26.920999999999999</v>
      </c>
      <c r="AG64" s="75">
        <v>49.392000000000003</v>
      </c>
      <c r="AH64" s="75">
        <v>45.689</v>
      </c>
      <c r="AI64" s="4">
        <v>23.675000000000001</v>
      </c>
      <c r="AJ64" s="4">
        <v>44.893999999999998</v>
      </c>
      <c r="AK64" s="4">
        <v>50.277999999999999</v>
      </c>
      <c r="AL64" s="4">
        <v>90.198999999999998</v>
      </c>
      <c r="AM64" s="4">
        <v>90.198999999999998</v>
      </c>
      <c r="ALQ64" s="4" t="e">
        <v>#N/A</v>
      </c>
    </row>
    <row r="65" spans="1:1005" ht="15" x14ac:dyDescent="0.25">
      <c r="A65" s="84">
        <v>45108</v>
      </c>
      <c r="B65" s="15"/>
      <c r="C65" s="15"/>
      <c r="D65" s="15">
        <v>20.14</v>
      </c>
      <c r="E65" s="75">
        <v>30.448</v>
      </c>
      <c r="F65" s="75">
        <v>16.478999999999999</v>
      </c>
      <c r="G65" s="75">
        <v>12.124000000000001</v>
      </c>
      <c r="H65" s="75">
        <v>13.02</v>
      </c>
      <c r="I65" s="75">
        <v>12.589</v>
      </c>
      <c r="J65" s="75">
        <v>17.254000000000001</v>
      </c>
      <c r="K65" s="75">
        <v>11.46</v>
      </c>
      <c r="L65" s="75">
        <v>35.783000000000001</v>
      </c>
      <c r="M65" s="75">
        <v>15.587</v>
      </c>
      <c r="N65" s="75">
        <v>84.96</v>
      </c>
      <c r="O65" s="75">
        <v>26.039000000000001</v>
      </c>
      <c r="P65" s="75">
        <v>33.441000000000003</v>
      </c>
      <c r="Q65" s="75">
        <v>13.842000000000001</v>
      </c>
      <c r="R65" s="75">
        <v>30.251000000000001</v>
      </c>
      <c r="S65" s="75">
        <v>9.8330000000000002</v>
      </c>
      <c r="T65" s="75">
        <v>9.9369999999999994</v>
      </c>
      <c r="U65" s="75">
        <v>5.1820000000000004</v>
      </c>
      <c r="V65" s="75">
        <v>12.84</v>
      </c>
      <c r="W65" s="75">
        <v>8.7159999999999993</v>
      </c>
      <c r="X65" s="75">
        <v>15.103</v>
      </c>
      <c r="Y65" s="75">
        <v>12.54</v>
      </c>
      <c r="Z65" s="75">
        <v>10.638999999999999</v>
      </c>
      <c r="AA65" s="75">
        <v>38.371000000000002</v>
      </c>
      <c r="AB65" s="75">
        <v>25.361000000000001</v>
      </c>
      <c r="AC65" s="75">
        <v>13.676</v>
      </c>
      <c r="AD65" s="75">
        <v>43.067999999999998</v>
      </c>
      <c r="AE65" s="76">
        <v>6.35</v>
      </c>
      <c r="AF65" s="75">
        <v>10.853999999999999</v>
      </c>
      <c r="AG65" s="75">
        <v>17.655999999999999</v>
      </c>
      <c r="AH65" s="75">
        <v>16.271000000000001</v>
      </c>
      <c r="AI65" s="4">
        <v>9.109</v>
      </c>
      <c r="AJ65" s="4">
        <v>27.524000000000001</v>
      </c>
      <c r="AK65" s="4">
        <v>32.604999999999997</v>
      </c>
      <c r="AL65" s="4">
        <v>47.731000000000002</v>
      </c>
      <c r="AM65" s="4">
        <v>47.731000000000002</v>
      </c>
      <c r="ALQ65" s="4" t="e">
        <v>#N/A</v>
      </c>
    </row>
    <row r="66" spans="1:1005" ht="15" x14ac:dyDescent="0.25">
      <c r="A66" s="84">
        <v>45139</v>
      </c>
      <c r="B66" s="15"/>
      <c r="C66" s="15"/>
      <c r="D66" s="15">
        <v>10.3</v>
      </c>
      <c r="E66" s="75">
        <v>12.654</v>
      </c>
      <c r="F66" s="75">
        <v>9.7889999999999997</v>
      </c>
      <c r="G66" s="75">
        <v>6.734</v>
      </c>
      <c r="H66" s="75">
        <v>7.9729999999999999</v>
      </c>
      <c r="I66" s="75">
        <v>6.74</v>
      </c>
      <c r="J66" s="75">
        <v>8.0259999999999998</v>
      </c>
      <c r="K66" s="75">
        <v>8.1969999999999992</v>
      </c>
      <c r="L66" s="75">
        <v>12.775</v>
      </c>
      <c r="M66" s="75">
        <v>7.8659999999999997</v>
      </c>
      <c r="N66" s="75">
        <v>28.346</v>
      </c>
      <c r="O66" s="75">
        <v>10.9</v>
      </c>
      <c r="P66" s="75">
        <v>14.22</v>
      </c>
      <c r="Q66" s="75">
        <v>7.423</v>
      </c>
      <c r="R66" s="75">
        <v>11.872999999999999</v>
      </c>
      <c r="S66" s="75">
        <v>6.5819999999999999</v>
      </c>
      <c r="T66" s="75">
        <v>6.532</v>
      </c>
      <c r="U66" s="75">
        <v>3.706</v>
      </c>
      <c r="V66" s="75">
        <v>6.569</v>
      </c>
      <c r="W66" s="75">
        <v>5.76</v>
      </c>
      <c r="X66" s="75">
        <v>8.0960000000000001</v>
      </c>
      <c r="Y66" s="75">
        <v>7.649</v>
      </c>
      <c r="Z66" s="75">
        <v>6.9210000000000003</v>
      </c>
      <c r="AA66" s="75">
        <v>13.446</v>
      </c>
      <c r="AB66" s="75">
        <v>10.282999999999999</v>
      </c>
      <c r="AC66" s="75">
        <v>8.2859999999999996</v>
      </c>
      <c r="AD66" s="75">
        <v>14.813000000000001</v>
      </c>
      <c r="AE66" s="76">
        <v>4.9729999999999999</v>
      </c>
      <c r="AF66" s="75">
        <v>6.9260000000000002</v>
      </c>
      <c r="AG66" s="75">
        <v>9.0670000000000002</v>
      </c>
      <c r="AH66" s="75">
        <v>8.0530000000000008</v>
      </c>
      <c r="AI66" s="4">
        <v>5.9139999999999997</v>
      </c>
      <c r="AJ66" s="4">
        <v>11.08</v>
      </c>
      <c r="AK66" s="4">
        <v>13.067</v>
      </c>
      <c r="AL66" s="4">
        <v>18.106999999999999</v>
      </c>
      <c r="AM66" s="4">
        <v>18.106999999999999</v>
      </c>
      <c r="ALQ66" s="4" t="e">
        <v>#N/A</v>
      </c>
    </row>
    <row r="67" spans="1:1005" ht="15" x14ac:dyDescent="0.25">
      <c r="A67" s="84">
        <v>45170</v>
      </c>
      <c r="B67" s="15"/>
      <c r="C67" s="15"/>
      <c r="D67" s="15">
        <v>7.37</v>
      </c>
      <c r="E67" s="75">
        <v>10.632</v>
      </c>
      <c r="F67" s="75">
        <v>7.62</v>
      </c>
      <c r="G67" s="75">
        <v>6.0190000000000001</v>
      </c>
      <c r="H67" s="75">
        <v>5.8620000000000001</v>
      </c>
      <c r="I67" s="75">
        <v>5.306</v>
      </c>
      <c r="J67" s="75">
        <v>5.9690000000000003</v>
      </c>
      <c r="K67" s="75">
        <v>6.7119999999999997</v>
      </c>
      <c r="L67" s="75">
        <v>8.8780000000000001</v>
      </c>
      <c r="M67" s="75">
        <v>6.2469999999999999</v>
      </c>
      <c r="N67" s="75">
        <v>14.108000000000001</v>
      </c>
      <c r="O67" s="75">
        <v>8.1790000000000003</v>
      </c>
      <c r="P67" s="75">
        <v>9.7149999999999999</v>
      </c>
      <c r="Q67" s="75">
        <v>5.6559999999999997</v>
      </c>
      <c r="R67" s="75">
        <v>7.5309999999999997</v>
      </c>
      <c r="S67" s="75">
        <v>5.2539999999999996</v>
      </c>
      <c r="T67" s="75">
        <v>4.9660000000000002</v>
      </c>
      <c r="U67" s="75">
        <v>3.2719999999999998</v>
      </c>
      <c r="V67" s="75">
        <v>6.9809999999999999</v>
      </c>
      <c r="W67" s="75">
        <v>5.0069999999999997</v>
      </c>
      <c r="X67" s="75">
        <v>5.6289999999999996</v>
      </c>
      <c r="Y67" s="75">
        <v>6.468</v>
      </c>
      <c r="Z67" s="75">
        <v>5.93</v>
      </c>
      <c r="AA67" s="75">
        <v>8.61</v>
      </c>
      <c r="AB67" s="75">
        <v>7.1879999999999997</v>
      </c>
      <c r="AC67" s="75">
        <v>5.843</v>
      </c>
      <c r="AD67" s="75">
        <v>8.4909999999999997</v>
      </c>
      <c r="AE67" s="76">
        <v>4.4020000000000001</v>
      </c>
      <c r="AF67" s="75">
        <v>6.1849999999999996</v>
      </c>
      <c r="AG67" s="75">
        <v>8.3040000000000003</v>
      </c>
      <c r="AH67" s="75">
        <v>6.3419999999999996</v>
      </c>
      <c r="AI67" s="4">
        <v>4.7210000000000001</v>
      </c>
      <c r="AJ67" s="4">
        <v>8.7569999999999997</v>
      </c>
      <c r="AK67" s="4">
        <v>7.4790000000000001</v>
      </c>
      <c r="AL67" s="4">
        <v>10.576000000000001</v>
      </c>
      <c r="AM67" s="4">
        <v>10.576000000000001</v>
      </c>
      <c r="ALQ67" s="4" t="e">
        <v>#N/A</v>
      </c>
    </row>
    <row r="68" spans="1:1005" ht="15" x14ac:dyDescent="0.25">
      <c r="A68" s="84"/>
      <c r="B68" s="15"/>
      <c r="C68" s="15"/>
      <c r="D68" s="1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6"/>
      <c r="AF68" s="75"/>
      <c r="AG68" s="75"/>
      <c r="AH68" s="75"/>
      <c r="ALQ68" s="4" t="e">
        <v>#N/A</v>
      </c>
    </row>
    <row r="69" spans="1:1005" ht="15" x14ac:dyDescent="0.25">
      <c r="A69" s="84"/>
      <c r="B69" s="15"/>
      <c r="C69" s="15"/>
      <c r="D69" s="1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6"/>
      <c r="AF69" s="75"/>
      <c r="AG69" s="75"/>
      <c r="AH69" s="75"/>
      <c r="ALQ69" s="4" t="e">
        <v>#N/A</v>
      </c>
    </row>
    <row r="70" spans="1:1005" ht="15" x14ac:dyDescent="0.25">
      <c r="A70" s="84"/>
      <c r="B70" s="15"/>
      <c r="C70" s="15"/>
      <c r="D70" s="1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6"/>
      <c r="AF70" s="75"/>
      <c r="AG70" s="75"/>
      <c r="AH70" s="75"/>
      <c r="ALQ70" s="4" t="e">
        <v>#N/A</v>
      </c>
    </row>
    <row r="71" spans="1:1005" ht="15" x14ac:dyDescent="0.25">
      <c r="A71" s="84"/>
      <c r="B71" s="15"/>
      <c r="C71" s="15"/>
      <c r="D71" s="1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6"/>
      <c r="AF71" s="75"/>
      <c r="AG71" s="75"/>
      <c r="AH71" s="75"/>
      <c r="ALQ71" s="4" t="e">
        <v>#N/A</v>
      </c>
    </row>
    <row r="72" spans="1:1005" ht="15" x14ac:dyDescent="0.25">
      <c r="A72" s="84"/>
      <c r="B72" s="15"/>
      <c r="C72" s="15"/>
      <c r="D72" s="15"/>
      <c r="ALQ72" s="4" t="e">
        <v>#N/A</v>
      </c>
    </row>
    <row r="73" spans="1:1005" ht="15" x14ac:dyDescent="0.25">
      <c r="A73" s="84"/>
      <c r="B73" s="15"/>
      <c r="C73" s="15"/>
      <c r="D73" s="15"/>
    </row>
    <row r="74" spans="1:1005" ht="15" x14ac:dyDescent="0.25">
      <c r="A74" s="84"/>
      <c r="B74" s="15"/>
      <c r="C74" s="15"/>
      <c r="D74" s="15"/>
    </row>
    <row r="75" spans="1:1005" ht="15" x14ac:dyDescent="0.25">
      <c r="A75" s="84"/>
      <c r="B75" s="15"/>
      <c r="C75" s="15"/>
      <c r="D75" s="15"/>
    </row>
    <row r="76" spans="1:1005" ht="15" x14ac:dyDescent="0.25">
      <c r="A76" s="84"/>
      <c r="B76" s="15"/>
      <c r="C76" s="15"/>
      <c r="D76" s="15"/>
    </row>
    <row r="77" spans="1:1005" ht="15" x14ac:dyDescent="0.25">
      <c r="A77" s="84"/>
      <c r="B77" s="15"/>
      <c r="C77" s="15"/>
      <c r="D77" s="15"/>
    </row>
    <row r="78" spans="1:1005" ht="15" x14ac:dyDescent="0.25">
      <c r="A78" s="84"/>
      <c r="B78" s="15"/>
      <c r="C78" s="15"/>
      <c r="D78" s="15"/>
    </row>
    <row r="79" spans="1:1005" ht="15" x14ac:dyDescent="0.25">
      <c r="A79" s="84"/>
      <c r="B79" s="15"/>
      <c r="C79" s="15"/>
      <c r="D79" s="15"/>
    </row>
    <row r="80" spans="1:1005" ht="15" x14ac:dyDescent="0.25">
      <c r="A80" s="84"/>
      <c r="B80" s="15"/>
      <c r="C80" s="15"/>
      <c r="D80" s="15"/>
    </row>
  </sheetData>
  <mergeCells count="1">
    <mergeCell ref="B1:A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CCEBC5"/>
  </sheetPr>
  <dimension ref="A1:ALQ80"/>
  <sheetViews>
    <sheetView topLeftCell="A28" zoomScaleNormal="100" workbookViewId="0">
      <selection activeCell="D4" sqref="D4"/>
    </sheetView>
  </sheetViews>
  <sheetFormatPr defaultColWidth="18.7109375" defaultRowHeight="12.75" customHeight="1" x14ac:dyDescent="0.25"/>
  <cols>
    <col min="1" max="1" width="7.5703125" style="5" customWidth="1"/>
    <col min="2" max="4" width="7.5703125" style="91" customWidth="1"/>
    <col min="5" max="5" width="7" customWidth="1"/>
    <col min="6" max="15" width="8" customWidth="1"/>
    <col min="16" max="19" width="7" customWidth="1"/>
    <col min="20" max="26" width="8" customWidth="1"/>
    <col min="27" max="30" width="7" customWidth="1"/>
    <col min="31" max="31" width="8.42578125" style="12" customWidth="1"/>
    <col min="32" max="54" width="9.140625" customWidth="1"/>
  </cols>
  <sheetData>
    <row r="1" spans="1:54" s="5" customFormat="1" ht="15" x14ac:dyDescent="0.25">
      <c r="A1" s="85"/>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7"/>
      <c r="AJ1" s="87"/>
      <c r="AK1" s="87"/>
      <c r="AL1" s="87"/>
      <c r="AM1" s="87"/>
    </row>
    <row r="2" spans="1:54" s="5" customFormat="1" ht="15" x14ac:dyDescent="0.25">
      <c r="A2" s="85"/>
      <c r="B2" s="87" t="s">
        <v>0</v>
      </c>
      <c r="C2" s="87" t="s">
        <v>1</v>
      </c>
      <c r="D2" s="87" t="s">
        <v>2</v>
      </c>
      <c r="E2" s="87">
        <v>1981</v>
      </c>
      <c r="F2" s="87">
        <v>1982</v>
      </c>
      <c r="G2" s="87">
        <v>1983</v>
      </c>
      <c r="H2" s="87">
        <v>1984</v>
      </c>
      <c r="I2" s="87">
        <v>1985</v>
      </c>
      <c r="J2" s="87">
        <v>1986</v>
      </c>
      <c r="K2" s="87">
        <v>1987</v>
      </c>
      <c r="L2" s="87">
        <v>1988</v>
      </c>
      <c r="M2" s="87">
        <v>1989</v>
      </c>
      <c r="N2" s="87">
        <v>1990</v>
      </c>
      <c r="O2" s="87">
        <v>1991</v>
      </c>
      <c r="P2" s="87">
        <v>1992</v>
      </c>
      <c r="Q2" s="87">
        <v>1993</v>
      </c>
      <c r="R2" s="87">
        <v>1994</v>
      </c>
      <c r="S2" s="87">
        <v>1995</v>
      </c>
      <c r="T2" s="87">
        <v>1996</v>
      </c>
      <c r="U2" s="87">
        <v>1997</v>
      </c>
      <c r="V2" s="87">
        <v>1998</v>
      </c>
      <c r="W2" s="87">
        <v>1999</v>
      </c>
      <c r="X2" s="87">
        <v>2000</v>
      </c>
      <c r="Y2" s="87">
        <v>2001</v>
      </c>
      <c r="Z2" s="87">
        <v>2002</v>
      </c>
      <c r="AA2" s="87">
        <v>2003</v>
      </c>
      <c r="AB2" s="87">
        <v>2004</v>
      </c>
      <c r="AC2" s="87">
        <v>2005</v>
      </c>
      <c r="AD2" s="87">
        <v>2006</v>
      </c>
      <c r="AE2" s="87">
        <v>2007</v>
      </c>
      <c r="AF2" s="87">
        <v>2008</v>
      </c>
      <c r="AG2" s="87">
        <v>2009</v>
      </c>
      <c r="AH2" s="87">
        <v>2010</v>
      </c>
      <c r="AI2" s="87">
        <v>2011</v>
      </c>
      <c r="AJ2" s="87">
        <v>2012</v>
      </c>
      <c r="AK2" s="87">
        <v>2013</v>
      </c>
      <c r="AL2" s="87">
        <v>2014</v>
      </c>
      <c r="AM2" s="87">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88"/>
      <c r="B3" s="89" t="s">
        <v>3</v>
      </c>
      <c r="C3" s="89" t="s">
        <v>4</v>
      </c>
      <c r="D3" s="89" t="s">
        <v>5</v>
      </c>
      <c r="E3" s="89" t="s">
        <v>6</v>
      </c>
      <c r="F3" s="89" t="s">
        <v>7</v>
      </c>
      <c r="G3" s="89" t="s">
        <v>8</v>
      </c>
      <c r="H3" s="89" t="s">
        <v>9</v>
      </c>
      <c r="I3" s="89" t="s">
        <v>10</v>
      </c>
      <c r="J3" s="89" t="s">
        <v>11</v>
      </c>
      <c r="K3" s="89" t="s">
        <v>12</v>
      </c>
      <c r="L3" s="89" t="s">
        <v>13</v>
      </c>
      <c r="M3" s="89" t="s">
        <v>14</v>
      </c>
      <c r="N3" s="89" t="s">
        <v>15</v>
      </c>
      <c r="O3" s="89" t="s">
        <v>16</v>
      </c>
      <c r="P3" s="89" t="s">
        <v>17</v>
      </c>
      <c r="Q3" s="89" t="s">
        <v>18</v>
      </c>
      <c r="R3" s="89" t="s">
        <v>19</v>
      </c>
      <c r="S3" s="89" t="s">
        <v>20</v>
      </c>
      <c r="T3" s="89" t="s">
        <v>21</v>
      </c>
      <c r="U3" s="89" t="s">
        <v>22</v>
      </c>
      <c r="V3" s="89" t="s">
        <v>23</v>
      </c>
      <c r="W3" s="89" t="s">
        <v>24</v>
      </c>
      <c r="X3" s="89" t="s">
        <v>25</v>
      </c>
      <c r="Y3" s="89" t="s">
        <v>26</v>
      </c>
      <c r="Z3" s="89" t="s">
        <v>27</v>
      </c>
      <c r="AA3" s="89" t="s">
        <v>28</v>
      </c>
      <c r="AB3" s="89" t="s">
        <v>29</v>
      </c>
      <c r="AC3" s="89" t="s">
        <v>30</v>
      </c>
      <c r="AD3" s="89" t="s">
        <v>31</v>
      </c>
      <c r="AE3" s="89" t="s">
        <v>32</v>
      </c>
      <c r="AF3" s="89" t="s">
        <v>33</v>
      </c>
      <c r="AG3" s="89" t="s">
        <v>34</v>
      </c>
      <c r="AH3" s="89" t="s">
        <v>35</v>
      </c>
      <c r="AI3" s="89" t="s">
        <v>36</v>
      </c>
      <c r="AJ3" s="89" t="s">
        <v>37</v>
      </c>
      <c r="AK3" s="89" t="s">
        <v>38</v>
      </c>
      <c r="AL3" s="89" t="s">
        <v>39</v>
      </c>
      <c r="AM3" s="89"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4.45" customHeight="1" x14ac:dyDescent="0.25">
      <c r="A4" s="90">
        <v>43252</v>
      </c>
      <c r="B4" s="13"/>
      <c r="C4" s="13"/>
      <c r="D4" s="11">
        <v>29</v>
      </c>
      <c r="E4" s="11">
        <v>29</v>
      </c>
      <c r="F4" s="11">
        <v>29</v>
      </c>
      <c r="G4" s="11">
        <v>29.19</v>
      </c>
      <c r="H4" s="11">
        <v>34.689</v>
      </c>
      <c r="I4" s="11">
        <v>29</v>
      </c>
      <c r="J4" s="11">
        <v>29</v>
      </c>
      <c r="K4" s="11">
        <v>29.222999999999999</v>
      </c>
      <c r="L4" s="11">
        <v>31.539000000000001</v>
      </c>
      <c r="M4" s="11">
        <v>29</v>
      </c>
      <c r="N4" s="11">
        <v>29</v>
      </c>
      <c r="O4" s="11">
        <v>31.651</v>
      </c>
      <c r="P4" s="11">
        <v>29</v>
      </c>
      <c r="Q4" s="11">
        <v>29</v>
      </c>
      <c r="R4" s="11">
        <v>30.687999999999999</v>
      </c>
      <c r="S4" s="11">
        <v>32.466000000000001</v>
      </c>
      <c r="T4" s="11">
        <v>31.544</v>
      </c>
      <c r="U4" s="11">
        <v>39.859000000000002</v>
      </c>
      <c r="V4" s="11">
        <v>29</v>
      </c>
      <c r="W4" s="11">
        <v>31.562000000000001</v>
      </c>
      <c r="X4" s="11">
        <v>29</v>
      </c>
      <c r="Y4" s="11">
        <v>29</v>
      </c>
      <c r="Z4" s="11">
        <v>29</v>
      </c>
      <c r="AA4" s="11">
        <v>29</v>
      </c>
      <c r="AB4" s="11">
        <v>29.050999999999998</v>
      </c>
      <c r="AC4" s="11">
        <v>29</v>
      </c>
      <c r="AD4" s="11">
        <v>29</v>
      </c>
      <c r="AE4" s="11">
        <v>29</v>
      </c>
      <c r="AF4" s="11">
        <v>29</v>
      </c>
      <c r="AG4" s="11">
        <v>29.992999999999999</v>
      </c>
      <c r="AH4" s="16">
        <v>29</v>
      </c>
      <c r="AI4" s="12">
        <v>29</v>
      </c>
      <c r="AJ4" s="12">
        <v>29</v>
      </c>
      <c r="AK4" s="12">
        <v>29</v>
      </c>
      <c r="AL4" s="12">
        <v>29</v>
      </c>
      <c r="AM4" s="12">
        <v>38.06</v>
      </c>
      <c r="AN4" s="12"/>
      <c r="AO4" s="12"/>
      <c r="AP4" s="12"/>
      <c r="AQ4" s="12"/>
      <c r="AR4" s="12"/>
      <c r="AS4" s="12"/>
      <c r="AT4" s="12"/>
      <c r="AU4" s="12"/>
      <c r="AV4" s="12"/>
      <c r="AW4" s="12"/>
      <c r="AX4" s="12"/>
      <c r="AY4" s="12"/>
    </row>
    <row r="5" spans="1:54" ht="14.45" customHeight="1" x14ac:dyDescent="0.25">
      <c r="A5" s="90">
        <v>43282</v>
      </c>
      <c r="B5" s="13"/>
      <c r="C5" s="13"/>
      <c r="D5" s="11">
        <v>10</v>
      </c>
      <c r="E5" s="11">
        <v>18.474</v>
      </c>
      <c r="F5" s="11">
        <v>9.1739999999999995</v>
      </c>
      <c r="G5" s="11">
        <v>9.1769999999999996</v>
      </c>
      <c r="H5" s="11">
        <v>11.298</v>
      </c>
      <c r="I5" s="11">
        <v>9.4179999999999993</v>
      </c>
      <c r="J5" s="11">
        <v>17.675999999999998</v>
      </c>
      <c r="K5" s="11">
        <v>8.7859999999999996</v>
      </c>
      <c r="L5" s="11">
        <v>10.865</v>
      </c>
      <c r="M5" s="11">
        <v>9.9309999999999992</v>
      </c>
      <c r="N5" s="11">
        <v>17.584</v>
      </c>
      <c r="O5" s="11">
        <v>12.055999999999999</v>
      </c>
      <c r="P5" s="11">
        <v>13.055999999999999</v>
      </c>
      <c r="Q5" s="11">
        <v>8.7669999999999995</v>
      </c>
      <c r="R5" s="11">
        <v>9.3049999999999997</v>
      </c>
      <c r="S5" s="11">
        <v>11.475</v>
      </c>
      <c r="T5" s="11">
        <v>10.076000000000001</v>
      </c>
      <c r="U5" s="11">
        <v>12.03</v>
      </c>
      <c r="V5" s="11">
        <v>12.191000000000001</v>
      </c>
      <c r="W5" s="11">
        <v>22.206</v>
      </c>
      <c r="X5" s="11">
        <v>8.7669999999999995</v>
      </c>
      <c r="Y5" s="11">
        <v>9</v>
      </c>
      <c r="Z5" s="11">
        <v>8.8610000000000007</v>
      </c>
      <c r="AA5" s="11">
        <v>10</v>
      </c>
      <c r="AB5" s="11">
        <v>9.1560000000000006</v>
      </c>
      <c r="AC5" s="11">
        <v>8.7669999999999995</v>
      </c>
      <c r="AD5" s="11">
        <v>15.249000000000001</v>
      </c>
      <c r="AE5" s="11">
        <v>11.416</v>
      </c>
      <c r="AF5" s="11">
        <v>11.831</v>
      </c>
      <c r="AG5" s="11">
        <v>9.0050000000000008</v>
      </c>
      <c r="AH5" s="16">
        <v>9.4420000000000002</v>
      </c>
      <c r="AI5" s="12">
        <v>9.4510000000000005</v>
      </c>
      <c r="AJ5" s="12">
        <v>10.76</v>
      </c>
      <c r="AK5" s="12">
        <v>9.9640000000000004</v>
      </c>
      <c r="AL5" s="12">
        <v>9.83</v>
      </c>
      <c r="AM5" s="12">
        <v>14.375</v>
      </c>
      <c r="AN5" s="12"/>
      <c r="AO5" s="12"/>
      <c r="AP5" s="12"/>
      <c r="AQ5" s="12"/>
      <c r="AR5" s="12"/>
      <c r="AS5" s="12"/>
      <c r="AT5" s="12"/>
      <c r="AU5" s="12"/>
      <c r="AV5" s="12"/>
      <c r="AW5" s="12"/>
      <c r="AX5" s="12"/>
      <c r="AY5" s="12"/>
    </row>
    <row r="6" spans="1:54" ht="14.45" customHeight="1" x14ac:dyDescent="0.25">
      <c r="A6" s="90">
        <v>43313</v>
      </c>
      <c r="B6" s="13"/>
      <c r="C6" s="13"/>
      <c r="D6" s="11">
        <v>6</v>
      </c>
      <c r="E6" s="11">
        <v>7.4169999999999998</v>
      </c>
      <c r="F6" s="11">
        <v>9.8620000000000001</v>
      </c>
      <c r="G6" s="11">
        <v>5.4859999999999998</v>
      </c>
      <c r="H6" s="11">
        <v>8.98</v>
      </c>
      <c r="I6" s="11">
        <v>4.0259999999999998</v>
      </c>
      <c r="J6" s="11">
        <v>6.6639999999999997</v>
      </c>
      <c r="K6" s="11">
        <v>5.7839999999999998</v>
      </c>
      <c r="L6" s="11">
        <v>15.670999999999999</v>
      </c>
      <c r="M6" s="11">
        <v>7.9109999999999996</v>
      </c>
      <c r="N6" s="11">
        <v>9.3740000000000006</v>
      </c>
      <c r="O6" s="11">
        <v>5.6020000000000003</v>
      </c>
      <c r="P6" s="11">
        <v>7.88</v>
      </c>
      <c r="Q6" s="11">
        <v>5.1980000000000004</v>
      </c>
      <c r="R6" s="11">
        <v>5.0839999999999996</v>
      </c>
      <c r="S6" s="11">
        <v>6</v>
      </c>
      <c r="T6" s="11">
        <v>4.76</v>
      </c>
      <c r="U6" s="11">
        <v>8.9770000000000003</v>
      </c>
      <c r="V6" s="11">
        <v>5.4640000000000004</v>
      </c>
      <c r="W6" s="11">
        <v>23.268999999999998</v>
      </c>
      <c r="X6" s="11">
        <v>4.84</v>
      </c>
      <c r="Y6" s="11">
        <v>9.3770000000000007</v>
      </c>
      <c r="Z6" s="11">
        <v>3.5760000000000001</v>
      </c>
      <c r="AA6" s="11">
        <v>5.3019999999999996</v>
      </c>
      <c r="AB6" s="11">
        <v>3.4750000000000001</v>
      </c>
      <c r="AC6" s="11">
        <v>6.41</v>
      </c>
      <c r="AD6" s="11">
        <v>7.3250000000000002</v>
      </c>
      <c r="AE6" s="11">
        <v>11.223000000000001</v>
      </c>
      <c r="AF6" s="11">
        <v>4.7629999999999999</v>
      </c>
      <c r="AG6" s="11">
        <v>3.4689999999999999</v>
      </c>
      <c r="AH6" s="16">
        <v>6.4640000000000004</v>
      </c>
      <c r="AI6" s="12">
        <v>4.1529999999999996</v>
      </c>
      <c r="AJ6" s="12">
        <v>3.7189999999999999</v>
      </c>
      <c r="AK6" s="12">
        <v>6.83</v>
      </c>
      <c r="AL6" s="12">
        <v>6.133</v>
      </c>
      <c r="AM6" s="12">
        <v>4.7489999999999997</v>
      </c>
      <c r="AN6" s="12"/>
      <c r="AO6" s="12"/>
      <c r="AP6" s="12"/>
      <c r="AQ6" s="12"/>
      <c r="AR6" s="12"/>
      <c r="AS6" s="12"/>
      <c r="AT6" s="12"/>
      <c r="AU6" s="12"/>
      <c r="AV6" s="12"/>
      <c r="AW6" s="12"/>
      <c r="AX6" s="12"/>
      <c r="AY6" s="12"/>
    </row>
    <row r="7" spans="1:54" ht="14.45" customHeight="1" x14ac:dyDescent="0.25">
      <c r="A7" s="90">
        <v>43344</v>
      </c>
      <c r="B7" s="13"/>
      <c r="C7" s="13"/>
      <c r="D7" s="11">
        <v>7</v>
      </c>
      <c r="E7" s="11">
        <v>4.58</v>
      </c>
      <c r="F7" s="11">
        <v>13.022</v>
      </c>
      <c r="G7" s="11">
        <v>3.556</v>
      </c>
      <c r="H7" s="11">
        <v>8.9619999999999997</v>
      </c>
      <c r="I7" s="11">
        <v>7.12</v>
      </c>
      <c r="J7" s="11">
        <v>11.872</v>
      </c>
      <c r="K7" s="11">
        <v>4.7779999999999996</v>
      </c>
      <c r="L7" s="11">
        <v>13.693</v>
      </c>
      <c r="M7" s="11">
        <v>4.532</v>
      </c>
      <c r="N7" s="11">
        <v>8.8119999999999994</v>
      </c>
      <c r="O7" s="11">
        <v>16.78</v>
      </c>
      <c r="P7" s="11">
        <v>6.4269999999999996</v>
      </c>
      <c r="Q7" s="11">
        <v>7.44</v>
      </c>
      <c r="R7" s="11">
        <v>7.548</v>
      </c>
      <c r="S7" s="11">
        <v>6.0780000000000003</v>
      </c>
      <c r="T7" s="11">
        <v>5.3840000000000003</v>
      </c>
      <c r="U7" s="11">
        <v>16.829999999999998</v>
      </c>
      <c r="V7" s="11">
        <v>5.508</v>
      </c>
      <c r="W7" s="11">
        <v>18.861999999999998</v>
      </c>
      <c r="X7" s="11">
        <v>4.2130000000000001</v>
      </c>
      <c r="Y7" s="11">
        <v>4.4109999999999996</v>
      </c>
      <c r="Z7" s="11">
        <v>7.1180000000000003</v>
      </c>
      <c r="AA7" s="11">
        <v>9.1579999999999995</v>
      </c>
      <c r="AB7" s="11">
        <v>7</v>
      </c>
      <c r="AC7" s="11">
        <v>6.7039999999999997</v>
      </c>
      <c r="AD7" s="11">
        <v>7.6340000000000003</v>
      </c>
      <c r="AE7" s="11">
        <v>8.86</v>
      </c>
      <c r="AF7" s="11">
        <v>6.58</v>
      </c>
      <c r="AG7" s="11">
        <v>3.8380000000000001</v>
      </c>
      <c r="AH7" s="16">
        <v>5.2149999999999999</v>
      </c>
      <c r="AI7" s="12">
        <v>4.0119999999999996</v>
      </c>
      <c r="AJ7" s="12">
        <v>3.1669999999999998</v>
      </c>
      <c r="AK7" s="12">
        <v>17.071999999999999</v>
      </c>
      <c r="AL7" s="12">
        <v>7.3250000000000002</v>
      </c>
      <c r="AM7" s="12">
        <v>4.9960000000000004</v>
      </c>
      <c r="AN7" s="12"/>
      <c r="AO7" s="12"/>
      <c r="AP7" s="12"/>
      <c r="AQ7" s="12"/>
      <c r="AR7" s="12"/>
      <c r="AS7" s="12"/>
      <c r="AT7" s="12"/>
      <c r="AU7" s="12"/>
      <c r="AV7" s="12"/>
      <c r="AW7" s="12"/>
      <c r="AX7" s="12"/>
      <c r="AY7" s="12"/>
    </row>
    <row r="8" spans="1:54" ht="14.45" customHeight="1" x14ac:dyDescent="0.25">
      <c r="A8" s="90">
        <v>43374</v>
      </c>
      <c r="B8" s="13"/>
      <c r="C8" s="13"/>
      <c r="D8" s="11">
        <v>7</v>
      </c>
      <c r="E8" s="11">
        <v>11.048999999999999</v>
      </c>
      <c r="F8" s="11">
        <v>10.170999999999999</v>
      </c>
      <c r="G8" s="11">
        <v>7.8230000000000004</v>
      </c>
      <c r="H8" s="11">
        <v>8.0280000000000005</v>
      </c>
      <c r="I8" s="11">
        <v>9.3650000000000002</v>
      </c>
      <c r="J8" s="11">
        <v>14.23</v>
      </c>
      <c r="K8" s="11">
        <v>4.2679999999999998</v>
      </c>
      <c r="L8" s="11">
        <v>12.141</v>
      </c>
      <c r="M8" s="11">
        <v>6.5359999999999996</v>
      </c>
      <c r="N8" s="11">
        <v>12.808</v>
      </c>
      <c r="O8" s="11">
        <v>7</v>
      </c>
      <c r="P8" s="11">
        <v>4.4800000000000004</v>
      </c>
      <c r="Q8" s="11">
        <v>5.0069999999999997</v>
      </c>
      <c r="R8" s="11">
        <v>5.18</v>
      </c>
      <c r="S8" s="11">
        <v>5.0380000000000003</v>
      </c>
      <c r="T8" s="11">
        <v>6.883</v>
      </c>
      <c r="U8" s="11">
        <v>14.474</v>
      </c>
      <c r="V8" s="11">
        <v>4.8499999999999996</v>
      </c>
      <c r="W8" s="11">
        <v>8.4440000000000008</v>
      </c>
      <c r="X8" s="11">
        <v>4.931</v>
      </c>
      <c r="Y8" s="11">
        <v>3.609</v>
      </c>
      <c r="Z8" s="11">
        <v>5.8220000000000001</v>
      </c>
      <c r="AA8" s="11">
        <v>5.3259999999999996</v>
      </c>
      <c r="AB8" s="11">
        <v>8.1630000000000003</v>
      </c>
      <c r="AC8" s="11">
        <v>10.615</v>
      </c>
      <c r="AD8" s="11">
        <v>30.015000000000001</v>
      </c>
      <c r="AE8" s="11">
        <v>8.3339999999999996</v>
      </c>
      <c r="AF8" s="11">
        <v>4.8570000000000002</v>
      </c>
      <c r="AG8" s="11">
        <v>4.3639999999999999</v>
      </c>
      <c r="AH8" s="16">
        <v>7.056</v>
      </c>
      <c r="AI8" s="12">
        <v>6.8230000000000004</v>
      </c>
      <c r="AJ8" s="12">
        <v>3.032</v>
      </c>
      <c r="AK8" s="12">
        <v>11.282999999999999</v>
      </c>
      <c r="AL8" s="12">
        <v>9.9730000000000008</v>
      </c>
      <c r="AM8" s="12">
        <v>3.7530000000000001</v>
      </c>
      <c r="AN8" s="12"/>
      <c r="AO8" s="12"/>
      <c r="AP8" s="12"/>
      <c r="AQ8" s="12"/>
      <c r="AR8" s="12"/>
      <c r="AS8" s="12"/>
      <c r="AT8" s="12"/>
      <c r="AU8" s="12"/>
      <c r="AV8" s="12"/>
      <c r="AW8" s="12"/>
      <c r="AX8" s="12"/>
      <c r="AY8" s="12"/>
    </row>
    <row r="9" spans="1:54" ht="14.45" customHeight="1" x14ac:dyDescent="0.25">
      <c r="A9" s="90">
        <v>43405</v>
      </c>
      <c r="B9" s="13"/>
      <c r="C9" s="13"/>
      <c r="D9" s="11">
        <v>4</v>
      </c>
      <c r="E9" s="11">
        <v>4.7949999999999999</v>
      </c>
      <c r="F9" s="11">
        <v>5.0309999999999997</v>
      </c>
      <c r="G9" s="11">
        <v>3.16</v>
      </c>
      <c r="H9" s="11">
        <v>4.3090000000000002</v>
      </c>
      <c r="I9" s="11">
        <v>4.2750000000000004</v>
      </c>
      <c r="J9" s="11">
        <v>7.71</v>
      </c>
      <c r="K9" s="11">
        <v>4.2699999999999996</v>
      </c>
      <c r="L9" s="11">
        <v>6.2930000000000001</v>
      </c>
      <c r="M9" s="11">
        <v>3.3610000000000002</v>
      </c>
      <c r="N9" s="11">
        <v>7.133</v>
      </c>
      <c r="O9" s="11">
        <v>4</v>
      </c>
      <c r="P9" s="11">
        <v>3.28</v>
      </c>
      <c r="Q9" s="11">
        <v>3.1909999999999998</v>
      </c>
      <c r="R9" s="11">
        <v>3.6669999999999998</v>
      </c>
      <c r="S9" s="11">
        <v>2.9249999999999998</v>
      </c>
      <c r="T9" s="11">
        <v>3.7930000000000001</v>
      </c>
      <c r="U9" s="11">
        <v>5.85</v>
      </c>
      <c r="V9" s="11">
        <v>4.4340000000000002</v>
      </c>
      <c r="W9" s="11">
        <v>4.8239999999999998</v>
      </c>
      <c r="X9" s="11">
        <v>3.661</v>
      </c>
      <c r="Y9" s="11">
        <v>2.7530000000000001</v>
      </c>
      <c r="Z9" s="11">
        <v>3.423</v>
      </c>
      <c r="AA9" s="11">
        <v>3.4249999999999998</v>
      </c>
      <c r="AB9" s="11">
        <v>5.2229999999999999</v>
      </c>
      <c r="AC9" s="11">
        <v>4.8719999999999999</v>
      </c>
      <c r="AD9" s="11">
        <v>10.138999999999999</v>
      </c>
      <c r="AE9" s="11">
        <v>4.1040000000000001</v>
      </c>
      <c r="AF9" s="11">
        <v>3.4390000000000001</v>
      </c>
      <c r="AG9" s="11">
        <v>3.0230000000000001</v>
      </c>
      <c r="AH9" s="16">
        <v>3.8490000000000002</v>
      </c>
      <c r="AI9" s="12">
        <v>3.8620000000000001</v>
      </c>
      <c r="AJ9" s="12">
        <v>2.3090000000000002</v>
      </c>
      <c r="AK9" s="12">
        <v>5.173</v>
      </c>
      <c r="AL9" s="12">
        <v>4.7640000000000002</v>
      </c>
      <c r="AM9" s="12">
        <v>3.1819999999999999</v>
      </c>
      <c r="AN9" s="12"/>
      <c r="AO9" s="12"/>
      <c r="AP9" s="12"/>
      <c r="AQ9" s="12"/>
      <c r="AR9" s="12"/>
      <c r="AS9" s="12"/>
      <c r="AT9" s="12"/>
      <c r="AU9" s="12"/>
      <c r="AV9" s="12"/>
      <c r="AW9" s="12"/>
      <c r="AX9" s="12"/>
      <c r="AY9" s="12"/>
    </row>
    <row r="10" spans="1:54" ht="14.45" customHeight="1" x14ac:dyDescent="0.25">
      <c r="A10" s="90">
        <v>43435</v>
      </c>
      <c r="B10" s="13"/>
      <c r="C10" s="13"/>
      <c r="D10" s="11">
        <v>3</v>
      </c>
      <c r="E10" s="11">
        <v>3.1869999999999998</v>
      </c>
      <c r="F10" s="11">
        <v>3.5190000000000001</v>
      </c>
      <c r="G10" s="11">
        <v>2.448</v>
      </c>
      <c r="H10" s="11">
        <v>3.28</v>
      </c>
      <c r="I10" s="11">
        <v>3.0449999999999999</v>
      </c>
      <c r="J10" s="11">
        <v>4.9509999999999996</v>
      </c>
      <c r="K10" s="11">
        <v>2.8210000000000002</v>
      </c>
      <c r="L10" s="11">
        <v>4.0439999999999996</v>
      </c>
      <c r="M10" s="11">
        <v>2.5590000000000002</v>
      </c>
      <c r="N10" s="11">
        <v>4.2210000000000001</v>
      </c>
      <c r="O10" s="11">
        <v>3.1480000000000001</v>
      </c>
      <c r="P10" s="11">
        <v>2.59</v>
      </c>
      <c r="Q10" s="11">
        <v>2.492</v>
      </c>
      <c r="R10" s="11">
        <v>2.6459999999999999</v>
      </c>
      <c r="S10" s="11">
        <v>2.4249999999999998</v>
      </c>
      <c r="T10" s="11">
        <v>3</v>
      </c>
      <c r="U10" s="11">
        <v>3.9329999999999998</v>
      </c>
      <c r="V10" s="11">
        <v>3.427</v>
      </c>
      <c r="W10" s="11">
        <v>3.9140000000000001</v>
      </c>
      <c r="X10" s="11">
        <v>2.5390000000000001</v>
      </c>
      <c r="Y10" s="11">
        <v>2.2839999999999998</v>
      </c>
      <c r="Z10" s="11">
        <v>2.6629999999999998</v>
      </c>
      <c r="AA10" s="11">
        <v>2.8340000000000001</v>
      </c>
      <c r="AB10" s="11">
        <v>3.2080000000000002</v>
      </c>
      <c r="AC10" s="11">
        <v>3.0990000000000002</v>
      </c>
      <c r="AD10" s="11">
        <v>5.335</v>
      </c>
      <c r="AE10" s="11">
        <v>3.2690000000000001</v>
      </c>
      <c r="AF10" s="11">
        <v>2.5459999999999998</v>
      </c>
      <c r="AG10" s="11">
        <v>2.222</v>
      </c>
      <c r="AH10" s="16">
        <v>2.7069999999999999</v>
      </c>
      <c r="AI10" s="12">
        <v>2.8159999999999998</v>
      </c>
      <c r="AJ10" s="12">
        <v>2.0329999999999999</v>
      </c>
      <c r="AK10" s="12">
        <v>3.7330000000000001</v>
      </c>
      <c r="AL10" s="12">
        <v>3.1859999999999999</v>
      </c>
      <c r="AM10" s="12">
        <v>2.6640000000000001</v>
      </c>
      <c r="AN10" s="12"/>
      <c r="AO10" s="12"/>
      <c r="AP10" s="12"/>
      <c r="AQ10" s="12"/>
      <c r="AR10" s="12"/>
      <c r="AS10" s="12"/>
      <c r="AT10" s="12"/>
      <c r="AU10" s="12"/>
      <c r="AV10" s="12"/>
      <c r="AW10" s="12"/>
      <c r="AX10" s="12"/>
      <c r="AY10" s="12"/>
    </row>
    <row r="11" spans="1:54" ht="14.45" customHeight="1" x14ac:dyDescent="0.25">
      <c r="A11" s="90">
        <v>43466</v>
      </c>
      <c r="B11" s="13"/>
      <c r="C11" s="13"/>
      <c r="D11" s="11">
        <v>3</v>
      </c>
      <c r="E11" s="11">
        <v>3.169</v>
      </c>
      <c r="F11" s="11">
        <v>3.5859999999999999</v>
      </c>
      <c r="G11" s="11">
        <v>2.5779999999999998</v>
      </c>
      <c r="H11" s="11">
        <v>3.5289999999999999</v>
      </c>
      <c r="I11" s="11">
        <v>3.2250000000000001</v>
      </c>
      <c r="J11" s="11">
        <v>4.4139999999999997</v>
      </c>
      <c r="K11" s="11">
        <v>2.7410000000000001</v>
      </c>
      <c r="L11" s="11">
        <v>4.0190000000000001</v>
      </c>
      <c r="M11" s="11">
        <v>2.669</v>
      </c>
      <c r="N11" s="11">
        <v>3.9359999999999999</v>
      </c>
      <c r="O11" s="11">
        <v>3.2690000000000001</v>
      </c>
      <c r="P11" s="11">
        <v>2.7090000000000001</v>
      </c>
      <c r="Q11" s="11">
        <v>2.677</v>
      </c>
      <c r="R11" s="11">
        <v>2.7749999999999999</v>
      </c>
      <c r="S11" s="11">
        <v>2.5910000000000002</v>
      </c>
      <c r="T11" s="11">
        <v>3</v>
      </c>
      <c r="U11" s="11">
        <v>4.0309999999999997</v>
      </c>
      <c r="V11" s="11">
        <v>3.1040000000000001</v>
      </c>
      <c r="W11" s="11">
        <v>4.1719999999999997</v>
      </c>
      <c r="X11" s="11">
        <v>2.633</v>
      </c>
      <c r="Y11" s="11">
        <v>2.4350000000000001</v>
      </c>
      <c r="Z11" s="11">
        <v>2.8159999999999998</v>
      </c>
      <c r="AA11" s="11">
        <v>2.8439999999999999</v>
      </c>
      <c r="AB11" s="11">
        <v>3.8090000000000002</v>
      </c>
      <c r="AC11" s="11">
        <v>3.1419999999999999</v>
      </c>
      <c r="AD11" s="11">
        <v>4.9950000000000001</v>
      </c>
      <c r="AE11" s="11">
        <v>3.2269999999999999</v>
      </c>
      <c r="AF11" s="11">
        <v>2.6459999999999999</v>
      </c>
      <c r="AG11" s="11">
        <v>2.3109999999999999</v>
      </c>
      <c r="AH11" s="16">
        <v>2.8239999999999998</v>
      </c>
      <c r="AI11" s="12">
        <v>2.9020000000000001</v>
      </c>
      <c r="AJ11" s="12">
        <v>2.169</v>
      </c>
      <c r="AK11" s="12">
        <v>3.8210000000000002</v>
      </c>
      <c r="AL11" s="12">
        <v>3.294</v>
      </c>
      <c r="AM11" s="12">
        <v>2.9849999999999999</v>
      </c>
      <c r="AN11" s="12"/>
      <c r="AO11" s="12"/>
      <c r="AP11" s="12"/>
      <c r="AQ11" s="12"/>
      <c r="AR11" s="12"/>
      <c r="AS11" s="12"/>
      <c r="AT11" s="12"/>
      <c r="AU11" s="12"/>
      <c r="AV11" s="12"/>
      <c r="AW11" s="12"/>
      <c r="AX11" s="12"/>
      <c r="AY11" s="12"/>
    </row>
    <row r="12" spans="1:54" ht="14.45" customHeight="1" x14ac:dyDescent="0.25">
      <c r="A12" s="90">
        <v>43497</v>
      </c>
      <c r="B12" s="13"/>
      <c r="C12" s="13"/>
      <c r="D12" s="11">
        <v>2</v>
      </c>
      <c r="E12" s="11">
        <v>1.9279999999999999</v>
      </c>
      <c r="F12" s="11">
        <v>2.226</v>
      </c>
      <c r="G12" s="11">
        <v>1.619</v>
      </c>
      <c r="H12" s="11">
        <v>2.1360000000000001</v>
      </c>
      <c r="I12" s="11">
        <v>2.536</v>
      </c>
      <c r="J12" s="11">
        <v>4.5309999999999997</v>
      </c>
      <c r="K12" s="11">
        <v>1.6819999999999999</v>
      </c>
      <c r="L12" s="11">
        <v>2.472</v>
      </c>
      <c r="M12" s="11">
        <v>1.6479999999999999</v>
      </c>
      <c r="N12" s="11">
        <v>2.5419999999999998</v>
      </c>
      <c r="O12" s="11">
        <v>2.1120000000000001</v>
      </c>
      <c r="P12" s="11">
        <v>1.663</v>
      </c>
      <c r="Q12" s="11">
        <v>1.6870000000000001</v>
      </c>
      <c r="R12" s="11">
        <v>2.2549999999999999</v>
      </c>
      <c r="S12" s="11">
        <v>2.3570000000000002</v>
      </c>
      <c r="T12" s="11">
        <v>1.833</v>
      </c>
      <c r="U12" s="11">
        <v>2.5030000000000001</v>
      </c>
      <c r="V12" s="11">
        <v>2.181</v>
      </c>
      <c r="W12" s="11">
        <v>2.7759999999999998</v>
      </c>
      <c r="X12" s="11">
        <v>1.643</v>
      </c>
      <c r="Y12" s="11">
        <v>1.5289999999999999</v>
      </c>
      <c r="Z12" s="11">
        <v>2.0070000000000001</v>
      </c>
      <c r="AA12" s="11">
        <v>1.778</v>
      </c>
      <c r="AB12" s="11">
        <v>2.6030000000000002</v>
      </c>
      <c r="AC12" s="11">
        <v>2</v>
      </c>
      <c r="AD12" s="11">
        <v>3.3220000000000001</v>
      </c>
      <c r="AE12" s="11">
        <v>1.948</v>
      </c>
      <c r="AF12" s="11">
        <v>1.8129999999999999</v>
      </c>
      <c r="AG12" s="11">
        <v>1.4139999999999999</v>
      </c>
      <c r="AH12" s="16">
        <v>1.7849999999999999</v>
      </c>
      <c r="AI12" s="12">
        <v>1.7050000000000001</v>
      </c>
      <c r="AJ12" s="12">
        <v>1.454</v>
      </c>
      <c r="AK12" s="12">
        <v>2.726</v>
      </c>
      <c r="AL12" s="12">
        <v>3.0510000000000002</v>
      </c>
      <c r="AM12" s="12">
        <v>1.8879999999999999</v>
      </c>
      <c r="AN12" s="12"/>
      <c r="AO12" s="12"/>
      <c r="AP12" s="12"/>
      <c r="AQ12" s="12"/>
      <c r="AR12" s="12"/>
      <c r="AS12" s="12"/>
      <c r="AT12" s="12"/>
      <c r="AU12" s="12"/>
      <c r="AV12" s="12"/>
      <c r="AW12" s="12"/>
      <c r="AX12" s="12"/>
      <c r="AY12" s="12"/>
    </row>
    <row r="13" spans="1:54" ht="14.45" customHeight="1" x14ac:dyDescent="0.25">
      <c r="A13" s="90">
        <v>43525</v>
      </c>
      <c r="B13" s="13"/>
      <c r="C13" s="13"/>
      <c r="D13" s="11">
        <v>4</v>
      </c>
      <c r="E13" s="11">
        <v>2.8170000000000002</v>
      </c>
      <c r="F13" s="11">
        <v>3.7869999999999999</v>
      </c>
      <c r="G13" s="11">
        <v>2.7709999999999999</v>
      </c>
      <c r="H13" s="11">
        <v>8.9220000000000006</v>
      </c>
      <c r="I13" s="11">
        <v>8.6280000000000001</v>
      </c>
      <c r="J13" s="11">
        <v>8.3219999999999992</v>
      </c>
      <c r="K13" s="11">
        <v>2.9089999999999998</v>
      </c>
      <c r="L13" s="11">
        <v>8.1379999999999999</v>
      </c>
      <c r="M13" s="11">
        <v>3.431</v>
      </c>
      <c r="N13" s="11">
        <v>3.1190000000000002</v>
      </c>
      <c r="O13" s="11">
        <v>3.6190000000000002</v>
      </c>
      <c r="P13" s="11">
        <v>3.8820000000000001</v>
      </c>
      <c r="Q13" s="11">
        <v>4.085</v>
      </c>
      <c r="R13" s="11">
        <v>9.3840000000000003</v>
      </c>
      <c r="S13" s="11">
        <v>3.423</v>
      </c>
      <c r="T13" s="11">
        <v>10.798999999999999</v>
      </c>
      <c r="U13" s="11">
        <v>4.5460000000000003</v>
      </c>
      <c r="V13" s="11">
        <v>4.5590000000000002</v>
      </c>
      <c r="W13" s="11">
        <v>4</v>
      </c>
      <c r="X13" s="11">
        <v>4.1310000000000002</v>
      </c>
      <c r="Y13" s="11">
        <v>2.2930000000000001</v>
      </c>
      <c r="Z13" s="11">
        <v>3.7090000000000001</v>
      </c>
      <c r="AA13" s="11">
        <v>8.3130000000000006</v>
      </c>
      <c r="AB13" s="11">
        <v>7.8029999999999999</v>
      </c>
      <c r="AC13" s="11">
        <v>3.258</v>
      </c>
      <c r="AD13" s="11">
        <v>14.228999999999999</v>
      </c>
      <c r="AE13" s="11">
        <v>2.9289999999999998</v>
      </c>
      <c r="AF13" s="11">
        <v>4.2320000000000002</v>
      </c>
      <c r="AG13" s="11">
        <v>1.95</v>
      </c>
      <c r="AH13" s="16">
        <v>3.786</v>
      </c>
      <c r="AI13" s="12">
        <v>4.7080000000000002</v>
      </c>
      <c r="AJ13" s="12">
        <v>2.657</v>
      </c>
      <c r="AK13" s="12">
        <v>6.8540000000000001</v>
      </c>
      <c r="AL13" s="12">
        <v>7.2629999999999999</v>
      </c>
      <c r="AM13" s="12">
        <v>2.9279999999999999</v>
      </c>
      <c r="AN13" s="12"/>
      <c r="AO13" s="12"/>
      <c r="AP13" s="12"/>
      <c r="AQ13" s="12"/>
      <c r="AR13" s="12"/>
      <c r="AS13" s="12"/>
      <c r="AT13" s="12"/>
      <c r="AU13" s="12"/>
      <c r="AV13" s="12"/>
      <c r="AW13" s="12"/>
      <c r="AX13" s="12"/>
      <c r="AY13" s="12"/>
    </row>
    <row r="14" spans="1:54" ht="14.45" customHeight="1" x14ac:dyDescent="0.25">
      <c r="A14" s="90">
        <v>43556</v>
      </c>
      <c r="B14" s="13"/>
      <c r="C14" s="13"/>
      <c r="D14" s="11">
        <v>16</v>
      </c>
      <c r="E14" s="11">
        <v>7.5830000000000002</v>
      </c>
      <c r="F14" s="11">
        <v>10.907</v>
      </c>
      <c r="G14" s="11">
        <v>12.022</v>
      </c>
      <c r="H14" s="11">
        <v>28.591000000000001</v>
      </c>
      <c r="I14" s="11">
        <v>29.216000000000001</v>
      </c>
      <c r="J14" s="11">
        <v>32.140999999999998</v>
      </c>
      <c r="K14" s="11">
        <v>9.7420000000000009</v>
      </c>
      <c r="L14" s="11">
        <v>36.738999999999997</v>
      </c>
      <c r="M14" s="11">
        <v>13.316000000000001</v>
      </c>
      <c r="N14" s="11">
        <v>12.62</v>
      </c>
      <c r="O14" s="11">
        <v>24.760999999999999</v>
      </c>
      <c r="P14" s="11">
        <v>22.606000000000002</v>
      </c>
      <c r="Q14" s="11">
        <v>16.190999999999999</v>
      </c>
      <c r="R14" s="11">
        <v>17.053000000000001</v>
      </c>
      <c r="S14" s="11">
        <v>6.9539999999999997</v>
      </c>
      <c r="T14" s="11">
        <v>22.901</v>
      </c>
      <c r="U14" s="11">
        <v>14.112</v>
      </c>
      <c r="V14" s="11">
        <v>8.2859999999999996</v>
      </c>
      <c r="W14" s="11">
        <v>17.779</v>
      </c>
      <c r="X14" s="11">
        <v>21.04</v>
      </c>
      <c r="Y14" s="11">
        <v>6.242</v>
      </c>
      <c r="Z14" s="11">
        <v>8.5470000000000006</v>
      </c>
      <c r="AA14" s="11">
        <v>32.569000000000003</v>
      </c>
      <c r="AB14" s="11">
        <v>29.001000000000001</v>
      </c>
      <c r="AC14" s="11">
        <v>16</v>
      </c>
      <c r="AD14" s="11">
        <v>23.012</v>
      </c>
      <c r="AE14" s="11">
        <v>16.747</v>
      </c>
      <c r="AF14" s="11">
        <v>9.1850000000000005</v>
      </c>
      <c r="AG14" s="11">
        <v>9.7810000000000006</v>
      </c>
      <c r="AH14" s="16">
        <v>11.891999999999999</v>
      </c>
      <c r="AI14" s="12">
        <v>18.283999999999999</v>
      </c>
      <c r="AJ14" s="12">
        <v>6.26</v>
      </c>
      <c r="AK14" s="12">
        <v>17.754000000000001</v>
      </c>
      <c r="AL14" s="12">
        <v>11.686999999999999</v>
      </c>
      <c r="AM14" s="12">
        <v>9.8840000000000003</v>
      </c>
      <c r="AN14" s="12"/>
      <c r="AO14" s="12"/>
      <c r="AP14" s="12"/>
      <c r="AQ14" s="12"/>
      <c r="AR14" s="12"/>
      <c r="AS14" s="12"/>
      <c r="AT14" s="12"/>
      <c r="AU14" s="12"/>
      <c r="AV14" s="12"/>
      <c r="AW14" s="12"/>
      <c r="AX14" s="12"/>
      <c r="AY14" s="12"/>
    </row>
    <row r="15" spans="1:54" ht="14.45" customHeight="1" x14ac:dyDescent="0.25">
      <c r="A15" s="90">
        <v>43586</v>
      </c>
      <c r="B15" s="13"/>
      <c r="C15" s="13"/>
      <c r="D15" s="11">
        <v>54</v>
      </c>
      <c r="E15" s="11">
        <v>50.709000000000003</v>
      </c>
      <c r="F15" s="11">
        <v>49.823</v>
      </c>
      <c r="G15" s="11">
        <v>74.597999999999999</v>
      </c>
      <c r="H15" s="11">
        <v>93.09</v>
      </c>
      <c r="I15" s="11">
        <v>72.323999999999998</v>
      </c>
      <c r="J15" s="11">
        <v>97.498999999999995</v>
      </c>
      <c r="K15" s="11">
        <v>31.806999999999999</v>
      </c>
      <c r="L15" s="11">
        <v>65.846000000000004</v>
      </c>
      <c r="M15" s="11">
        <v>48.710999999999999</v>
      </c>
      <c r="N15" s="11">
        <v>52.786000000000001</v>
      </c>
      <c r="O15" s="11">
        <v>78.393000000000001</v>
      </c>
      <c r="P15" s="11">
        <v>82.100999999999999</v>
      </c>
      <c r="Q15" s="11">
        <v>61.914000000000001</v>
      </c>
      <c r="R15" s="11">
        <v>52.518000000000001</v>
      </c>
      <c r="S15" s="11">
        <v>44.365000000000002</v>
      </c>
      <c r="T15" s="11">
        <v>87.902000000000001</v>
      </c>
      <c r="U15" s="11">
        <v>63.463000000000001</v>
      </c>
      <c r="V15" s="11">
        <v>51.491</v>
      </c>
      <c r="W15" s="11">
        <v>54</v>
      </c>
      <c r="X15" s="11">
        <v>104.84399999999999</v>
      </c>
      <c r="Y15" s="11">
        <v>13.176</v>
      </c>
      <c r="Z15" s="11">
        <v>44.670999999999999</v>
      </c>
      <c r="AA15" s="11">
        <v>84.570999999999998</v>
      </c>
      <c r="AB15" s="11">
        <v>99.707999999999998</v>
      </c>
      <c r="AC15" s="11">
        <v>50.523000000000003</v>
      </c>
      <c r="AD15" s="11">
        <v>74.185000000000002</v>
      </c>
      <c r="AE15" s="11">
        <v>71.805999999999997</v>
      </c>
      <c r="AF15" s="11">
        <v>74.888999999999996</v>
      </c>
      <c r="AG15" s="11">
        <v>31.262</v>
      </c>
      <c r="AH15" s="16">
        <v>39.895000000000003</v>
      </c>
      <c r="AI15" s="12">
        <v>43.786999999999999</v>
      </c>
      <c r="AJ15" s="12">
        <v>18.071999999999999</v>
      </c>
      <c r="AK15" s="12">
        <v>54.442</v>
      </c>
      <c r="AL15" s="12">
        <v>42.088000000000001</v>
      </c>
      <c r="AM15" s="12">
        <v>36.786000000000001</v>
      </c>
      <c r="AN15" s="12"/>
      <c r="AO15" s="12"/>
      <c r="AP15" s="12"/>
      <c r="AQ15" s="12"/>
      <c r="AR15" s="12"/>
      <c r="AS15" s="12"/>
      <c r="AT15" s="12"/>
      <c r="AU15" s="12"/>
      <c r="AV15" s="12"/>
      <c r="AW15" s="12"/>
      <c r="AX15" s="12"/>
      <c r="AY15" s="12"/>
    </row>
    <row r="16" spans="1:54" ht="14.45" customHeight="1" x14ac:dyDescent="0.25">
      <c r="A16" s="90">
        <v>43617</v>
      </c>
      <c r="B16" s="13"/>
      <c r="C16" s="13"/>
      <c r="D16" s="11">
        <v>63</v>
      </c>
      <c r="E16" s="11">
        <v>86.778000000000006</v>
      </c>
      <c r="F16" s="11">
        <v>121.727</v>
      </c>
      <c r="G16" s="11">
        <v>102.25700000000001</v>
      </c>
      <c r="H16" s="11">
        <v>148.41200000000001</v>
      </c>
      <c r="I16" s="11">
        <v>123.55</v>
      </c>
      <c r="J16" s="11">
        <v>121.259</v>
      </c>
      <c r="K16" s="11">
        <v>68.878</v>
      </c>
      <c r="L16" s="11">
        <v>51.154000000000003</v>
      </c>
      <c r="M16" s="11">
        <v>63</v>
      </c>
      <c r="N16" s="11">
        <v>90.194999999999993</v>
      </c>
      <c r="O16" s="11">
        <v>52.738</v>
      </c>
      <c r="P16" s="11">
        <v>116.45699999999999</v>
      </c>
      <c r="Q16" s="11">
        <v>59.46</v>
      </c>
      <c r="R16" s="11">
        <v>124.35299999999999</v>
      </c>
      <c r="S16" s="11">
        <v>24.78</v>
      </c>
      <c r="T16" s="11">
        <v>132.68100000000001</v>
      </c>
      <c r="U16" s="11">
        <v>57.911000000000001</v>
      </c>
      <c r="V16" s="11">
        <v>103.327</v>
      </c>
      <c r="W16" s="11">
        <v>29.536999999999999</v>
      </c>
      <c r="X16" s="11">
        <v>58.048999999999999</v>
      </c>
      <c r="Y16" s="11">
        <v>7.0289999999999999</v>
      </c>
      <c r="Z16" s="11">
        <v>40.218000000000004</v>
      </c>
      <c r="AA16" s="11">
        <v>46.534999999999997</v>
      </c>
      <c r="AB16" s="11">
        <v>122.77500000000001</v>
      </c>
      <c r="AC16" s="11">
        <v>27.632000000000001</v>
      </c>
      <c r="AD16" s="11">
        <v>49.371000000000002</v>
      </c>
      <c r="AE16" s="11">
        <v>102.428</v>
      </c>
      <c r="AF16" s="11">
        <v>43.857999999999997</v>
      </c>
      <c r="AG16" s="11">
        <v>56.533999999999999</v>
      </c>
      <c r="AH16" s="16">
        <v>86.275999999999996</v>
      </c>
      <c r="AI16" s="12">
        <v>26.5</v>
      </c>
      <c r="AJ16" s="12">
        <v>25.943000000000001</v>
      </c>
      <c r="AK16" s="12">
        <v>71.31</v>
      </c>
      <c r="AL16" s="12">
        <v>83.884</v>
      </c>
      <c r="AM16" s="12">
        <v>45.652000000000001</v>
      </c>
      <c r="AN16" s="12"/>
      <c r="AO16" s="12"/>
      <c r="AP16" s="12"/>
      <c r="AQ16" s="12"/>
      <c r="AR16" s="12"/>
      <c r="AS16" s="12"/>
      <c r="AT16" s="12"/>
      <c r="AU16" s="12"/>
      <c r="AV16" s="12"/>
      <c r="AW16" s="12"/>
      <c r="AX16" s="12"/>
      <c r="AY16" s="12"/>
    </row>
    <row r="17" spans="1:51" ht="14.45" customHeight="1" x14ac:dyDescent="0.25">
      <c r="A17" s="90">
        <v>43647</v>
      </c>
      <c r="B17" s="13"/>
      <c r="C17" s="13"/>
      <c r="D17" s="11">
        <v>25</v>
      </c>
      <c r="E17" s="11">
        <v>36.168999999999997</v>
      </c>
      <c r="F17" s="11">
        <v>64.195999999999998</v>
      </c>
      <c r="G17" s="11">
        <v>35.616</v>
      </c>
      <c r="H17" s="11">
        <v>39.218000000000004</v>
      </c>
      <c r="I17" s="11">
        <v>54.704999999999998</v>
      </c>
      <c r="J17" s="11">
        <v>35.482999999999997</v>
      </c>
      <c r="K17" s="11">
        <v>25.295999999999999</v>
      </c>
      <c r="L17" s="11">
        <v>18.091000000000001</v>
      </c>
      <c r="M17" s="11">
        <v>29.571000000000002</v>
      </c>
      <c r="N17" s="11">
        <v>32.917000000000002</v>
      </c>
      <c r="O17" s="11">
        <v>21.943000000000001</v>
      </c>
      <c r="P17" s="11">
        <v>35.24</v>
      </c>
      <c r="Q17" s="11">
        <v>16.602</v>
      </c>
      <c r="R17" s="11">
        <v>76.585999999999999</v>
      </c>
      <c r="S17" s="11">
        <v>9.6519999999999992</v>
      </c>
      <c r="T17" s="11">
        <v>32.966999999999999</v>
      </c>
      <c r="U17" s="11">
        <v>25</v>
      </c>
      <c r="V17" s="11">
        <v>57.624000000000002</v>
      </c>
      <c r="W17" s="11">
        <v>10.172000000000001</v>
      </c>
      <c r="X17" s="11">
        <v>16.858000000000001</v>
      </c>
      <c r="Y17" s="11">
        <v>3.262</v>
      </c>
      <c r="Z17" s="11">
        <v>12.596</v>
      </c>
      <c r="AA17" s="11">
        <v>15.391999999999999</v>
      </c>
      <c r="AB17" s="11">
        <v>40.348999999999997</v>
      </c>
      <c r="AC17" s="11">
        <v>14.352</v>
      </c>
      <c r="AD17" s="11">
        <v>18.149999999999999</v>
      </c>
      <c r="AE17" s="11">
        <v>29.995999999999999</v>
      </c>
      <c r="AF17" s="11">
        <v>14.085000000000001</v>
      </c>
      <c r="AG17" s="11">
        <v>15.324</v>
      </c>
      <c r="AH17" s="16">
        <v>25.609000000000002</v>
      </c>
      <c r="AI17" s="12">
        <v>10.676</v>
      </c>
      <c r="AJ17" s="12">
        <v>8.7729999999999997</v>
      </c>
      <c r="AK17" s="12">
        <v>18.916</v>
      </c>
      <c r="AL17" s="12">
        <v>27.443000000000001</v>
      </c>
      <c r="AM17" s="12">
        <v>23.170999999999999</v>
      </c>
      <c r="AN17" s="12"/>
      <c r="AO17" s="12"/>
      <c r="AP17" s="12"/>
      <c r="AQ17" s="12"/>
      <c r="AR17" s="12"/>
      <c r="AS17" s="12"/>
      <c r="AT17" s="12"/>
      <c r="AU17" s="12"/>
      <c r="AV17" s="12"/>
      <c r="AW17" s="12"/>
      <c r="AX17" s="12"/>
      <c r="AY17" s="12"/>
    </row>
    <row r="18" spans="1:51" ht="14.45" customHeight="1" x14ac:dyDescent="0.25">
      <c r="A18" s="90">
        <v>43678</v>
      </c>
      <c r="B18" s="13"/>
      <c r="C18" s="13"/>
      <c r="D18" s="11">
        <v>16</v>
      </c>
      <c r="E18" s="11">
        <v>29.917000000000002</v>
      </c>
      <c r="F18" s="11">
        <v>24.311</v>
      </c>
      <c r="G18" s="11">
        <v>26.030999999999999</v>
      </c>
      <c r="H18" s="11">
        <v>16</v>
      </c>
      <c r="I18" s="11">
        <v>22.233000000000001</v>
      </c>
      <c r="J18" s="11">
        <v>19.536999999999999</v>
      </c>
      <c r="K18" s="11">
        <v>29.468</v>
      </c>
      <c r="L18" s="11">
        <v>16.547000000000001</v>
      </c>
      <c r="M18" s="11">
        <v>21.37</v>
      </c>
      <c r="N18" s="11">
        <v>17.129000000000001</v>
      </c>
      <c r="O18" s="11">
        <v>17.466000000000001</v>
      </c>
      <c r="P18" s="11">
        <v>18.48</v>
      </c>
      <c r="Q18" s="11">
        <v>11.781000000000001</v>
      </c>
      <c r="R18" s="11">
        <v>25.626000000000001</v>
      </c>
      <c r="S18" s="11">
        <v>7.3550000000000004</v>
      </c>
      <c r="T18" s="11">
        <v>25.155999999999999</v>
      </c>
      <c r="U18" s="11">
        <v>13.911</v>
      </c>
      <c r="V18" s="11">
        <v>47.576999999999998</v>
      </c>
      <c r="W18" s="11">
        <v>8.75</v>
      </c>
      <c r="X18" s="11">
        <v>22.117999999999999</v>
      </c>
      <c r="Y18" s="11">
        <v>2.5110000000000001</v>
      </c>
      <c r="Z18" s="11">
        <v>9.6839999999999993</v>
      </c>
      <c r="AA18" s="11">
        <v>9.4290000000000003</v>
      </c>
      <c r="AB18" s="11">
        <v>21.329000000000001</v>
      </c>
      <c r="AC18" s="11">
        <v>11.727</v>
      </c>
      <c r="AD18" s="11">
        <v>24.986000000000001</v>
      </c>
      <c r="AE18" s="11">
        <v>14.335000000000001</v>
      </c>
      <c r="AF18" s="11">
        <v>8.2880000000000003</v>
      </c>
      <c r="AG18" s="11">
        <v>12.797000000000001</v>
      </c>
      <c r="AH18" s="16">
        <v>12.234999999999999</v>
      </c>
      <c r="AI18" s="12">
        <v>6.492</v>
      </c>
      <c r="AJ18" s="12">
        <v>9.0879999999999992</v>
      </c>
      <c r="AK18" s="12">
        <v>14.118</v>
      </c>
      <c r="AL18" s="12">
        <v>12.234</v>
      </c>
      <c r="AM18" s="12">
        <v>14.24</v>
      </c>
      <c r="AN18" s="12"/>
      <c r="AO18" s="12"/>
      <c r="AP18" s="12"/>
      <c r="AQ18" s="12"/>
      <c r="AR18" s="12"/>
      <c r="AS18" s="12"/>
      <c r="AT18" s="12"/>
      <c r="AU18" s="12"/>
      <c r="AV18" s="12"/>
      <c r="AW18" s="12"/>
      <c r="AX18" s="12"/>
      <c r="AY18" s="12"/>
    </row>
    <row r="19" spans="1:51" ht="14.45" customHeight="1" x14ac:dyDescent="0.25">
      <c r="A19" s="90">
        <v>43709</v>
      </c>
      <c r="B19" s="13"/>
      <c r="C19" s="13"/>
      <c r="D19" s="11">
        <v>13</v>
      </c>
      <c r="E19" s="11">
        <v>28.542999999999999</v>
      </c>
      <c r="F19" s="11">
        <v>11.132</v>
      </c>
      <c r="G19" s="11">
        <v>18.036000000000001</v>
      </c>
      <c r="H19" s="11">
        <v>17.306000000000001</v>
      </c>
      <c r="I19" s="11">
        <v>21.344999999999999</v>
      </c>
      <c r="J19" s="11">
        <v>11.353999999999999</v>
      </c>
      <c r="K19" s="11">
        <v>19.558</v>
      </c>
      <c r="L19" s="11">
        <v>8.7170000000000005</v>
      </c>
      <c r="M19" s="11">
        <v>15.425000000000001</v>
      </c>
      <c r="N19" s="11">
        <v>28.957999999999998</v>
      </c>
      <c r="O19" s="11">
        <v>13.522</v>
      </c>
      <c r="P19" s="11">
        <v>15.53</v>
      </c>
      <c r="Q19" s="11">
        <v>12.55</v>
      </c>
      <c r="R19" s="11">
        <v>14.545</v>
      </c>
      <c r="S19" s="11">
        <v>6.851</v>
      </c>
      <c r="T19" s="11">
        <v>29.803000000000001</v>
      </c>
      <c r="U19" s="11">
        <v>10.952999999999999</v>
      </c>
      <c r="V19" s="11">
        <v>29.225999999999999</v>
      </c>
      <c r="W19" s="11">
        <v>6.7510000000000003</v>
      </c>
      <c r="X19" s="11">
        <v>9.7720000000000002</v>
      </c>
      <c r="Y19" s="11">
        <v>5.7859999999999996</v>
      </c>
      <c r="Z19" s="11">
        <v>13.159000000000001</v>
      </c>
      <c r="AA19" s="11">
        <v>12.265000000000001</v>
      </c>
      <c r="AB19" s="11">
        <v>15.039</v>
      </c>
      <c r="AC19" s="11">
        <v>10.641999999999999</v>
      </c>
      <c r="AD19" s="11">
        <v>14.95</v>
      </c>
      <c r="AE19" s="11">
        <v>13.54</v>
      </c>
      <c r="AF19" s="11">
        <v>7.1230000000000002</v>
      </c>
      <c r="AG19" s="11">
        <v>8.4109999999999996</v>
      </c>
      <c r="AH19" s="16">
        <v>8.7110000000000003</v>
      </c>
      <c r="AI19" s="12">
        <v>4.7699999999999996</v>
      </c>
      <c r="AJ19" s="12">
        <v>20.908999999999999</v>
      </c>
      <c r="AK19" s="12">
        <v>13</v>
      </c>
      <c r="AL19" s="12">
        <v>9.1370000000000005</v>
      </c>
      <c r="AM19" s="12">
        <v>7.1719999999999997</v>
      </c>
      <c r="AN19" s="12"/>
      <c r="AO19" s="12"/>
      <c r="AP19" s="12"/>
      <c r="AQ19" s="12"/>
      <c r="AR19" s="12"/>
      <c r="AS19" s="12"/>
      <c r="AT19" s="12"/>
      <c r="AU19" s="12"/>
      <c r="AV19" s="12"/>
      <c r="AW19" s="12"/>
      <c r="AX19" s="12"/>
      <c r="AY19" s="12"/>
    </row>
    <row r="20" spans="1:51" ht="14.45" customHeight="1" x14ac:dyDescent="0.25">
      <c r="A20" s="90">
        <v>43739</v>
      </c>
      <c r="B20" s="13"/>
      <c r="C20" s="13"/>
      <c r="D20" s="11">
        <v>12.97</v>
      </c>
      <c r="E20" s="11">
        <v>18.760999999999999</v>
      </c>
      <c r="F20" s="11">
        <v>17.451000000000001</v>
      </c>
      <c r="G20" s="11">
        <v>14.896000000000001</v>
      </c>
      <c r="H20" s="11">
        <v>21.744</v>
      </c>
      <c r="I20" s="11">
        <v>25.43</v>
      </c>
      <c r="J20" s="11">
        <v>10.54</v>
      </c>
      <c r="K20" s="11">
        <v>16.545999999999999</v>
      </c>
      <c r="L20" s="11">
        <v>11.125999999999999</v>
      </c>
      <c r="M20" s="11">
        <v>18.198</v>
      </c>
      <c r="N20" s="11">
        <v>12.628</v>
      </c>
      <c r="O20" s="11">
        <v>9.0779999999999994</v>
      </c>
      <c r="P20" s="11">
        <v>11.228</v>
      </c>
      <c r="Q20" s="11">
        <v>8.952</v>
      </c>
      <c r="R20" s="11">
        <v>12.061999999999999</v>
      </c>
      <c r="S20" s="11">
        <v>8.5909999999999993</v>
      </c>
      <c r="T20" s="11">
        <v>23.007999999999999</v>
      </c>
      <c r="U20" s="11">
        <v>9.4459999999999997</v>
      </c>
      <c r="V20" s="11">
        <v>13.488</v>
      </c>
      <c r="W20" s="11">
        <v>7.375</v>
      </c>
      <c r="X20" s="11">
        <v>8.2119999999999997</v>
      </c>
      <c r="Y20" s="11">
        <v>4.6890000000000001</v>
      </c>
      <c r="Z20" s="11">
        <v>9.0579999999999998</v>
      </c>
      <c r="AA20" s="11">
        <v>13.369</v>
      </c>
      <c r="AB20" s="11">
        <v>22.890999999999998</v>
      </c>
      <c r="AC20" s="11">
        <v>36.014000000000003</v>
      </c>
      <c r="AD20" s="11">
        <v>13.375999999999999</v>
      </c>
      <c r="AE20" s="11">
        <v>10.590999999999999</v>
      </c>
      <c r="AF20" s="11">
        <v>7.6020000000000003</v>
      </c>
      <c r="AG20" s="11">
        <v>10.602</v>
      </c>
      <c r="AH20" s="16">
        <v>11.888999999999999</v>
      </c>
      <c r="AI20" s="12">
        <v>4.6289999999999996</v>
      </c>
      <c r="AJ20" s="12">
        <v>13.532</v>
      </c>
      <c r="AK20" s="12">
        <v>19.872</v>
      </c>
      <c r="AL20" s="12">
        <v>7.2679999999999998</v>
      </c>
      <c r="AM20" s="12">
        <v>15.919</v>
      </c>
      <c r="AN20" s="12"/>
      <c r="AO20" s="12"/>
      <c r="AP20" s="12"/>
      <c r="AQ20" s="12"/>
      <c r="AR20" s="12"/>
      <c r="AS20" s="12"/>
      <c r="AT20" s="12"/>
      <c r="AU20" s="12"/>
      <c r="AV20" s="12"/>
      <c r="AW20" s="12"/>
      <c r="AX20" s="12"/>
      <c r="AY20" s="12"/>
    </row>
    <row r="21" spans="1:51" ht="14.45" customHeight="1" x14ac:dyDescent="0.25">
      <c r="A21" s="90">
        <v>43770</v>
      </c>
      <c r="B21" s="13"/>
      <c r="C21" s="13"/>
      <c r="D21" s="11">
        <v>8.0299999999999994</v>
      </c>
      <c r="E21" s="11">
        <v>10.272</v>
      </c>
      <c r="F21" s="11">
        <v>8.9559999999999995</v>
      </c>
      <c r="G21" s="11">
        <v>9.3620000000000001</v>
      </c>
      <c r="H21" s="11">
        <v>12.169</v>
      </c>
      <c r="I21" s="11">
        <v>14.904999999999999</v>
      </c>
      <c r="J21" s="11">
        <v>9.9870000000000001</v>
      </c>
      <c r="K21" s="11">
        <v>9.7439999999999998</v>
      </c>
      <c r="L21" s="11">
        <v>6.766</v>
      </c>
      <c r="M21" s="11">
        <v>11.236000000000001</v>
      </c>
      <c r="N21" s="11">
        <v>8.1579999999999995</v>
      </c>
      <c r="O21" s="11">
        <v>7.125</v>
      </c>
      <c r="P21" s="11">
        <v>8.2919999999999998</v>
      </c>
      <c r="Q21" s="11">
        <v>6.9939999999999998</v>
      </c>
      <c r="R21" s="11">
        <v>8.4049999999999994</v>
      </c>
      <c r="S21" s="11">
        <v>5.1710000000000003</v>
      </c>
      <c r="T21" s="11">
        <v>11.17</v>
      </c>
      <c r="U21" s="11">
        <v>8.5470000000000006</v>
      </c>
      <c r="V21" s="11">
        <v>8.8330000000000002</v>
      </c>
      <c r="W21" s="11">
        <v>6.0640000000000001</v>
      </c>
      <c r="X21" s="11">
        <v>6.7910000000000004</v>
      </c>
      <c r="Y21" s="11">
        <v>2.8570000000000002</v>
      </c>
      <c r="Z21" s="11">
        <v>5.9359999999999999</v>
      </c>
      <c r="AA21" s="11">
        <v>9.4640000000000004</v>
      </c>
      <c r="AB21" s="11">
        <v>12.831</v>
      </c>
      <c r="AC21" s="11">
        <v>13.414999999999999</v>
      </c>
      <c r="AD21" s="11">
        <v>7.657</v>
      </c>
      <c r="AE21" s="11">
        <v>8.2959999999999994</v>
      </c>
      <c r="AF21" s="11">
        <v>5.8719999999999999</v>
      </c>
      <c r="AG21" s="11">
        <v>7.0679999999999996</v>
      </c>
      <c r="AH21" s="16">
        <v>7.6139999999999999</v>
      </c>
      <c r="AI21" s="12">
        <v>3.8559999999999999</v>
      </c>
      <c r="AJ21" s="12">
        <v>6.5069999999999997</v>
      </c>
      <c r="AK21" s="12">
        <v>10.189</v>
      </c>
      <c r="AL21" s="12">
        <v>6.4139999999999997</v>
      </c>
      <c r="AM21" s="12">
        <v>7.78</v>
      </c>
      <c r="AN21" s="12"/>
      <c r="AO21" s="12"/>
      <c r="AP21" s="12"/>
      <c r="AQ21" s="12"/>
      <c r="AR21" s="12"/>
      <c r="AS21" s="12"/>
      <c r="AT21" s="12"/>
      <c r="AU21" s="12"/>
      <c r="AV21" s="12"/>
      <c r="AW21" s="12"/>
      <c r="AX21" s="12"/>
      <c r="AY21" s="12"/>
    </row>
    <row r="22" spans="1:51" ht="14.45" customHeight="1" x14ac:dyDescent="0.25">
      <c r="A22" s="90">
        <v>43800</v>
      </c>
      <c r="B22" s="13"/>
      <c r="C22" s="13"/>
      <c r="D22" s="11">
        <v>6.34</v>
      </c>
      <c r="E22" s="11">
        <v>7.7549999999999999</v>
      </c>
      <c r="F22" s="11">
        <v>7.4370000000000003</v>
      </c>
      <c r="G22" s="11">
        <v>7.6559999999999997</v>
      </c>
      <c r="H22" s="11">
        <v>8.5429999999999993</v>
      </c>
      <c r="I22" s="11">
        <v>10.247999999999999</v>
      </c>
      <c r="J22" s="11">
        <v>7.5229999999999997</v>
      </c>
      <c r="K22" s="11">
        <v>6.7160000000000002</v>
      </c>
      <c r="L22" s="11">
        <v>5.5720000000000001</v>
      </c>
      <c r="M22" s="11">
        <v>7.516</v>
      </c>
      <c r="N22" s="11">
        <v>6.7750000000000004</v>
      </c>
      <c r="O22" s="11">
        <v>5.9550000000000001</v>
      </c>
      <c r="P22" s="11">
        <v>7.0110000000000001</v>
      </c>
      <c r="Q22" s="11">
        <v>5.5330000000000004</v>
      </c>
      <c r="R22" s="11">
        <v>7.34</v>
      </c>
      <c r="S22" s="11">
        <v>4.3070000000000004</v>
      </c>
      <c r="T22" s="11">
        <v>8.3109999999999999</v>
      </c>
      <c r="U22" s="11">
        <v>6.9660000000000002</v>
      </c>
      <c r="V22" s="11">
        <v>7.5170000000000003</v>
      </c>
      <c r="W22" s="11">
        <v>4.55</v>
      </c>
      <c r="X22" s="11">
        <v>5.915</v>
      </c>
      <c r="Y22" s="11">
        <v>2.2389999999999999</v>
      </c>
      <c r="Z22" s="11">
        <v>4.9489999999999998</v>
      </c>
      <c r="AA22" s="11">
        <v>6.5529999999999999</v>
      </c>
      <c r="AB22" s="11">
        <v>8.4309999999999992</v>
      </c>
      <c r="AC22" s="11">
        <v>7.5049999999999999</v>
      </c>
      <c r="AD22" s="11">
        <v>6.3970000000000002</v>
      </c>
      <c r="AE22" s="11">
        <v>6.657</v>
      </c>
      <c r="AF22" s="11">
        <v>4.6970000000000001</v>
      </c>
      <c r="AG22" s="11">
        <v>5.1230000000000002</v>
      </c>
      <c r="AH22" s="16">
        <v>6.0750000000000002</v>
      </c>
      <c r="AI22" s="12">
        <v>3.5030000000000001</v>
      </c>
      <c r="AJ22" s="12">
        <v>4.8259999999999996</v>
      </c>
      <c r="AK22" s="12">
        <v>6.8710000000000004</v>
      </c>
      <c r="AL22" s="12">
        <v>5.59</v>
      </c>
      <c r="AM22" s="12">
        <v>5.343</v>
      </c>
      <c r="AN22" s="12"/>
      <c r="AO22" s="12"/>
      <c r="AP22" s="12"/>
      <c r="AQ22" s="12"/>
      <c r="AR22" s="12"/>
      <c r="AS22" s="12"/>
      <c r="AT22" s="12"/>
      <c r="AU22" s="12"/>
      <c r="AV22" s="12"/>
      <c r="AW22" s="12"/>
      <c r="AX22" s="12"/>
      <c r="AY22" s="12"/>
    </row>
    <row r="23" spans="1:51" ht="14.45" customHeight="1" x14ac:dyDescent="0.25">
      <c r="A23" s="90">
        <v>43831</v>
      </c>
      <c r="B23" s="13"/>
      <c r="C23" s="13"/>
      <c r="D23" s="11">
        <v>5.39</v>
      </c>
      <c r="E23" s="11">
        <v>6.4290000000000003</v>
      </c>
      <c r="F23" s="11">
        <v>6.3259999999999996</v>
      </c>
      <c r="G23" s="11">
        <v>6.5750000000000002</v>
      </c>
      <c r="H23" s="11">
        <v>7.0839999999999996</v>
      </c>
      <c r="I23" s="11">
        <v>7.4720000000000004</v>
      </c>
      <c r="J23" s="11">
        <v>6.125</v>
      </c>
      <c r="K23" s="11">
        <v>5.4219999999999997</v>
      </c>
      <c r="L23" s="11">
        <v>4.7190000000000003</v>
      </c>
      <c r="M23" s="11">
        <v>5.7380000000000004</v>
      </c>
      <c r="N23" s="11">
        <v>5.6989999999999998</v>
      </c>
      <c r="O23" s="11">
        <v>5.0380000000000003</v>
      </c>
      <c r="P23" s="11">
        <v>6.0460000000000003</v>
      </c>
      <c r="Q23" s="11">
        <v>4.6929999999999996</v>
      </c>
      <c r="R23" s="11">
        <v>6.3079999999999998</v>
      </c>
      <c r="S23" s="11">
        <v>3.48</v>
      </c>
      <c r="T23" s="11">
        <v>6.9349999999999996</v>
      </c>
      <c r="U23" s="11">
        <v>5.3369999999999997</v>
      </c>
      <c r="V23" s="11">
        <v>6.4370000000000003</v>
      </c>
      <c r="W23" s="11">
        <v>3.8170000000000002</v>
      </c>
      <c r="X23" s="11">
        <v>5.0780000000000003</v>
      </c>
      <c r="Y23" s="11">
        <v>1.8959999999999999</v>
      </c>
      <c r="Z23" s="11">
        <v>4.032</v>
      </c>
      <c r="AA23" s="11">
        <v>6.1079999999999997</v>
      </c>
      <c r="AB23" s="11">
        <v>6.8410000000000002</v>
      </c>
      <c r="AC23" s="11">
        <v>5.7050000000000001</v>
      </c>
      <c r="AD23" s="11">
        <v>5.1870000000000003</v>
      </c>
      <c r="AE23" s="11">
        <v>5.63</v>
      </c>
      <c r="AF23" s="11">
        <v>3.964</v>
      </c>
      <c r="AG23" s="11">
        <v>4.242</v>
      </c>
      <c r="AH23" s="16">
        <v>5.0880000000000001</v>
      </c>
      <c r="AI23" s="12">
        <v>2.992</v>
      </c>
      <c r="AJ23" s="12">
        <v>3.9609999999999999</v>
      </c>
      <c r="AK23" s="12">
        <v>5.6260000000000003</v>
      </c>
      <c r="AL23" s="12">
        <v>4.923</v>
      </c>
      <c r="AM23" s="12">
        <v>4.2809999999999997</v>
      </c>
      <c r="AN23" s="12"/>
      <c r="AO23" s="12"/>
      <c r="AP23" s="12"/>
      <c r="AQ23" s="12"/>
      <c r="AR23" s="12"/>
      <c r="AS23" s="12"/>
      <c r="AT23" s="12"/>
      <c r="AU23" s="12"/>
      <c r="AV23" s="12"/>
      <c r="AW23" s="12"/>
      <c r="AX23" s="12"/>
      <c r="AY23" s="12"/>
    </row>
    <row r="24" spans="1:51" ht="14.45" customHeight="1" x14ac:dyDescent="0.25">
      <c r="A24" s="90">
        <v>43862</v>
      </c>
      <c r="B24" s="13"/>
      <c r="C24" s="13"/>
      <c r="D24" s="11">
        <v>4.74</v>
      </c>
      <c r="E24" s="11">
        <v>5.23</v>
      </c>
      <c r="F24" s="11">
        <v>5.165</v>
      </c>
      <c r="G24" s="11">
        <v>5.2430000000000003</v>
      </c>
      <c r="H24" s="11">
        <v>6.7149999999999999</v>
      </c>
      <c r="I24" s="11">
        <v>8.59</v>
      </c>
      <c r="J24" s="11">
        <v>4.968</v>
      </c>
      <c r="K24" s="11">
        <v>4.3760000000000003</v>
      </c>
      <c r="L24" s="11">
        <v>3.8380000000000001</v>
      </c>
      <c r="M24" s="11">
        <v>4.7939999999999996</v>
      </c>
      <c r="N24" s="11">
        <v>4.7389999999999999</v>
      </c>
      <c r="O24" s="11">
        <v>4.07</v>
      </c>
      <c r="P24" s="11">
        <v>4.9530000000000003</v>
      </c>
      <c r="Q24" s="11">
        <v>4.6580000000000004</v>
      </c>
      <c r="R24" s="11">
        <v>6.28</v>
      </c>
      <c r="S24" s="11">
        <v>2.79</v>
      </c>
      <c r="T24" s="11">
        <v>5.64</v>
      </c>
      <c r="U24" s="11">
        <v>4.9210000000000003</v>
      </c>
      <c r="V24" s="11">
        <v>5.4880000000000004</v>
      </c>
      <c r="W24" s="11">
        <v>3.113</v>
      </c>
      <c r="X24" s="11">
        <v>4.1639999999999997</v>
      </c>
      <c r="Y24" s="11">
        <v>1.865</v>
      </c>
      <c r="Z24" s="11">
        <v>3.3090000000000002</v>
      </c>
      <c r="AA24" s="11">
        <v>5.3890000000000002</v>
      </c>
      <c r="AB24" s="11">
        <v>5.6360000000000001</v>
      </c>
      <c r="AC24" s="11">
        <v>4.9240000000000004</v>
      </c>
      <c r="AD24" s="11">
        <v>4.141</v>
      </c>
      <c r="AE24" s="11">
        <v>4.8360000000000003</v>
      </c>
      <c r="AF24" s="11">
        <v>3.1920000000000002</v>
      </c>
      <c r="AG24" s="11">
        <v>3.4830000000000001</v>
      </c>
      <c r="AH24" s="16">
        <v>3.9990000000000001</v>
      </c>
      <c r="AI24" s="12">
        <v>2.59</v>
      </c>
      <c r="AJ24" s="12">
        <v>3.6909999999999998</v>
      </c>
      <c r="AK24" s="12">
        <v>5.87</v>
      </c>
      <c r="AL24" s="12">
        <v>4.085</v>
      </c>
      <c r="AM24" s="12">
        <v>3.4159999999999999</v>
      </c>
      <c r="AN24" s="12"/>
      <c r="AO24" s="12"/>
      <c r="AP24" s="12"/>
      <c r="AQ24" s="12"/>
      <c r="AR24" s="12"/>
      <c r="AS24" s="12"/>
      <c r="AT24" s="12"/>
      <c r="AU24" s="12"/>
      <c r="AV24" s="12"/>
      <c r="AW24" s="12"/>
      <c r="AX24" s="12"/>
      <c r="AY24" s="12"/>
    </row>
    <row r="25" spans="1:51" ht="14.45" customHeight="1" x14ac:dyDescent="0.25">
      <c r="A25" s="90">
        <v>43891</v>
      </c>
      <c r="B25" s="13"/>
      <c r="C25" s="13"/>
      <c r="D25" s="11">
        <v>8.6</v>
      </c>
      <c r="E25" s="11">
        <v>6.9160000000000004</v>
      </c>
      <c r="F25" s="11">
        <v>6.343</v>
      </c>
      <c r="G25" s="11">
        <v>14.106999999999999</v>
      </c>
      <c r="H25" s="11">
        <v>15.55</v>
      </c>
      <c r="I25" s="11">
        <v>12.063000000000001</v>
      </c>
      <c r="J25" s="11">
        <v>6.1239999999999997</v>
      </c>
      <c r="K25" s="11">
        <v>11.135</v>
      </c>
      <c r="L25" s="11">
        <v>5.6749999999999998</v>
      </c>
      <c r="M25" s="11">
        <v>4.9690000000000003</v>
      </c>
      <c r="N25" s="11">
        <v>6.2370000000000001</v>
      </c>
      <c r="O25" s="11">
        <v>6.6139999999999999</v>
      </c>
      <c r="P25" s="11">
        <v>7.6859999999999999</v>
      </c>
      <c r="Q25" s="11">
        <v>13.16</v>
      </c>
      <c r="R25" s="11">
        <v>6.9039999999999999</v>
      </c>
      <c r="S25" s="11">
        <v>12.539</v>
      </c>
      <c r="T25" s="11">
        <v>8.2899999999999991</v>
      </c>
      <c r="U25" s="11">
        <v>7.2430000000000003</v>
      </c>
      <c r="V25" s="11">
        <v>6.4930000000000003</v>
      </c>
      <c r="W25" s="11">
        <v>5.7519999999999998</v>
      </c>
      <c r="X25" s="11">
        <v>4.7709999999999999</v>
      </c>
      <c r="Y25" s="11">
        <v>3.5230000000000001</v>
      </c>
      <c r="Z25" s="11">
        <v>11.026</v>
      </c>
      <c r="AA25" s="11">
        <v>11.071</v>
      </c>
      <c r="AB25" s="11">
        <v>6.6710000000000003</v>
      </c>
      <c r="AC25" s="11">
        <v>17.154</v>
      </c>
      <c r="AD25" s="11">
        <v>5.0720000000000001</v>
      </c>
      <c r="AE25" s="11">
        <v>7.4690000000000003</v>
      </c>
      <c r="AF25" s="11">
        <v>3.552</v>
      </c>
      <c r="AG25" s="11">
        <v>5.5990000000000002</v>
      </c>
      <c r="AH25" s="16">
        <v>7.8730000000000002</v>
      </c>
      <c r="AI25" s="12">
        <v>3.637</v>
      </c>
      <c r="AJ25" s="12">
        <v>8.516</v>
      </c>
      <c r="AK25" s="12">
        <v>11.683999999999999</v>
      </c>
      <c r="AL25" s="12">
        <v>4.7869999999999999</v>
      </c>
      <c r="AM25" s="12">
        <v>4.0339999999999998</v>
      </c>
      <c r="AN25" s="12"/>
      <c r="AO25" s="12"/>
      <c r="AP25" s="12"/>
      <c r="AQ25" s="12"/>
      <c r="AR25" s="12"/>
      <c r="AS25" s="12"/>
      <c r="AT25" s="12"/>
      <c r="AU25" s="12"/>
      <c r="AV25" s="12"/>
      <c r="AW25" s="12"/>
      <c r="AX25" s="12"/>
      <c r="AY25" s="12"/>
    </row>
    <row r="26" spans="1:51" ht="14.45" customHeight="1" x14ac:dyDescent="0.25">
      <c r="A26" s="90">
        <v>43922</v>
      </c>
      <c r="B26" s="13"/>
      <c r="C26" s="13"/>
      <c r="D26" s="11">
        <v>23.32</v>
      </c>
      <c r="E26" s="11">
        <v>15.555999999999999</v>
      </c>
      <c r="F26" s="11">
        <v>17.54</v>
      </c>
      <c r="G26" s="11">
        <v>36.351999999999997</v>
      </c>
      <c r="H26" s="11">
        <v>38.255000000000003</v>
      </c>
      <c r="I26" s="11">
        <v>40.335999999999999</v>
      </c>
      <c r="J26" s="11">
        <v>15.132999999999999</v>
      </c>
      <c r="K26" s="11">
        <v>42.265999999999998</v>
      </c>
      <c r="L26" s="11">
        <v>17.295999999999999</v>
      </c>
      <c r="M26" s="11">
        <v>16.847000000000001</v>
      </c>
      <c r="N26" s="11">
        <v>33.091000000000001</v>
      </c>
      <c r="O26" s="11">
        <v>27.234000000000002</v>
      </c>
      <c r="P26" s="11">
        <v>23.628</v>
      </c>
      <c r="Q26" s="11">
        <v>21.707000000000001</v>
      </c>
      <c r="R26" s="11">
        <v>11.596</v>
      </c>
      <c r="S26" s="11">
        <v>24.85</v>
      </c>
      <c r="T26" s="11">
        <v>19.960999999999999</v>
      </c>
      <c r="U26" s="11">
        <v>12.568</v>
      </c>
      <c r="V26" s="11">
        <v>22.831</v>
      </c>
      <c r="W26" s="11">
        <v>24.25</v>
      </c>
      <c r="X26" s="11">
        <v>8.9120000000000008</v>
      </c>
      <c r="Y26" s="11">
        <v>8.343</v>
      </c>
      <c r="Z26" s="11">
        <v>37.756</v>
      </c>
      <c r="AA26" s="11">
        <v>33.796999999999997</v>
      </c>
      <c r="AB26" s="11">
        <v>23.113</v>
      </c>
      <c r="AC26" s="11">
        <v>26.248999999999999</v>
      </c>
      <c r="AD26" s="11">
        <v>20.689</v>
      </c>
      <c r="AE26" s="11">
        <v>14.05</v>
      </c>
      <c r="AF26" s="11">
        <v>12.52</v>
      </c>
      <c r="AG26" s="11">
        <v>15.398999999999999</v>
      </c>
      <c r="AH26" s="16">
        <v>25.581</v>
      </c>
      <c r="AI26" s="12">
        <v>7.1630000000000003</v>
      </c>
      <c r="AJ26" s="12">
        <v>19.093</v>
      </c>
      <c r="AK26" s="12">
        <v>15.18</v>
      </c>
      <c r="AL26" s="12">
        <v>13.795999999999999</v>
      </c>
      <c r="AM26" s="12">
        <v>9.6340000000000003</v>
      </c>
      <c r="AN26" s="12"/>
      <c r="AO26" s="12"/>
      <c r="AP26" s="12"/>
      <c r="AQ26" s="12"/>
      <c r="AR26" s="12"/>
      <c r="AS26" s="12"/>
      <c r="AT26" s="12"/>
      <c r="AU26" s="12"/>
      <c r="AV26" s="12"/>
      <c r="AW26" s="12"/>
      <c r="AX26" s="12"/>
      <c r="AY26" s="12"/>
    </row>
    <row r="27" spans="1:51" ht="15" x14ac:dyDescent="0.25">
      <c r="A27" s="90">
        <v>43952</v>
      </c>
      <c r="B27" s="13"/>
      <c r="C27" s="13"/>
      <c r="D27" s="11">
        <v>71.430000000000007</v>
      </c>
      <c r="E27" s="11">
        <v>61.204999999999998</v>
      </c>
      <c r="F27" s="11">
        <v>96.754000000000005</v>
      </c>
      <c r="G27" s="11">
        <v>102.032</v>
      </c>
      <c r="H27" s="11">
        <v>84.025999999999996</v>
      </c>
      <c r="I27" s="11">
        <v>103.205</v>
      </c>
      <c r="J27" s="11">
        <v>43.451999999999998</v>
      </c>
      <c r="K27" s="11">
        <v>69.313000000000002</v>
      </c>
      <c r="L27" s="11">
        <v>57.384999999999998</v>
      </c>
      <c r="M27" s="11">
        <v>59.7</v>
      </c>
      <c r="N27" s="11">
        <v>84.444000000000003</v>
      </c>
      <c r="O27" s="11">
        <v>90.646000000000001</v>
      </c>
      <c r="P27" s="11">
        <v>77.138000000000005</v>
      </c>
      <c r="Q27" s="11">
        <v>59.802999999999997</v>
      </c>
      <c r="R27" s="11">
        <v>57.296999999999997</v>
      </c>
      <c r="S27" s="11">
        <v>93.573999999999998</v>
      </c>
      <c r="T27" s="11">
        <v>71.653999999999996</v>
      </c>
      <c r="U27" s="11">
        <v>63.53</v>
      </c>
      <c r="V27" s="11">
        <v>58.600999999999999</v>
      </c>
      <c r="W27" s="11">
        <v>111.432</v>
      </c>
      <c r="X27" s="11">
        <v>17.382000000000001</v>
      </c>
      <c r="Y27" s="11">
        <v>46.649000000000001</v>
      </c>
      <c r="Z27" s="11">
        <v>89.436999999999998</v>
      </c>
      <c r="AA27" s="11">
        <v>108.652</v>
      </c>
      <c r="AB27" s="11">
        <v>57.591000000000001</v>
      </c>
      <c r="AC27" s="11">
        <v>76.594999999999999</v>
      </c>
      <c r="AD27" s="11">
        <v>80.183999999999997</v>
      </c>
      <c r="AE27" s="11">
        <v>89.515000000000001</v>
      </c>
      <c r="AF27" s="11">
        <v>37.326000000000001</v>
      </c>
      <c r="AG27" s="11">
        <v>47.83</v>
      </c>
      <c r="AH27" s="16">
        <v>55.3</v>
      </c>
      <c r="AI27" s="12">
        <v>20.606999999999999</v>
      </c>
      <c r="AJ27" s="12">
        <v>59.021999999999998</v>
      </c>
      <c r="AK27" s="12">
        <v>47.713000000000001</v>
      </c>
      <c r="AL27" s="12">
        <v>42.557000000000002</v>
      </c>
      <c r="AM27" s="12">
        <v>56.527000000000001</v>
      </c>
      <c r="AN27" s="12"/>
      <c r="AO27" s="12"/>
      <c r="AP27" s="12"/>
      <c r="AQ27" s="12"/>
      <c r="AR27" s="12"/>
      <c r="AS27" s="12"/>
      <c r="AT27" s="12"/>
      <c r="AU27" s="12"/>
      <c r="AV27" s="12"/>
      <c r="AW27" s="12"/>
      <c r="AX27" s="12"/>
      <c r="AY27" s="12"/>
    </row>
    <row r="28" spans="1:51" ht="14.45" customHeight="1" x14ac:dyDescent="0.25">
      <c r="A28" s="90">
        <v>43983</v>
      </c>
      <c r="B28" s="13"/>
      <c r="C28" s="13"/>
      <c r="D28" s="11">
        <v>70.349999999999994</v>
      </c>
      <c r="E28" s="11">
        <v>128.464</v>
      </c>
      <c r="F28" s="11">
        <v>109.404</v>
      </c>
      <c r="G28" s="11">
        <v>153.863</v>
      </c>
      <c r="H28" s="11">
        <v>131.46700000000001</v>
      </c>
      <c r="I28" s="11">
        <v>126.16800000000001</v>
      </c>
      <c r="J28" s="11">
        <v>78.334999999999994</v>
      </c>
      <c r="K28" s="11">
        <v>53.084000000000003</v>
      </c>
      <c r="L28" s="11">
        <v>67.195999999999998</v>
      </c>
      <c r="M28" s="11">
        <v>92.983999999999995</v>
      </c>
      <c r="N28" s="11">
        <v>54.456000000000003</v>
      </c>
      <c r="O28" s="11">
        <v>122.06100000000001</v>
      </c>
      <c r="P28" s="11">
        <v>63.351999999999997</v>
      </c>
      <c r="Q28" s="11">
        <v>133.52000000000001</v>
      </c>
      <c r="R28" s="11">
        <v>28.663</v>
      </c>
      <c r="S28" s="11">
        <v>136.81100000000001</v>
      </c>
      <c r="T28" s="11">
        <v>59.454999999999998</v>
      </c>
      <c r="U28" s="11">
        <v>111.363</v>
      </c>
      <c r="V28" s="11">
        <v>29.773</v>
      </c>
      <c r="W28" s="11">
        <v>60.024999999999999</v>
      </c>
      <c r="X28" s="11">
        <v>8.8490000000000002</v>
      </c>
      <c r="Y28" s="11">
        <v>38.143000000000001</v>
      </c>
      <c r="Z28" s="11">
        <v>47.762</v>
      </c>
      <c r="AA28" s="11">
        <v>128.708</v>
      </c>
      <c r="AB28" s="11">
        <v>29.81</v>
      </c>
      <c r="AC28" s="11">
        <v>49.606000000000002</v>
      </c>
      <c r="AD28" s="11">
        <v>103.777</v>
      </c>
      <c r="AE28" s="11">
        <v>48.021000000000001</v>
      </c>
      <c r="AF28" s="11">
        <v>59.902000000000001</v>
      </c>
      <c r="AG28" s="11">
        <v>91.647999999999996</v>
      </c>
      <c r="AH28" s="16">
        <v>29.358000000000001</v>
      </c>
      <c r="AI28" s="12">
        <v>28.66</v>
      </c>
      <c r="AJ28" s="12">
        <v>70.192999999999998</v>
      </c>
      <c r="AK28" s="12">
        <v>87.388999999999996</v>
      </c>
      <c r="AL28" s="12">
        <v>47.695999999999998</v>
      </c>
      <c r="AM28" s="12">
        <v>90.683000000000007</v>
      </c>
      <c r="AN28" s="12"/>
      <c r="AO28" s="12"/>
      <c r="AP28" s="12"/>
      <c r="AQ28" s="12"/>
      <c r="AR28" s="12"/>
      <c r="AS28" s="12"/>
      <c r="AT28" s="12"/>
      <c r="AU28" s="12"/>
      <c r="AV28" s="12"/>
      <c r="AW28" s="12"/>
      <c r="AX28" s="12"/>
      <c r="AY28" s="12"/>
    </row>
    <row r="29" spans="1:51" ht="14.45" customHeight="1" x14ac:dyDescent="0.25">
      <c r="A29" s="90">
        <v>44013</v>
      </c>
      <c r="B29" s="13"/>
      <c r="C29" s="13"/>
      <c r="D29" s="11">
        <v>29.01</v>
      </c>
      <c r="E29" s="11">
        <v>66.781000000000006</v>
      </c>
      <c r="F29" s="11">
        <v>38.563000000000002</v>
      </c>
      <c r="G29" s="11">
        <v>42.07</v>
      </c>
      <c r="H29" s="11">
        <v>57.304000000000002</v>
      </c>
      <c r="I29" s="11">
        <v>36.186999999999998</v>
      </c>
      <c r="J29" s="11">
        <v>27.459</v>
      </c>
      <c r="K29" s="11">
        <v>19.677</v>
      </c>
      <c r="L29" s="11">
        <v>32.237000000000002</v>
      </c>
      <c r="M29" s="11">
        <v>34.585999999999999</v>
      </c>
      <c r="N29" s="11">
        <v>23.809000000000001</v>
      </c>
      <c r="O29" s="11">
        <v>38.040999999999997</v>
      </c>
      <c r="P29" s="11">
        <v>18.587</v>
      </c>
      <c r="Q29" s="11">
        <v>79.882000000000005</v>
      </c>
      <c r="R29" s="11">
        <v>11.645</v>
      </c>
      <c r="S29" s="11">
        <v>35.268999999999998</v>
      </c>
      <c r="T29" s="11">
        <v>26.98</v>
      </c>
      <c r="U29" s="11">
        <v>61.338999999999999</v>
      </c>
      <c r="V29" s="11">
        <v>11.369</v>
      </c>
      <c r="W29" s="11">
        <v>18.245999999999999</v>
      </c>
      <c r="X29" s="11">
        <v>4.7670000000000003</v>
      </c>
      <c r="Y29" s="11">
        <v>13.074999999999999</v>
      </c>
      <c r="Z29" s="11">
        <v>16.401</v>
      </c>
      <c r="AA29" s="11">
        <v>43.435000000000002</v>
      </c>
      <c r="AB29" s="11">
        <v>16.734999999999999</v>
      </c>
      <c r="AC29" s="11">
        <v>19.344000000000001</v>
      </c>
      <c r="AD29" s="11">
        <v>31.565999999999999</v>
      </c>
      <c r="AE29" s="11">
        <v>16.277999999999999</v>
      </c>
      <c r="AF29" s="11">
        <v>17.170999999999999</v>
      </c>
      <c r="AG29" s="11">
        <v>27.344999999999999</v>
      </c>
      <c r="AH29" s="16">
        <v>12.641</v>
      </c>
      <c r="AI29" s="12">
        <v>10.076000000000001</v>
      </c>
      <c r="AJ29" s="12">
        <v>19.773</v>
      </c>
      <c r="AK29" s="12">
        <v>29.245999999999999</v>
      </c>
      <c r="AL29" s="12">
        <v>25.664000000000001</v>
      </c>
      <c r="AM29" s="12">
        <v>36.954999999999998</v>
      </c>
      <c r="AN29" s="12"/>
      <c r="AO29" s="12"/>
      <c r="AP29" s="12"/>
      <c r="AQ29" s="12"/>
      <c r="AR29" s="12"/>
      <c r="AS29" s="12"/>
      <c r="AT29" s="12"/>
      <c r="AU29" s="12"/>
      <c r="AV29" s="12"/>
      <c r="AW29" s="12"/>
      <c r="AX29" s="12"/>
      <c r="AY29" s="12"/>
    </row>
    <row r="30" spans="1:51" ht="14.45" customHeight="1" x14ac:dyDescent="0.25">
      <c r="A30" s="90">
        <v>44044</v>
      </c>
      <c r="B30" s="13"/>
      <c r="C30" s="13"/>
      <c r="D30" s="11">
        <v>19.8</v>
      </c>
      <c r="E30" s="11">
        <v>25.576000000000001</v>
      </c>
      <c r="F30" s="11">
        <v>27.702000000000002</v>
      </c>
      <c r="G30" s="11">
        <v>17.068999999999999</v>
      </c>
      <c r="H30" s="11">
        <v>23.710999999999999</v>
      </c>
      <c r="I30" s="11">
        <v>20.792999999999999</v>
      </c>
      <c r="J30" s="11">
        <v>33.308</v>
      </c>
      <c r="K30" s="11">
        <v>17.873999999999999</v>
      </c>
      <c r="L30" s="11">
        <v>23.347999999999999</v>
      </c>
      <c r="M30" s="11">
        <v>18.190999999999999</v>
      </c>
      <c r="N30" s="11">
        <v>19.135999999999999</v>
      </c>
      <c r="O30" s="11">
        <v>19.783000000000001</v>
      </c>
      <c r="P30" s="11">
        <v>13.371</v>
      </c>
      <c r="Q30" s="11">
        <v>27.05</v>
      </c>
      <c r="R30" s="11">
        <v>9.2550000000000008</v>
      </c>
      <c r="S30" s="11">
        <v>26.702000000000002</v>
      </c>
      <c r="T30" s="11">
        <v>15.135999999999999</v>
      </c>
      <c r="U30" s="11">
        <v>50.906999999999996</v>
      </c>
      <c r="V30" s="11">
        <v>10.044</v>
      </c>
      <c r="W30" s="11">
        <v>23.690999999999999</v>
      </c>
      <c r="X30" s="11">
        <v>3.7280000000000002</v>
      </c>
      <c r="Y30" s="11">
        <v>10.301</v>
      </c>
      <c r="Z30" s="11">
        <v>10.145</v>
      </c>
      <c r="AA30" s="11">
        <v>22.75</v>
      </c>
      <c r="AB30" s="11">
        <v>13.44</v>
      </c>
      <c r="AC30" s="11">
        <v>26.587</v>
      </c>
      <c r="AD30" s="11">
        <v>15.131</v>
      </c>
      <c r="AE30" s="11">
        <v>9.6880000000000006</v>
      </c>
      <c r="AF30" s="11">
        <v>13.878</v>
      </c>
      <c r="AG30" s="11">
        <v>13.179</v>
      </c>
      <c r="AH30" s="16">
        <v>7.7960000000000003</v>
      </c>
      <c r="AI30" s="12">
        <v>10.193</v>
      </c>
      <c r="AJ30" s="12">
        <v>14.840999999999999</v>
      </c>
      <c r="AK30" s="12">
        <v>13.218999999999999</v>
      </c>
      <c r="AL30" s="12">
        <v>15.388</v>
      </c>
      <c r="AM30" s="12">
        <v>32.296999999999997</v>
      </c>
      <c r="AN30" s="12"/>
      <c r="AO30" s="12"/>
      <c r="AP30" s="12"/>
      <c r="AQ30" s="12"/>
      <c r="AR30" s="12"/>
      <c r="AS30" s="12"/>
      <c r="AT30" s="12"/>
      <c r="AU30" s="12"/>
      <c r="AV30" s="12"/>
      <c r="AW30" s="12"/>
      <c r="AX30" s="12"/>
      <c r="AY30" s="12"/>
    </row>
    <row r="31" spans="1:51" ht="14.45" customHeight="1" x14ac:dyDescent="0.25">
      <c r="A31" s="90">
        <v>44075</v>
      </c>
      <c r="B31" s="13"/>
      <c r="C31" s="13"/>
      <c r="D31" s="11">
        <v>17.47</v>
      </c>
      <c r="E31" s="11">
        <v>12.891999999999999</v>
      </c>
      <c r="F31" s="11">
        <v>20.405999999999999</v>
      </c>
      <c r="G31" s="11">
        <v>19.568000000000001</v>
      </c>
      <c r="H31" s="11">
        <v>24.088999999999999</v>
      </c>
      <c r="I31" s="11">
        <v>12.699</v>
      </c>
      <c r="J31" s="11">
        <v>22.596</v>
      </c>
      <c r="K31" s="11">
        <v>10.050000000000001</v>
      </c>
      <c r="L31" s="11">
        <v>18.131</v>
      </c>
      <c r="M31" s="11">
        <v>32.991999999999997</v>
      </c>
      <c r="N31" s="11">
        <v>15.225</v>
      </c>
      <c r="O31" s="11">
        <v>17.632999999999999</v>
      </c>
      <c r="P31" s="11">
        <v>14.94</v>
      </c>
      <c r="Q31" s="11">
        <v>16.602</v>
      </c>
      <c r="R31" s="11">
        <v>8.9120000000000008</v>
      </c>
      <c r="S31" s="11">
        <v>33.554000000000002</v>
      </c>
      <c r="T31" s="11">
        <v>12.617000000000001</v>
      </c>
      <c r="U31" s="11">
        <v>32.576999999999998</v>
      </c>
      <c r="V31" s="11">
        <v>7.8310000000000004</v>
      </c>
      <c r="W31" s="11">
        <v>11.148</v>
      </c>
      <c r="X31" s="11">
        <v>7.6470000000000002</v>
      </c>
      <c r="Y31" s="11">
        <v>14.282999999999999</v>
      </c>
      <c r="Z31" s="11">
        <v>14.23</v>
      </c>
      <c r="AA31" s="11">
        <v>17.015999999999998</v>
      </c>
      <c r="AB31" s="11">
        <v>13</v>
      </c>
      <c r="AC31" s="11">
        <v>16.832999999999998</v>
      </c>
      <c r="AD31" s="11">
        <v>15.372</v>
      </c>
      <c r="AE31" s="11">
        <v>8.7919999999999998</v>
      </c>
      <c r="AF31" s="11">
        <v>9.8369999999999997</v>
      </c>
      <c r="AG31" s="11">
        <v>10.147</v>
      </c>
      <c r="AH31" s="16">
        <v>6.1239999999999997</v>
      </c>
      <c r="AI31" s="12">
        <v>24.111000000000001</v>
      </c>
      <c r="AJ31" s="12">
        <v>15.236000000000001</v>
      </c>
      <c r="AK31" s="12">
        <v>10.565</v>
      </c>
      <c r="AL31" s="12">
        <v>8.3480000000000008</v>
      </c>
      <c r="AM31" s="12">
        <v>32.177</v>
      </c>
      <c r="AN31" s="12"/>
      <c r="AO31" s="12"/>
      <c r="AP31" s="12"/>
      <c r="AQ31" s="12"/>
      <c r="AR31" s="12"/>
      <c r="AS31" s="12"/>
      <c r="AT31" s="12"/>
      <c r="AU31" s="12"/>
      <c r="AV31" s="12"/>
      <c r="AW31" s="12"/>
      <c r="AX31" s="12"/>
      <c r="AY31" s="12"/>
    </row>
    <row r="32" spans="1:51" ht="14.45" customHeight="1" x14ac:dyDescent="0.25">
      <c r="A32" s="90">
        <v>44105</v>
      </c>
      <c r="B32" s="13"/>
      <c r="C32" s="13"/>
      <c r="D32" s="11">
        <v>12.97</v>
      </c>
      <c r="E32" s="11">
        <v>17.167999999999999</v>
      </c>
      <c r="F32" s="11">
        <v>15.207000000000001</v>
      </c>
      <c r="G32" s="11">
        <v>21.882999999999999</v>
      </c>
      <c r="H32" s="11">
        <v>25.67</v>
      </c>
      <c r="I32" s="11">
        <v>10.667</v>
      </c>
      <c r="J32" s="11">
        <v>17.108000000000001</v>
      </c>
      <c r="K32" s="11">
        <v>11.384</v>
      </c>
      <c r="L32" s="11">
        <v>18.302</v>
      </c>
      <c r="M32" s="11">
        <v>12.577999999999999</v>
      </c>
      <c r="N32" s="11">
        <v>9.2729999999999997</v>
      </c>
      <c r="O32" s="11">
        <v>11.371</v>
      </c>
      <c r="P32" s="11">
        <v>9.5570000000000004</v>
      </c>
      <c r="Q32" s="11">
        <v>11.705</v>
      </c>
      <c r="R32" s="11">
        <v>9.6560000000000006</v>
      </c>
      <c r="S32" s="11">
        <v>23.082999999999998</v>
      </c>
      <c r="T32" s="11">
        <v>9.9339999999999993</v>
      </c>
      <c r="U32" s="11">
        <v>13.46</v>
      </c>
      <c r="V32" s="11">
        <v>7.8840000000000003</v>
      </c>
      <c r="W32" s="11">
        <v>8.3710000000000004</v>
      </c>
      <c r="X32" s="11">
        <v>5.4889999999999999</v>
      </c>
      <c r="Y32" s="11">
        <v>8.5850000000000009</v>
      </c>
      <c r="Z32" s="11">
        <v>13.433</v>
      </c>
      <c r="AA32" s="11">
        <v>23.02</v>
      </c>
      <c r="AB32" s="11">
        <v>37.280999999999999</v>
      </c>
      <c r="AC32" s="11">
        <v>13.180999999999999</v>
      </c>
      <c r="AD32" s="11">
        <v>10.759</v>
      </c>
      <c r="AE32" s="11">
        <v>8.3160000000000007</v>
      </c>
      <c r="AF32" s="11">
        <v>10.893000000000001</v>
      </c>
      <c r="AG32" s="11">
        <v>12.286</v>
      </c>
      <c r="AH32" s="16">
        <v>5.3159999999999998</v>
      </c>
      <c r="AI32" s="12">
        <v>13.887</v>
      </c>
      <c r="AJ32" s="12">
        <v>19.268000000000001</v>
      </c>
      <c r="AK32" s="12">
        <v>7.5570000000000004</v>
      </c>
      <c r="AL32" s="12">
        <v>16.373000000000001</v>
      </c>
      <c r="AM32" s="12">
        <v>18.338999999999999</v>
      </c>
      <c r="AN32" s="12"/>
      <c r="AO32" s="12"/>
      <c r="AP32" s="12"/>
      <c r="AQ32" s="12"/>
      <c r="AR32" s="12"/>
      <c r="AS32" s="12"/>
      <c r="AT32" s="12"/>
      <c r="AU32" s="12"/>
      <c r="AV32" s="12"/>
      <c r="AW32" s="12"/>
      <c r="AX32" s="12"/>
      <c r="AY32" s="12"/>
    </row>
    <row r="33" spans="1:51" ht="14.45" customHeight="1" x14ac:dyDescent="0.25">
      <c r="A33" s="90">
        <v>44136</v>
      </c>
      <c r="B33" s="13"/>
      <c r="C33" s="13"/>
      <c r="D33" s="11">
        <v>8.0299999999999994</v>
      </c>
      <c r="E33" s="11">
        <v>8.9760000000000009</v>
      </c>
      <c r="F33" s="11">
        <v>9.5869999999999997</v>
      </c>
      <c r="G33" s="11">
        <v>12.256</v>
      </c>
      <c r="H33" s="11">
        <v>14.718</v>
      </c>
      <c r="I33" s="11">
        <v>10.026</v>
      </c>
      <c r="J33" s="11">
        <v>10.039999999999999</v>
      </c>
      <c r="K33" s="11">
        <v>6.9530000000000003</v>
      </c>
      <c r="L33" s="11">
        <v>11.247</v>
      </c>
      <c r="M33" s="11">
        <v>8.2919999999999998</v>
      </c>
      <c r="N33" s="11">
        <v>7.351</v>
      </c>
      <c r="O33" s="11">
        <v>8.4030000000000005</v>
      </c>
      <c r="P33" s="11">
        <v>7.4530000000000003</v>
      </c>
      <c r="Q33" s="11">
        <v>8.4689999999999994</v>
      </c>
      <c r="R33" s="11">
        <v>6.0140000000000002</v>
      </c>
      <c r="S33" s="11">
        <v>11.212</v>
      </c>
      <c r="T33" s="11">
        <v>8.8529999999999998</v>
      </c>
      <c r="U33" s="11">
        <v>8.9619999999999997</v>
      </c>
      <c r="V33" s="11">
        <v>6.3310000000000004</v>
      </c>
      <c r="W33" s="11">
        <v>6.9240000000000004</v>
      </c>
      <c r="X33" s="11">
        <v>3.504</v>
      </c>
      <c r="Y33" s="11">
        <v>5.7539999999999996</v>
      </c>
      <c r="Z33" s="11">
        <v>9.4610000000000003</v>
      </c>
      <c r="AA33" s="11">
        <v>12.912000000000001</v>
      </c>
      <c r="AB33" s="11">
        <v>13.542</v>
      </c>
      <c r="AC33" s="11">
        <v>7.6180000000000003</v>
      </c>
      <c r="AD33" s="11">
        <v>8.3239999999999998</v>
      </c>
      <c r="AE33" s="11">
        <v>6.4470000000000001</v>
      </c>
      <c r="AF33" s="11">
        <v>7.226</v>
      </c>
      <c r="AG33" s="11">
        <v>7.8010000000000002</v>
      </c>
      <c r="AH33" s="16">
        <v>4.4359999999999999</v>
      </c>
      <c r="AI33" s="12">
        <v>6.7409999999999997</v>
      </c>
      <c r="AJ33" s="12">
        <v>9.9770000000000003</v>
      </c>
      <c r="AK33" s="12">
        <v>6.65</v>
      </c>
      <c r="AL33" s="12">
        <v>7.88</v>
      </c>
      <c r="AM33" s="12">
        <v>10.244999999999999</v>
      </c>
      <c r="AN33" s="12"/>
      <c r="AO33" s="12"/>
      <c r="AP33" s="12"/>
      <c r="AQ33" s="12"/>
      <c r="AR33" s="12"/>
      <c r="AS33" s="12"/>
      <c r="AT33" s="12"/>
      <c r="AU33" s="12"/>
      <c r="AV33" s="12"/>
      <c r="AW33" s="12"/>
      <c r="AX33" s="12"/>
      <c r="AY33" s="12"/>
    </row>
    <row r="34" spans="1:51" ht="14.45" customHeight="1" x14ac:dyDescent="0.25">
      <c r="A34" s="90">
        <v>44166</v>
      </c>
      <c r="B34"/>
      <c r="C34"/>
      <c r="D34" s="11">
        <v>6.34</v>
      </c>
      <c r="E34" s="11">
        <v>7.516</v>
      </c>
      <c r="F34" s="11">
        <v>7.9059999999999997</v>
      </c>
      <c r="G34" s="11">
        <v>8.6140000000000008</v>
      </c>
      <c r="H34" s="11">
        <v>10.24</v>
      </c>
      <c r="I34" s="11">
        <v>7.5670000000000002</v>
      </c>
      <c r="J34" s="11">
        <v>7.101</v>
      </c>
      <c r="K34" s="11">
        <v>5.734</v>
      </c>
      <c r="L34" s="11">
        <v>7.593</v>
      </c>
      <c r="M34" s="11">
        <v>6.9020000000000001</v>
      </c>
      <c r="N34" s="11">
        <v>6.1459999999999999</v>
      </c>
      <c r="O34" s="11">
        <v>7.1070000000000002</v>
      </c>
      <c r="P34" s="11">
        <v>5.9610000000000003</v>
      </c>
      <c r="Q34" s="11">
        <v>7.4050000000000002</v>
      </c>
      <c r="R34" s="11">
        <v>4.9989999999999997</v>
      </c>
      <c r="S34" s="11">
        <v>8.3450000000000006</v>
      </c>
      <c r="T34" s="11">
        <v>7.1879999999999997</v>
      </c>
      <c r="U34" s="11">
        <v>7.6559999999999997</v>
      </c>
      <c r="V34" s="11">
        <v>4.8319999999999999</v>
      </c>
      <c r="W34" s="11">
        <v>6.0330000000000004</v>
      </c>
      <c r="X34" s="11">
        <v>2.8039999999999998</v>
      </c>
      <c r="Y34" s="11">
        <v>4.8220000000000001</v>
      </c>
      <c r="Z34" s="11">
        <v>6.65</v>
      </c>
      <c r="AA34" s="11">
        <v>8.4949999999999992</v>
      </c>
      <c r="AB34" s="11">
        <v>7.835</v>
      </c>
      <c r="AC34" s="11">
        <v>6.4390000000000001</v>
      </c>
      <c r="AD34" s="11">
        <v>6.7359999999999998</v>
      </c>
      <c r="AE34" s="11">
        <v>5.1980000000000004</v>
      </c>
      <c r="AF34" s="11">
        <v>5.3490000000000002</v>
      </c>
      <c r="AG34" s="11">
        <v>6.2569999999999997</v>
      </c>
      <c r="AH34" s="16">
        <v>4.0129999999999999</v>
      </c>
      <c r="AI34" s="12">
        <v>5.0250000000000004</v>
      </c>
      <c r="AJ34" s="12">
        <v>6.8310000000000004</v>
      </c>
      <c r="AK34" s="12">
        <v>5.8250000000000002</v>
      </c>
      <c r="AL34" s="12">
        <v>5.5229999999999997</v>
      </c>
      <c r="AM34" s="12">
        <v>7.78</v>
      </c>
      <c r="AN34" s="12"/>
      <c r="AO34" s="12"/>
      <c r="AP34" s="12"/>
      <c r="AQ34" s="12"/>
      <c r="AR34" s="12"/>
      <c r="AS34" s="12"/>
      <c r="AT34" s="12"/>
      <c r="AU34" s="12"/>
      <c r="AV34" s="12"/>
      <c r="AW34" s="12"/>
      <c r="AX34" s="12"/>
      <c r="AY34" s="12"/>
    </row>
    <row r="35" spans="1:51" ht="14.45" customHeight="1" x14ac:dyDescent="0.25">
      <c r="A35" s="90">
        <v>44197</v>
      </c>
      <c r="B35"/>
      <c r="C35"/>
      <c r="D35" s="11">
        <v>5.39</v>
      </c>
      <c r="E35" s="11">
        <v>6.4050000000000002</v>
      </c>
      <c r="F35" s="11">
        <v>6.7560000000000002</v>
      </c>
      <c r="G35" s="11">
        <v>7.1440000000000001</v>
      </c>
      <c r="H35" s="11">
        <v>7.5389999999999997</v>
      </c>
      <c r="I35" s="11">
        <v>6.1760000000000002</v>
      </c>
      <c r="J35" s="11">
        <v>5.77</v>
      </c>
      <c r="K35" s="11">
        <v>4.859</v>
      </c>
      <c r="L35" s="11">
        <v>5.8869999999999996</v>
      </c>
      <c r="M35" s="11">
        <v>5.819</v>
      </c>
      <c r="N35" s="11">
        <v>5.2089999999999996</v>
      </c>
      <c r="O35" s="11">
        <v>6.1280000000000001</v>
      </c>
      <c r="P35" s="11">
        <v>5.0579999999999998</v>
      </c>
      <c r="Q35" s="11">
        <v>6.3680000000000003</v>
      </c>
      <c r="R35" s="11">
        <v>4.0789999999999997</v>
      </c>
      <c r="S35" s="11">
        <v>6.9630000000000001</v>
      </c>
      <c r="T35" s="11">
        <v>5.5519999999999996</v>
      </c>
      <c r="U35" s="11">
        <v>6.5629999999999997</v>
      </c>
      <c r="V35" s="11">
        <v>4.0640000000000001</v>
      </c>
      <c r="W35" s="11">
        <v>5.18</v>
      </c>
      <c r="X35" s="11">
        <v>2.4020000000000001</v>
      </c>
      <c r="Y35" s="11">
        <v>3.9289999999999998</v>
      </c>
      <c r="Z35" s="11">
        <v>6.2</v>
      </c>
      <c r="AA35" s="11">
        <v>6.8949999999999996</v>
      </c>
      <c r="AB35" s="11">
        <v>6.0380000000000003</v>
      </c>
      <c r="AC35" s="11">
        <v>5.2220000000000004</v>
      </c>
      <c r="AD35" s="11">
        <v>5.7130000000000001</v>
      </c>
      <c r="AE35" s="11">
        <v>4.3959999999999999</v>
      </c>
      <c r="AF35" s="11">
        <v>4.4470000000000001</v>
      </c>
      <c r="AG35" s="11">
        <v>5.2629999999999999</v>
      </c>
      <c r="AH35" s="16">
        <v>3.444</v>
      </c>
      <c r="AI35" s="12">
        <v>4.13</v>
      </c>
      <c r="AJ35" s="12">
        <v>5.6310000000000002</v>
      </c>
      <c r="AK35" s="12">
        <v>5.09</v>
      </c>
      <c r="AL35" s="12">
        <v>4.46</v>
      </c>
      <c r="AM35" s="12">
        <v>6.468</v>
      </c>
      <c r="AN35" s="12"/>
      <c r="AO35" s="12"/>
      <c r="AP35" s="12"/>
      <c r="AQ35" s="12"/>
      <c r="AR35" s="12"/>
      <c r="AS35" s="12"/>
      <c r="AT35" s="12"/>
      <c r="AU35" s="12"/>
      <c r="AV35" s="12"/>
      <c r="AW35" s="12"/>
      <c r="AX35" s="12"/>
      <c r="AY35" s="12"/>
    </row>
    <row r="36" spans="1:51" ht="15" x14ac:dyDescent="0.25">
      <c r="A36" s="90">
        <v>44228</v>
      </c>
      <c r="B36"/>
      <c r="C36"/>
      <c r="D36" s="15">
        <v>4.74</v>
      </c>
      <c r="E36" s="11">
        <v>5.0609999999999999</v>
      </c>
      <c r="F36" s="11">
        <v>5.2389999999999999</v>
      </c>
      <c r="G36" s="11">
        <v>6.4809999999999999</v>
      </c>
      <c r="H36" s="11">
        <v>8.4410000000000007</v>
      </c>
      <c r="I36" s="11">
        <v>4.851</v>
      </c>
      <c r="J36" s="11">
        <v>4.5149999999999997</v>
      </c>
      <c r="K36" s="11">
        <v>3.8119999999999998</v>
      </c>
      <c r="L36" s="11">
        <v>4.7709999999999999</v>
      </c>
      <c r="M36" s="11">
        <v>4.68</v>
      </c>
      <c r="N36" s="11">
        <v>4.0730000000000004</v>
      </c>
      <c r="O36" s="11">
        <v>4.8540000000000001</v>
      </c>
      <c r="P36" s="11">
        <v>4.8559999999999999</v>
      </c>
      <c r="Q36" s="11">
        <v>6.149</v>
      </c>
      <c r="R36" s="11">
        <v>3.17</v>
      </c>
      <c r="S36" s="11">
        <v>5.4809999999999999</v>
      </c>
      <c r="T36" s="11">
        <v>4.92</v>
      </c>
      <c r="U36" s="11">
        <v>5.4219999999999997</v>
      </c>
      <c r="V36" s="11">
        <v>3.2090000000000001</v>
      </c>
      <c r="W36" s="11">
        <v>4.1020000000000003</v>
      </c>
      <c r="X36" s="11">
        <v>2.1930000000000001</v>
      </c>
      <c r="Y36" s="11">
        <v>3.1259999999999999</v>
      </c>
      <c r="Z36" s="11">
        <v>5.2309999999999999</v>
      </c>
      <c r="AA36" s="11">
        <v>5.4630000000000001</v>
      </c>
      <c r="AB36" s="11">
        <v>5.0510000000000002</v>
      </c>
      <c r="AC36" s="11">
        <v>4.0389999999999997</v>
      </c>
      <c r="AD36" s="11">
        <v>4.742</v>
      </c>
      <c r="AE36" s="16">
        <v>3.4289999999999998</v>
      </c>
      <c r="AF36" s="11">
        <v>3.5379999999999998</v>
      </c>
      <c r="AG36" s="11">
        <v>4.0090000000000003</v>
      </c>
      <c r="AH36" s="11">
        <v>2.8439999999999999</v>
      </c>
      <c r="AI36" s="12">
        <v>3.6880000000000002</v>
      </c>
      <c r="AJ36" s="12">
        <v>5.6849999999999996</v>
      </c>
      <c r="AK36" s="12">
        <v>4.1100000000000003</v>
      </c>
      <c r="AL36" s="12">
        <v>3.45</v>
      </c>
      <c r="AM36" s="12">
        <v>5.0949999999999998</v>
      </c>
      <c r="AN36" s="12"/>
      <c r="AO36" s="12"/>
      <c r="AP36" s="12"/>
      <c r="AQ36" s="12"/>
      <c r="AR36" s="12"/>
      <c r="AS36" s="12"/>
      <c r="AT36" s="12"/>
      <c r="AU36" s="12"/>
      <c r="AV36" s="12"/>
      <c r="AW36" s="12"/>
      <c r="AX36" s="12"/>
      <c r="AY36" s="12"/>
    </row>
    <row r="37" spans="1:51" ht="15" x14ac:dyDescent="0.25">
      <c r="A37" s="90">
        <v>44256</v>
      </c>
      <c r="B37" s="15"/>
      <c r="C37" s="15"/>
      <c r="D37" s="15">
        <v>8.6</v>
      </c>
      <c r="E37" s="11">
        <v>6.4390000000000001</v>
      </c>
      <c r="F37" s="11">
        <v>14.326000000000001</v>
      </c>
      <c r="G37" s="11">
        <v>14.989000000000001</v>
      </c>
      <c r="H37" s="11">
        <v>12.185</v>
      </c>
      <c r="I37" s="11">
        <v>6.1840000000000002</v>
      </c>
      <c r="J37" s="11">
        <v>11.449</v>
      </c>
      <c r="K37" s="11">
        <v>5.702</v>
      </c>
      <c r="L37" s="11">
        <v>5.117</v>
      </c>
      <c r="M37" s="11">
        <v>6.36</v>
      </c>
      <c r="N37" s="11">
        <v>6.7720000000000002</v>
      </c>
      <c r="O37" s="11">
        <v>7.7009999999999996</v>
      </c>
      <c r="P37" s="11">
        <v>13.567</v>
      </c>
      <c r="Q37" s="11">
        <v>6.9770000000000003</v>
      </c>
      <c r="R37" s="11">
        <v>13.254</v>
      </c>
      <c r="S37" s="11">
        <v>8.1530000000000005</v>
      </c>
      <c r="T37" s="11">
        <v>7.4249999999999998</v>
      </c>
      <c r="U37" s="11">
        <v>6.6379999999999999</v>
      </c>
      <c r="V37" s="11">
        <v>5.9820000000000002</v>
      </c>
      <c r="W37" s="11">
        <v>4.774</v>
      </c>
      <c r="X37" s="11">
        <v>3.927</v>
      </c>
      <c r="Y37" s="11">
        <v>10.878</v>
      </c>
      <c r="Z37" s="11">
        <v>11.105</v>
      </c>
      <c r="AA37" s="11">
        <v>6.6989999999999998</v>
      </c>
      <c r="AB37" s="11">
        <v>17.539000000000001</v>
      </c>
      <c r="AC37" s="11">
        <v>5.1189999999999998</v>
      </c>
      <c r="AD37" s="11">
        <v>7.5419999999999998</v>
      </c>
      <c r="AE37" s="16">
        <v>3.8239999999999998</v>
      </c>
      <c r="AF37" s="11">
        <v>5.7850000000000001</v>
      </c>
      <c r="AG37" s="11">
        <v>8.0190000000000001</v>
      </c>
      <c r="AH37" s="11">
        <v>3.9929999999999999</v>
      </c>
      <c r="AI37" s="12">
        <v>8.4749999999999996</v>
      </c>
      <c r="AJ37" s="12">
        <v>11.557</v>
      </c>
      <c r="AK37" s="12">
        <v>4.9560000000000004</v>
      </c>
      <c r="AL37" s="12">
        <v>4.1890000000000001</v>
      </c>
      <c r="AM37" s="12">
        <v>6.9050000000000002</v>
      </c>
      <c r="AN37" s="12"/>
      <c r="AO37" s="12"/>
      <c r="AP37" s="12"/>
      <c r="AQ37" s="12"/>
      <c r="AR37" s="12"/>
      <c r="AS37" s="12"/>
      <c r="AT37" s="12"/>
      <c r="AU37" s="12"/>
      <c r="AV37" s="12"/>
      <c r="AW37" s="12"/>
      <c r="AX37" s="12"/>
      <c r="AY37" s="12"/>
    </row>
    <row r="38" spans="1:51" ht="15" x14ac:dyDescent="0.25">
      <c r="A38" s="90">
        <v>44287</v>
      </c>
      <c r="B38" s="15"/>
      <c r="C38" s="15"/>
      <c r="D38" s="15">
        <v>23.32</v>
      </c>
      <c r="E38" s="11">
        <v>17.626999999999999</v>
      </c>
      <c r="F38" s="11">
        <v>36.521000000000001</v>
      </c>
      <c r="G38" s="11">
        <v>37.44</v>
      </c>
      <c r="H38" s="11">
        <v>40.529000000000003</v>
      </c>
      <c r="I38" s="11">
        <v>15.106</v>
      </c>
      <c r="J38" s="11">
        <v>42.64</v>
      </c>
      <c r="K38" s="11">
        <v>17.048999999999999</v>
      </c>
      <c r="L38" s="11">
        <v>16.940000000000001</v>
      </c>
      <c r="M38" s="11">
        <v>33.191000000000003</v>
      </c>
      <c r="N38" s="11">
        <v>27.44</v>
      </c>
      <c r="O38" s="11">
        <v>23.303000000000001</v>
      </c>
      <c r="P38" s="11">
        <v>22.052</v>
      </c>
      <c r="Q38" s="11">
        <v>11.558</v>
      </c>
      <c r="R38" s="11">
        <v>25.446999999999999</v>
      </c>
      <c r="S38" s="11">
        <v>19.311</v>
      </c>
      <c r="T38" s="11">
        <v>12.762</v>
      </c>
      <c r="U38" s="11">
        <v>22.838999999999999</v>
      </c>
      <c r="V38" s="11">
        <v>24.515000000000001</v>
      </c>
      <c r="W38" s="11">
        <v>8.9079999999999995</v>
      </c>
      <c r="X38" s="11">
        <v>8.7279999999999998</v>
      </c>
      <c r="Y38" s="11">
        <v>37.499000000000002</v>
      </c>
      <c r="Z38" s="11">
        <v>33.856999999999999</v>
      </c>
      <c r="AA38" s="11">
        <v>22.727</v>
      </c>
      <c r="AB38" s="11">
        <v>26.603999999999999</v>
      </c>
      <c r="AC38" s="11">
        <v>20.687999999999999</v>
      </c>
      <c r="AD38" s="11">
        <v>14.05</v>
      </c>
      <c r="AE38" s="16">
        <v>12.661</v>
      </c>
      <c r="AF38" s="11">
        <v>15.49</v>
      </c>
      <c r="AG38" s="11">
        <v>25.597999999999999</v>
      </c>
      <c r="AH38" s="11">
        <v>7.4889999999999999</v>
      </c>
      <c r="AI38" s="12">
        <v>19.053999999999998</v>
      </c>
      <c r="AJ38" s="12">
        <v>15.129</v>
      </c>
      <c r="AK38" s="12">
        <v>13.885</v>
      </c>
      <c r="AL38" s="12">
        <v>9.8040000000000003</v>
      </c>
      <c r="AM38" s="12">
        <v>15.555</v>
      </c>
      <c r="AN38" s="12"/>
      <c r="AO38" s="12"/>
      <c r="AP38" s="12"/>
      <c r="AQ38" s="12"/>
      <c r="AR38" s="12"/>
      <c r="AS38" s="12"/>
      <c r="AT38" s="12"/>
      <c r="AU38" s="12"/>
      <c r="AV38" s="12"/>
      <c r="AW38" s="12"/>
      <c r="AX38" s="12"/>
      <c r="AY38" s="12"/>
    </row>
    <row r="39" spans="1:51" ht="15" x14ac:dyDescent="0.25">
      <c r="A39" s="90">
        <v>44317</v>
      </c>
      <c r="B39" s="15"/>
      <c r="C39" s="15"/>
      <c r="D39" s="15">
        <v>71.430000000000007</v>
      </c>
      <c r="E39" s="11">
        <v>96.766999999999996</v>
      </c>
      <c r="F39" s="11">
        <v>102.194</v>
      </c>
      <c r="G39" s="11">
        <v>83.254999999999995</v>
      </c>
      <c r="H39" s="11">
        <v>103.258</v>
      </c>
      <c r="I39" s="11">
        <v>43.341999999999999</v>
      </c>
      <c r="J39" s="11">
        <v>69.570999999999998</v>
      </c>
      <c r="K39" s="11">
        <v>56.466999999999999</v>
      </c>
      <c r="L39" s="11">
        <v>59.844999999999999</v>
      </c>
      <c r="M39" s="11">
        <v>84.421000000000006</v>
      </c>
      <c r="N39" s="11">
        <v>90.704999999999998</v>
      </c>
      <c r="O39" s="11">
        <v>74.801000000000002</v>
      </c>
      <c r="P39" s="11">
        <v>60.094999999999999</v>
      </c>
      <c r="Q39" s="11">
        <v>57.16</v>
      </c>
      <c r="R39" s="11">
        <v>94.31</v>
      </c>
      <c r="S39" s="11">
        <v>69.679000000000002</v>
      </c>
      <c r="T39" s="11">
        <v>63.695</v>
      </c>
      <c r="U39" s="11">
        <v>58.482999999999997</v>
      </c>
      <c r="V39" s="11">
        <v>111.67700000000001</v>
      </c>
      <c r="W39" s="11">
        <v>17.184000000000001</v>
      </c>
      <c r="X39" s="11">
        <v>47.198</v>
      </c>
      <c r="Y39" s="11">
        <v>89.236999999999995</v>
      </c>
      <c r="Z39" s="11">
        <v>108.684</v>
      </c>
      <c r="AA39" s="11">
        <v>56.972999999999999</v>
      </c>
      <c r="AB39" s="11">
        <v>76.927000000000007</v>
      </c>
      <c r="AC39" s="11">
        <v>80.081000000000003</v>
      </c>
      <c r="AD39" s="11">
        <v>89.388999999999996</v>
      </c>
      <c r="AE39" s="16">
        <v>36.277000000000001</v>
      </c>
      <c r="AF39" s="11">
        <v>48.030999999999999</v>
      </c>
      <c r="AG39" s="11">
        <v>55.276000000000003</v>
      </c>
      <c r="AH39" s="11">
        <v>20.917000000000002</v>
      </c>
      <c r="AI39" s="12">
        <v>56.03</v>
      </c>
      <c r="AJ39" s="12">
        <v>47.698</v>
      </c>
      <c r="AK39" s="12">
        <v>42.539000000000001</v>
      </c>
      <c r="AL39" s="12">
        <v>56.689</v>
      </c>
      <c r="AM39" s="12">
        <v>61.194000000000003</v>
      </c>
      <c r="AN39" s="12"/>
      <c r="AO39" s="12"/>
      <c r="AP39" s="12"/>
      <c r="AQ39" s="12"/>
      <c r="AR39" s="12"/>
      <c r="AS39" s="12"/>
      <c r="AT39" s="12"/>
      <c r="AU39" s="12"/>
      <c r="AV39" s="12"/>
      <c r="AW39" s="12"/>
      <c r="AX39" s="12"/>
      <c r="AY39" s="12"/>
    </row>
    <row r="40" spans="1:51" ht="15" x14ac:dyDescent="0.25">
      <c r="A40" s="90">
        <v>44348</v>
      </c>
      <c r="B40" s="15"/>
      <c r="C40" s="15"/>
      <c r="D40" s="15">
        <v>70.349999999999994</v>
      </c>
      <c r="E40" s="11">
        <v>109.399</v>
      </c>
      <c r="F40" s="11">
        <v>153.99</v>
      </c>
      <c r="G40" s="11">
        <v>130.85400000000001</v>
      </c>
      <c r="H40" s="11">
        <v>126.18</v>
      </c>
      <c r="I40" s="11">
        <v>78.284000000000006</v>
      </c>
      <c r="J40" s="11">
        <v>53.118000000000002</v>
      </c>
      <c r="K40" s="11">
        <v>67.650999999999996</v>
      </c>
      <c r="L40" s="11">
        <v>92.944999999999993</v>
      </c>
      <c r="M40" s="11">
        <v>54.470999999999997</v>
      </c>
      <c r="N40" s="11">
        <v>122.107</v>
      </c>
      <c r="O40" s="11">
        <v>65.183000000000007</v>
      </c>
      <c r="P40" s="11">
        <v>133.75</v>
      </c>
      <c r="Q40" s="11">
        <v>28.658999999999999</v>
      </c>
      <c r="R40" s="11">
        <v>137.15799999999999</v>
      </c>
      <c r="S40" s="11">
        <v>61.084000000000003</v>
      </c>
      <c r="T40" s="11">
        <v>111.426</v>
      </c>
      <c r="U40" s="11">
        <v>29.783000000000001</v>
      </c>
      <c r="V40" s="11">
        <v>60.106000000000002</v>
      </c>
      <c r="W40" s="11">
        <v>9.0839999999999996</v>
      </c>
      <c r="X40" s="11">
        <v>38.432000000000002</v>
      </c>
      <c r="Y40" s="11">
        <v>47.710999999999999</v>
      </c>
      <c r="Z40" s="11">
        <v>128.733</v>
      </c>
      <c r="AA40" s="11">
        <v>30.274999999999999</v>
      </c>
      <c r="AB40" s="11">
        <v>49.71</v>
      </c>
      <c r="AC40" s="11">
        <v>103.782</v>
      </c>
      <c r="AD40" s="11">
        <v>48.023000000000003</v>
      </c>
      <c r="AE40" s="16">
        <v>61.185000000000002</v>
      </c>
      <c r="AF40" s="11">
        <v>91.863</v>
      </c>
      <c r="AG40" s="11">
        <v>29.393000000000001</v>
      </c>
      <c r="AH40" s="11">
        <v>28.913</v>
      </c>
      <c r="AI40" s="12">
        <v>72.878</v>
      </c>
      <c r="AJ40" s="12">
        <v>87.378</v>
      </c>
      <c r="AK40" s="12">
        <v>47.752000000000002</v>
      </c>
      <c r="AL40" s="12">
        <v>90.816999999999993</v>
      </c>
      <c r="AM40" s="12">
        <v>128.404</v>
      </c>
      <c r="AN40" s="12"/>
      <c r="AO40" s="12"/>
      <c r="AP40" s="12"/>
      <c r="AQ40" s="12"/>
      <c r="AR40" s="12"/>
      <c r="AS40" s="12"/>
      <c r="AT40" s="12"/>
      <c r="AU40" s="12"/>
      <c r="AV40" s="12"/>
      <c r="AW40" s="12"/>
      <c r="AX40" s="12"/>
      <c r="AY40" s="12"/>
    </row>
    <row r="41" spans="1:51" ht="15" x14ac:dyDescent="0.25">
      <c r="A41" s="90">
        <v>44378</v>
      </c>
      <c r="B41" s="15"/>
      <c r="C41" s="15"/>
      <c r="D41" s="15">
        <v>29.01</v>
      </c>
      <c r="E41" s="11">
        <v>38.567</v>
      </c>
      <c r="F41" s="11">
        <v>42.085999999999999</v>
      </c>
      <c r="G41" s="11">
        <v>59.225999999999999</v>
      </c>
      <c r="H41" s="11">
        <v>36.195</v>
      </c>
      <c r="I41" s="11">
        <v>27.46</v>
      </c>
      <c r="J41" s="11">
        <v>19.719000000000001</v>
      </c>
      <c r="K41" s="11">
        <v>32.636000000000003</v>
      </c>
      <c r="L41" s="11">
        <v>34.554000000000002</v>
      </c>
      <c r="M41" s="11">
        <v>23.824999999999999</v>
      </c>
      <c r="N41" s="11">
        <v>38.051000000000002</v>
      </c>
      <c r="O41" s="11">
        <v>18.997</v>
      </c>
      <c r="P41" s="11">
        <v>79.959000000000003</v>
      </c>
      <c r="Q41" s="11">
        <v>11.654999999999999</v>
      </c>
      <c r="R41" s="11">
        <v>35.317</v>
      </c>
      <c r="S41" s="11">
        <v>27.497</v>
      </c>
      <c r="T41" s="11">
        <v>61.381</v>
      </c>
      <c r="U41" s="11">
        <v>11.39</v>
      </c>
      <c r="V41" s="11">
        <v>18.279</v>
      </c>
      <c r="W41" s="11">
        <v>4.8220000000000001</v>
      </c>
      <c r="X41" s="11">
        <v>13.223000000000001</v>
      </c>
      <c r="Y41" s="11">
        <v>16.379000000000001</v>
      </c>
      <c r="Z41" s="11">
        <v>43.441000000000003</v>
      </c>
      <c r="AA41" s="11">
        <v>16.724</v>
      </c>
      <c r="AB41" s="11">
        <v>19.417999999999999</v>
      </c>
      <c r="AC41" s="11">
        <v>31.571000000000002</v>
      </c>
      <c r="AD41" s="11">
        <v>16.286000000000001</v>
      </c>
      <c r="AE41" s="16">
        <v>17.335000000000001</v>
      </c>
      <c r="AF41" s="11">
        <v>27.396999999999998</v>
      </c>
      <c r="AG41" s="11">
        <v>12.673</v>
      </c>
      <c r="AH41" s="11">
        <v>10.221</v>
      </c>
      <c r="AI41" s="12">
        <v>20.236000000000001</v>
      </c>
      <c r="AJ41" s="12">
        <v>29.24</v>
      </c>
      <c r="AK41" s="12">
        <v>25.718</v>
      </c>
      <c r="AL41" s="12">
        <v>36.997</v>
      </c>
      <c r="AM41" s="12">
        <v>66.608999999999995</v>
      </c>
      <c r="AN41" s="12"/>
      <c r="AO41" s="12"/>
      <c r="AP41" s="12"/>
      <c r="AQ41" s="12"/>
      <c r="AR41" s="12"/>
      <c r="AS41" s="12"/>
      <c r="AT41" s="12"/>
      <c r="AU41" s="12"/>
      <c r="AV41" s="12"/>
      <c r="AW41" s="12"/>
      <c r="AX41" s="12"/>
      <c r="AY41" s="12"/>
    </row>
    <row r="42" spans="1:51" ht="15" x14ac:dyDescent="0.25">
      <c r="A42" s="90">
        <v>44409</v>
      </c>
      <c r="B42" s="15"/>
      <c r="C42" s="15"/>
      <c r="D42" s="15">
        <v>19.8</v>
      </c>
      <c r="E42" s="11">
        <v>27.707999999999998</v>
      </c>
      <c r="F42" s="11">
        <v>17.074999999999999</v>
      </c>
      <c r="G42" s="11">
        <v>23.933</v>
      </c>
      <c r="H42" s="11">
        <v>20.800999999999998</v>
      </c>
      <c r="I42" s="11">
        <v>33.314</v>
      </c>
      <c r="J42" s="11">
        <v>17.928000000000001</v>
      </c>
      <c r="K42" s="11">
        <v>23.361000000000001</v>
      </c>
      <c r="L42" s="11">
        <v>18.202000000000002</v>
      </c>
      <c r="M42" s="11">
        <v>19.152000000000001</v>
      </c>
      <c r="N42" s="11">
        <v>19.789000000000001</v>
      </c>
      <c r="O42" s="11">
        <v>13.438000000000001</v>
      </c>
      <c r="P42" s="11">
        <v>27.077999999999999</v>
      </c>
      <c r="Q42" s="11">
        <v>9.2650000000000006</v>
      </c>
      <c r="R42" s="11">
        <v>26.739000000000001</v>
      </c>
      <c r="S42" s="11">
        <v>15.31</v>
      </c>
      <c r="T42" s="11">
        <v>50.951999999999998</v>
      </c>
      <c r="U42" s="11">
        <v>10.065</v>
      </c>
      <c r="V42" s="11">
        <v>23.727</v>
      </c>
      <c r="W42" s="11">
        <v>3.7690000000000001</v>
      </c>
      <c r="X42" s="11">
        <v>10.423</v>
      </c>
      <c r="Y42" s="11">
        <v>10.129</v>
      </c>
      <c r="Z42" s="11">
        <v>22.753</v>
      </c>
      <c r="AA42" s="11">
        <v>13.557</v>
      </c>
      <c r="AB42" s="11">
        <v>26.667999999999999</v>
      </c>
      <c r="AC42" s="11">
        <v>15.134</v>
      </c>
      <c r="AD42" s="11">
        <v>9.6959999999999997</v>
      </c>
      <c r="AE42" s="16">
        <v>14.323</v>
      </c>
      <c r="AF42" s="11">
        <v>13.21</v>
      </c>
      <c r="AG42" s="11">
        <v>7.8230000000000004</v>
      </c>
      <c r="AH42" s="11">
        <v>10.324</v>
      </c>
      <c r="AI42" s="12">
        <v>15.03</v>
      </c>
      <c r="AJ42" s="12">
        <v>13.215999999999999</v>
      </c>
      <c r="AK42" s="12">
        <v>15.433</v>
      </c>
      <c r="AL42" s="12">
        <v>32.326000000000001</v>
      </c>
      <c r="AM42" s="12">
        <v>25.545999999999999</v>
      </c>
      <c r="AN42" s="12"/>
      <c r="AO42" s="12"/>
      <c r="AP42" s="12"/>
      <c r="AQ42" s="12"/>
      <c r="AR42" s="12"/>
      <c r="AS42" s="12"/>
      <c r="AT42" s="12"/>
      <c r="AU42" s="12"/>
      <c r="AV42" s="12"/>
      <c r="AW42" s="12"/>
      <c r="AX42" s="12"/>
      <c r="AY42" s="12"/>
    </row>
    <row r="43" spans="1:51" ht="15" x14ac:dyDescent="0.25">
      <c r="A43" s="90">
        <v>44440</v>
      </c>
      <c r="B43" s="15"/>
      <c r="C43" s="15"/>
      <c r="D43" s="15">
        <v>17.47</v>
      </c>
      <c r="E43" s="11">
        <v>20.411000000000001</v>
      </c>
      <c r="F43" s="11">
        <v>19.573</v>
      </c>
      <c r="G43" s="11">
        <v>24.364000000000001</v>
      </c>
      <c r="H43" s="11">
        <v>12.706</v>
      </c>
      <c r="I43" s="11">
        <v>22.600999999999999</v>
      </c>
      <c r="J43" s="11">
        <v>10.09</v>
      </c>
      <c r="K43" s="11">
        <v>17.853999999999999</v>
      </c>
      <c r="L43" s="11">
        <v>33.009</v>
      </c>
      <c r="M43" s="11">
        <v>15.238</v>
      </c>
      <c r="N43" s="11">
        <v>17.638000000000002</v>
      </c>
      <c r="O43" s="11">
        <v>14.971</v>
      </c>
      <c r="P43" s="11">
        <v>16.622</v>
      </c>
      <c r="Q43" s="11">
        <v>8.9220000000000006</v>
      </c>
      <c r="R43" s="11">
        <v>33.594000000000001</v>
      </c>
      <c r="S43" s="11">
        <v>12.778</v>
      </c>
      <c r="T43" s="11">
        <v>32.604999999999997</v>
      </c>
      <c r="U43" s="11">
        <v>7.8490000000000002</v>
      </c>
      <c r="V43" s="11">
        <v>11.167</v>
      </c>
      <c r="W43" s="11">
        <v>7.6029999999999998</v>
      </c>
      <c r="X43" s="11">
        <v>14.404</v>
      </c>
      <c r="Y43" s="11">
        <v>14.214</v>
      </c>
      <c r="Z43" s="11">
        <v>17.018000000000001</v>
      </c>
      <c r="AA43" s="11">
        <v>12.904999999999999</v>
      </c>
      <c r="AB43" s="11">
        <v>16.89</v>
      </c>
      <c r="AC43" s="11">
        <v>15.375</v>
      </c>
      <c r="AD43" s="11">
        <v>8.7989999999999995</v>
      </c>
      <c r="AE43" s="16">
        <v>10.026999999999999</v>
      </c>
      <c r="AF43" s="11">
        <v>10.172000000000001</v>
      </c>
      <c r="AG43" s="11">
        <v>6.1479999999999997</v>
      </c>
      <c r="AH43" s="11">
        <v>24.254000000000001</v>
      </c>
      <c r="AI43" s="12">
        <v>14.683</v>
      </c>
      <c r="AJ43" s="12">
        <v>10.561999999999999</v>
      </c>
      <c r="AK43" s="12">
        <v>8.3810000000000002</v>
      </c>
      <c r="AL43" s="12">
        <v>32.198</v>
      </c>
      <c r="AM43" s="12">
        <v>12.885999999999999</v>
      </c>
      <c r="AN43" s="12"/>
      <c r="AO43" s="12"/>
      <c r="AP43" s="12"/>
      <c r="AQ43" s="12"/>
      <c r="AR43" s="12"/>
      <c r="AS43" s="12"/>
      <c r="AT43" s="12"/>
      <c r="AU43" s="12"/>
      <c r="AV43" s="12"/>
      <c r="AW43" s="12"/>
      <c r="AX43" s="12"/>
      <c r="AY43" s="12"/>
    </row>
    <row r="44" spans="1:51" ht="15" x14ac:dyDescent="0.25">
      <c r="A44" s="90">
        <v>44470</v>
      </c>
      <c r="B44" s="15"/>
      <c r="C44" s="15"/>
      <c r="D44" s="15">
        <v>12.97</v>
      </c>
      <c r="E44" s="11">
        <v>15.211</v>
      </c>
      <c r="F44" s="11">
        <v>21.887</v>
      </c>
      <c r="G44" s="11">
        <v>25.795999999999999</v>
      </c>
      <c r="H44" s="11">
        <v>10.672000000000001</v>
      </c>
      <c r="I44" s="11">
        <v>17.111999999999998</v>
      </c>
      <c r="J44" s="11">
        <v>11.422000000000001</v>
      </c>
      <c r="K44" s="11">
        <v>18.649999999999999</v>
      </c>
      <c r="L44" s="11">
        <v>12.589</v>
      </c>
      <c r="M44" s="11">
        <v>9.2829999999999995</v>
      </c>
      <c r="N44" s="11">
        <v>11.375</v>
      </c>
      <c r="O44" s="11">
        <v>9.6219999999999999</v>
      </c>
      <c r="P44" s="11">
        <v>11.721</v>
      </c>
      <c r="Q44" s="11">
        <v>9.6649999999999991</v>
      </c>
      <c r="R44" s="11">
        <v>23.11</v>
      </c>
      <c r="S44" s="11">
        <v>9.8940000000000001</v>
      </c>
      <c r="T44" s="11">
        <v>13.478</v>
      </c>
      <c r="U44" s="11">
        <v>7.9029999999999996</v>
      </c>
      <c r="V44" s="11">
        <v>8.3879999999999999</v>
      </c>
      <c r="W44" s="11">
        <v>5.5709999999999997</v>
      </c>
      <c r="X44" s="11">
        <v>8.6690000000000005</v>
      </c>
      <c r="Y44" s="11">
        <v>13.419</v>
      </c>
      <c r="Z44" s="11">
        <v>23.021000000000001</v>
      </c>
      <c r="AA44" s="11">
        <v>37.262</v>
      </c>
      <c r="AB44" s="11">
        <v>13.228</v>
      </c>
      <c r="AC44" s="11">
        <v>10.760999999999999</v>
      </c>
      <c r="AD44" s="11">
        <v>8.3230000000000004</v>
      </c>
      <c r="AE44" s="16">
        <v>11.106</v>
      </c>
      <c r="AF44" s="11">
        <v>12.313000000000001</v>
      </c>
      <c r="AG44" s="11">
        <v>5.3369999999999997</v>
      </c>
      <c r="AH44" s="11">
        <v>13.978999999999999</v>
      </c>
      <c r="AI44" s="12">
        <v>19.968</v>
      </c>
      <c r="AJ44" s="12">
        <v>7.5549999999999997</v>
      </c>
      <c r="AK44" s="12">
        <v>16.41</v>
      </c>
      <c r="AL44" s="12">
        <v>18.350999999999999</v>
      </c>
      <c r="AM44" s="12">
        <v>17.164999999999999</v>
      </c>
      <c r="AN44" s="12"/>
      <c r="AO44" s="12"/>
      <c r="AP44" s="12"/>
      <c r="AQ44" s="12"/>
      <c r="AR44" s="12"/>
      <c r="AS44" s="12"/>
      <c r="AT44" s="12"/>
      <c r="AU44" s="12"/>
      <c r="AV44" s="12"/>
      <c r="AW44" s="12"/>
      <c r="AX44" s="12"/>
      <c r="AY44" s="12"/>
    </row>
    <row r="45" spans="1:51" ht="15" x14ac:dyDescent="0.25">
      <c r="A45" s="90">
        <v>44501</v>
      </c>
      <c r="B45" s="15"/>
      <c r="C45" s="15"/>
      <c r="D45" s="15">
        <v>8.0299999999999994</v>
      </c>
      <c r="E45" s="11">
        <v>9.5909999999999993</v>
      </c>
      <c r="F45" s="11">
        <v>12.26</v>
      </c>
      <c r="G45" s="11">
        <v>15.157999999999999</v>
      </c>
      <c r="H45" s="11">
        <v>10.032</v>
      </c>
      <c r="I45" s="11">
        <v>10.044</v>
      </c>
      <c r="J45" s="11">
        <v>6.9809999999999999</v>
      </c>
      <c r="K45" s="11">
        <v>11.551</v>
      </c>
      <c r="L45" s="11">
        <v>8.3019999999999996</v>
      </c>
      <c r="M45" s="11">
        <v>7.36</v>
      </c>
      <c r="N45" s="11">
        <v>8.4060000000000006</v>
      </c>
      <c r="O45" s="11">
        <v>7.5419999999999998</v>
      </c>
      <c r="P45" s="11">
        <v>8.4819999999999993</v>
      </c>
      <c r="Q45" s="11">
        <v>6.0229999999999997</v>
      </c>
      <c r="R45" s="11">
        <v>11.228999999999999</v>
      </c>
      <c r="S45" s="11">
        <v>8.9420000000000002</v>
      </c>
      <c r="T45" s="11">
        <v>8.9770000000000003</v>
      </c>
      <c r="U45" s="11">
        <v>6.3470000000000004</v>
      </c>
      <c r="V45" s="11">
        <v>6.9390000000000001</v>
      </c>
      <c r="W45" s="11">
        <v>3.552</v>
      </c>
      <c r="X45" s="11">
        <v>5.8239999999999998</v>
      </c>
      <c r="Y45" s="11">
        <v>9.4499999999999993</v>
      </c>
      <c r="Z45" s="11">
        <v>12.913</v>
      </c>
      <c r="AA45" s="11">
        <v>14.039</v>
      </c>
      <c r="AB45" s="11">
        <v>7.6550000000000002</v>
      </c>
      <c r="AC45" s="11">
        <v>8.3260000000000005</v>
      </c>
      <c r="AD45" s="11">
        <v>6.452</v>
      </c>
      <c r="AE45" s="16">
        <v>7.4550000000000001</v>
      </c>
      <c r="AF45" s="11">
        <v>7.819</v>
      </c>
      <c r="AG45" s="11">
        <v>4.4530000000000003</v>
      </c>
      <c r="AH45" s="11">
        <v>6.8049999999999997</v>
      </c>
      <c r="AI45" s="12">
        <v>10.25</v>
      </c>
      <c r="AJ45" s="12">
        <v>6.6479999999999997</v>
      </c>
      <c r="AK45" s="12">
        <v>7.9059999999999997</v>
      </c>
      <c r="AL45" s="12">
        <v>10.254</v>
      </c>
      <c r="AM45" s="12">
        <v>8.9740000000000002</v>
      </c>
      <c r="AN45" s="12"/>
      <c r="AO45" s="12"/>
      <c r="AP45" s="12"/>
      <c r="AQ45" s="12"/>
      <c r="AR45" s="12"/>
      <c r="AS45" s="12"/>
      <c r="AT45" s="12"/>
      <c r="AU45" s="12"/>
      <c r="AV45" s="12"/>
      <c r="AW45" s="12"/>
      <c r="AX45" s="12"/>
      <c r="AY45" s="12"/>
    </row>
    <row r="46" spans="1:51" ht="15" x14ac:dyDescent="0.25">
      <c r="A46" s="90">
        <v>44531</v>
      </c>
      <c r="B46" s="15"/>
      <c r="C46" s="15"/>
      <c r="D46" s="15">
        <v>6.34</v>
      </c>
      <c r="E46" s="11">
        <v>7.9089999999999998</v>
      </c>
      <c r="F46" s="11">
        <v>8.6159999999999997</v>
      </c>
      <c r="G46" s="11">
        <v>10.417</v>
      </c>
      <c r="H46" s="11">
        <v>7.5709999999999997</v>
      </c>
      <c r="I46" s="11">
        <v>7.1050000000000004</v>
      </c>
      <c r="J46" s="11">
        <v>5.76</v>
      </c>
      <c r="K46" s="11">
        <v>7.7610000000000001</v>
      </c>
      <c r="L46" s="11">
        <v>6.91</v>
      </c>
      <c r="M46" s="11">
        <v>6.1539999999999999</v>
      </c>
      <c r="N46" s="11">
        <v>7.11</v>
      </c>
      <c r="O46" s="11">
        <v>5.9939999999999998</v>
      </c>
      <c r="P46" s="11">
        <v>7.4160000000000004</v>
      </c>
      <c r="Q46" s="11">
        <v>5.0060000000000002</v>
      </c>
      <c r="R46" s="11">
        <v>8.36</v>
      </c>
      <c r="S46" s="11">
        <v>7.2779999999999996</v>
      </c>
      <c r="T46" s="11">
        <v>7.6689999999999996</v>
      </c>
      <c r="U46" s="11">
        <v>4.8440000000000003</v>
      </c>
      <c r="V46" s="11">
        <v>6.0460000000000003</v>
      </c>
      <c r="W46" s="11">
        <v>2.8420000000000001</v>
      </c>
      <c r="X46" s="11">
        <v>4.883</v>
      </c>
      <c r="Y46" s="11">
        <v>6.6420000000000003</v>
      </c>
      <c r="Z46" s="11">
        <v>8.4949999999999992</v>
      </c>
      <c r="AA46" s="11">
        <v>7.9729999999999999</v>
      </c>
      <c r="AB46" s="11">
        <v>6.4749999999999996</v>
      </c>
      <c r="AC46" s="11">
        <v>6.7370000000000001</v>
      </c>
      <c r="AD46" s="11">
        <v>5.2030000000000003</v>
      </c>
      <c r="AE46" s="16">
        <v>5.4569999999999999</v>
      </c>
      <c r="AF46" s="11">
        <v>6.2729999999999997</v>
      </c>
      <c r="AG46" s="11">
        <v>4.0289999999999999</v>
      </c>
      <c r="AH46" s="11">
        <v>5.0789999999999997</v>
      </c>
      <c r="AI46" s="12">
        <v>6.92</v>
      </c>
      <c r="AJ46" s="12">
        <v>5.8239999999999998</v>
      </c>
      <c r="AK46" s="12">
        <v>5.5449999999999999</v>
      </c>
      <c r="AL46" s="12">
        <v>7.7880000000000003</v>
      </c>
      <c r="AM46" s="12">
        <v>7.5140000000000002</v>
      </c>
      <c r="AN46" s="12"/>
      <c r="AO46" s="12"/>
      <c r="AP46" s="12"/>
      <c r="AQ46" s="12"/>
      <c r="AR46" s="12"/>
      <c r="AS46" s="12"/>
      <c r="AT46" s="12"/>
      <c r="AU46" s="12"/>
      <c r="AV46" s="12"/>
      <c r="AW46" s="12"/>
      <c r="AX46" s="12"/>
      <c r="AY46" s="12"/>
    </row>
    <row r="47" spans="1:51" ht="15" x14ac:dyDescent="0.25">
      <c r="A47" s="90">
        <v>44562</v>
      </c>
      <c r="B47" s="15"/>
      <c r="C47" s="15"/>
      <c r="D47" s="15">
        <v>5.39</v>
      </c>
      <c r="E47" s="11">
        <v>6.758</v>
      </c>
      <c r="F47" s="11">
        <v>7.1459999999999999</v>
      </c>
      <c r="G47" s="11">
        <v>7.6</v>
      </c>
      <c r="H47" s="11">
        <v>6.1790000000000003</v>
      </c>
      <c r="I47" s="11">
        <v>5.7729999999999997</v>
      </c>
      <c r="J47" s="11">
        <v>4.8810000000000002</v>
      </c>
      <c r="K47" s="11">
        <v>5.9450000000000003</v>
      </c>
      <c r="L47" s="11">
        <v>5.8259999999999996</v>
      </c>
      <c r="M47" s="11">
        <v>5.2149999999999999</v>
      </c>
      <c r="N47" s="11">
        <v>6.1310000000000002</v>
      </c>
      <c r="O47" s="11">
        <v>5.0880000000000001</v>
      </c>
      <c r="P47" s="11">
        <v>6.3780000000000001</v>
      </c>
      <c r="Q47" s="11">
        <v>4.085</v>
      </c>
      <c r="R47" s="11">
        <v>6.976</v>
      </c>
      <c r="S47" s="11">
        <v>5.5869999999999997</v>
      </c>
      <c r="T47" s="11">
        <v>6.5739999999999998</v>
      </c>
      <c r="U47" s="11">
        <v>4.0739999999999998</v>
      </c>
      <c r="V47" s="11">
        <v>5.1920000000000002</v>
      </c>
      <c r="W47" s="11">
        <v>2.4129999999999998</v>
      </c>
      <c r="X47" s="11">
        <v>3.98</v>
      </c>
      <c r="Y47" s="11">
        <v>6.1920000000000002</v>
      </c>
      <c r="Z47" s="11">
        <v>6.8949999999999996</v>
      </c>
      <c r="AA47" s="11">
        <v>6.0970000000000004</v>
      </c>
      <c r="AB47" s="11">
        <v>5.25</v>
      </c>
      <c r="AC47" s="11">
        <v>5.7149999999999999</v>
      </c>
      <c r="AD47" s="11">
        <v>4.4000000000000004</v>
      </c>
      <c r="AE47" s="16">
        <v>4.5289999999999999</v>
      </c>
      <c r="AF47" s="11">
        <v>5.2759999999999998</v>
      </c>
      <c r="AG47" s="11">
        <v>3.4580000000000002</v>
      </c>
      <c r="AH47" s="11">
        <v>4.1760000000000002</v>
      </c>
      <c r="AI47" s="12">
        <v>5.6680000000000001</v>
      </c>
      <c r="AJ47" s="12">
        <v>5.0890000000000004</v>
      </c>
      <c r="AK47" s="12">
        <v>4.4800000000000004</v>
      </c>
      <c r="AL47" s="12">
        <v>6.4749999999999996</v>
      </c>
      <c r="AM47" s="12">
        <v>6.4039999999999999</v>
      </c>
      <c r="AN47" s="12"/>
      <c r="AO47" s="12"/>
      <c r="AP47" s="12"/>
      <c r="AQ47" s="12"/>
      <c r="AR47" s="12"/>
      <c r="AS47" s="12"/>
      <c r="AT47" s="12"/>
      <c r="AU47" s="12"/>
      <c r="AV47" s="12"/>
      <c r="AW47" s="12"/>
      <c r="AX47" s="12"/>
      <c r="AY47" s="12"/>
    </row>
    <row r="48" spans="1:51" ht="15" x14ac:dyDescent="0.25">
      <c r="A48" s="90">
        <v>44593</v>
      </c>
      <c r="B48" s="15"/>
      <c r="C48" s="15"/>
      <c r="D48" s="15">
        <v>4.74</v>
      </c>
      <c r="E48" s="11">
        <v>5.2409999999999997</v>
      </c>
      <c r="F48" s="11">
        <v>6.4829999999999997</v>
      </c>
      <c r="G48" s="11">
        <v>8.48</v>
      </c>
      <c r="H48" s="11">
        <v>4.8540000000000001</v>
      </c>
      <c r="I48" s="11">
        <v>4.5170000000000003</v>
      </c>
      <c r="J48" s="11">
        <v>3.8290000000000002</v>
      </c>
      <c r="K48" s="11">
        <v>4.7960000000000003</v>
      </c>
      <c r="L48" s="11">
        <v>4.6859999999999999</v>
      </c>
      <c r="M48" s="11">
        <v>4.0789999999999997</v>
      </c>
      <c r="N48" s="11">
        <v>4.8550000000000004</v>
      </c>
      <c r="O48" s="11">
        <v>4.7949999999999999</v>
      </c>
      <c r="P48" s="11">
        <v>6.1580000000000004</v>
      </c>
      <c r="Q48" s="11">
        <v>3.1749999999999998</v>
      </c>
      <c r="R48" s="11">
        <v>5.4909999999999997</v>
      </c>
      <c r="S48" s="11">
        <v>4.9160000000000004</v>
      </c>
      <c r="T48" s="11">
        <v>5.4329999999999998</v>
      </c>
      <c r="U48" s="11">
        <v>3.2170000000000001</v>
      </c>
      <c r="V48" s="11">
        <v>4.1109999999999998</v>
      </c>
      <c r="W48" s="11">
        <v>2.2200000000000002</v>
      </c>
      <c r="X48" s="11">
        <v>3.1669999999999998</v>
      </c>
      <c r="Y48" s="11">
        <v>5.2249999999999996</v>
      </c>
      <c r="Z48" s="11">
        <v>5.4640000000000004</v>
      </c>
      <c r="AA48" s="11">
        <v>5.085</v>
      </c>
      <c r="AB48" s="11">
        <v>4.0620000000000003</v>
      </c>
      <c r="AC48" s="11">
        <v>4.7439999999999998</v>
      </c>
      <c r="AD48" s="11">
        <v>3.4329999999999998</v>
      </c>
      <c r="AE48" s="16">
        <v>3.593</v>
      </c>
      <c r="AF48" s="11">
        <v>4.0190000000000001</v>
      </c>
      <c r="AG48" s="11">
        <v>2.8559999999999999</v>
      </c>
      <c r="AH48" s="11">
        <v>3.7250000000000001</v>
      </c>
      <c r="AI48" s="12">
        <v>5.73</v>
      </c>
      <c r="AJ48" s="12">
        <v>4.109</v>
      </c>
      <c r="AK48" s="12">
        <v>3.4649999999999999</v>
      </c>
      <c r="AL48" s="12">
        <v>5.0999999999999996</v>
      </c>
      <c r="AM48" s="12">
        <v>5.0599999999999996</v>
      </c>
      <c r="AN48" s="12"/>
      <c r="AO48" s="12"/>
      <c r="AP48" s="12"/>
      <c r="AQ48" s="12"/>
      <c r="AR48" s="12"/>
      <c r="AS48" s="12"/>
      <c r="AT48" s="12"/>
      <c r="AU48" s="12"/>
      <c r="AV48" s="12"/>
      <c r="AW48" s="12"/>
      <c r="AX48" s="12"/>
      <c r="AY48" s="12"/>
    </row>
    <row r="49" spans="1:1005" ht="15" x14ac:dyDescent="0.25">
      <c r="A49" s="90">
        <v>44621</v>
      </c>
      <c r="B49" s="15"/>
      <c r="C49" s="15"/>
      <c r="D49" s="15">
        <v>8.6</v>
      </c>
      <c r="E49" s="11">
        <v>14.332000000000001</v>
      </c>
      <c r="F49" s="11">
        <v>14.994</v>
      </c>
      <c r="G49" s="11">
        <v>12.247999999999999</v>
      </c>
      <c r="H49" s="11">
        <v>6.1879999999999997</v>
      </c>
      <c r="I49" s="11">
        <v>11.455</v>
      </c>
      <c r="J49" s="11">
        <v>5.7249999999999996</v>
      </c>
      <c r="K49" s="11">
        <v>5.1390000000000002</v>
      </c>
      <c r="L49" s="11">
        <v>6.3680000000000003</v>
      </c>
      <c r="M49" s="11">
        <v>6.7809999999999997</v>
      </c>
      <c r="N49" s="11">
        <v>7.7030000000000003</v>
      </c>
      <c r="O49" s="11">
        <v>13.565</v>
      </c>
      <c r="P49" s="11">
        <v>6.9880000000000004</v>
      </c>
      <c r="Q49" s="11">
        <v>13.276</v>
      </c>
      <c r="R49" s="11">
        <v>8.1669999999999998</v>
      </c>
      <c r="S49" s="11">
        <v>7.4240000000000004</v>
      </c>
      <c r="T49" s="11">
        <v>6.6509999999999998</v>
      </c>
      <c r="U49" s="11">
        <v>5.9960000000000004</v>
      </c>
      <c r="V49" s="11">
        <v>4.7839999999999998</v>
      </c>
      <c r="W49" s="11">
        <v>3.8479999999999999</v>
      </c>
      <c r="X49" s="11">
        <v>10.943</v>
      </c>
      <c r="Y49" s="11">
        <v>11.097</v>
      </c>
      <c r="Z49" s="11">
        <v>6.7</v>
      </c>
      <c r="AA49" s="11">
        <v>17.265999999999998</v>
      </c>
      <c r="AB49" s="11">
        <v>5.1470000000000002</v>
      </c>
      <c r="AC49" s="11">
        <v>7.5439999999999996</v>
      </c>
      <c r="AD49" s="11">
        <v>3.827</v>
      </c>
      <c r="AE49" s="16">
        <v>5.7290000000000001</v>
      </c>
      <c r="AF49" s="11">
        <v>8.0329999999999995</v>
      </c>
      <c r="AG49" s="11">
        <v>4.0060000000000002</v>
      </c>
      <c r="AH49" s="11">
        <v>8.5190000000000001</v>
      </c>
      <c r="AI49" s="12">
        <v>11.263</v>
      </c>
      <c r="AJ49" s="12">
        <v>4.9550000000000001</v>
      </c>
      <c r="AK49" s="12">
        <v>4.2069999999999999</v>
      </c>
      <c r="AL49" s="12">
        <v>6.9109999999999996</v>
      </c>
      <c r="AM49" s="12">
        <v>6.4379999999999997</v>
      </c>
      <c r="AN49" s="12"/>
      <c r="AO49" s="12"/>
      <c r="AP49" s="12"/>
      <c r="AQ49" s="12"/>
      <c r="AR49" s="12"/>
      <c r="AS49" s="12"/>
      <c r="AT49" s="12"/>
      <c r="AU49" s="12"/>
      <c r="AV49" s="12"/>
      <c r="AW49" s="12"/>
      <c r="AX49" s="12"/>
      <c r="AY49" s="12"/>
    </row>
    <row r="50" spans="1:1005" ht="15" x14ac:dyDescent="0.25">
      <c r="A50" s="90">
        <v>44652</v>
      </c>
      <c r="B50" s="15"/>
      <c r="C50" s="15"/>
      <c r="D50" s="15">
        <v>23.32</v>
      </c>
      <c r="E50" s="11">
        <v>36.524999999999999</v>
      </c>
      <c r="F50" s="11">
        <v>37.444000000000003</v>
      </c>
      <c r="G50" s="11">
        <v>37.878</v>
      </c>
      <c r="H50" s="11">
        <v>15.109</v>
      </c>
      <c r="I50" s="11">
        <v>42.643999999999998</v>
      </c>
      <c r="J50" s="11">
        <v>17.079000000000001</v>
      </c>
      <c r="K50" s="11">
        <v>16.855</v>
      </c>
      <c r="L50" s="11">
        <v>33.207000000000001</v>
      </c>
      <c r="M50" s="11">
        <v>27.46</v>
      </c>
      <c r="N50" s="11">
        <v>23.308</v>
      </c>
      <c r="O50" s="11">
        <v>21.504000000000001</v>
      </c>
      <c r="P50" s="11">
        <v>11.567</v>
      </c>
      <c r="Q50" s="11">
        <v>25.460999999999999</v>
      </c>
      <c r="R50" s="11">
        <v>19.329000000000001</v>
      </c>
      <c r="S50" s="11">
        <v>12.004</v>
      </c>
      <c r="T50" s="11">
        <v>22.856000000000002</v>
      </c>
      <c r="U50" s="11">
        <v>24.542000000000002</v>
      </c>
      <c r="V50" s="11">
        <v>8.9169999999999998</v>
      </c>
      <c r="W50" s="11">
        <v>8.5679999999999996</v>
      </c>
      <c r="X50" s="11">
        <v>37.579000000000001</v>
      </c>
      <c r="Y50" s="11">
        <v>33.847000000000001</v>
      </c>
      <c r="Z50" s="11">
        <v>22.728000000000002</v>
      </c>
      <c r="AA50" s="11">
        <v>25.236000000000001</v>
      </c>
      <c r="AB50" s="11">
        <v>20.748999999999999</v>
      </c>
      <c r="AC50" s="11">
        <v>14.053000000000001</v>
      </c>
      <c r="AD50" s="11">
        <v>12.669</v>
      </c>
      <c r="AE50" s="16">
        <v>15.234</v>
      </c>
      <c r="AF50" s="11">
        <v>25.611999999999998</v>
      </c>
      <c r="AG50" s="11">
        <v>7.5010000000000003</v>
      </c>
      <c r="AH50" s="11">
        <v>19.100000000000001</v>
      </c>
      <c r="AI50" s="12">
        <v>14.977</v>
      </c>
      <c r="AJ50" s="12">
        <v>13.885</v>
      </c>
      <c r="AK50" s="12">
        <v>9.83</v>
      </c>
      <c r="AL50" s="12">
        <v>15.564</v>
      </c>
      <c r="AM50" s="12">
        <v>17.626999999999999</v>
      </c>
      <c r="AN50" s="12"/>
      <c r="AO50" s="12"/>
      <c r="AP50" s="12"/>
      <c r="AQ50" s="12"/>
      <c r="AR50" s="12"/>
      <c r="AS50" s="12"/>
      <c r="AT50" s="12"/>
      <c r="AU50" s="12"/>
      <c r="AV50" s="12"/>
      <c r="AW50" s="12"/>
      <c r="AX50" s="12"/>
      <c r="AY50" s="12"/>
    </row>
    <row r="51" spans="1:1005" ht="15" x14ac:dyDescent="0.25">
      <c r="A51" s="90">
        <v>44682</v>
      </c>
      <c r="B51" s="15"/>
      <c r="C51" s="15"/>
      <c r="D51" s="15">
        <v>71.430000000000007</v>
      </c>
      <c r="E51" s="11">
        <v>102.193</v>
      </c>
      <c r="F51" s="11">
        <v>83.257000000000005</v>
      </c>
      <c r="G51" s="11">
        <v>104.20699999999999</v>
      </c>
      <c r="H51" s="11">
        <v>43.343000000000004</v>
      </c>
      <c r="I51" s="11">
        <v>69.572000000000003</v>
      </c>
      <c r="J51" s="11">
        <v>56.482999999999997</v>
      </c>
      <c r="K51" s="11">
        <v>57.423000000000002</v>
      </c>
      <c r="L51" s="11">
        <v>84.427000000000007</v>
      </c>
      <c r="M51" s="11">
        <v>90.712000000000003</v>
      </c>
      <c r="N51" s="11">
        <v>74.805000000000007</v>
      </c>
      <c r="O51" s="11">
        <v>59.015999999999998</v>
      </c>
      <c r="P51" s="11">
        <v>57.167000000000002</v>
      </c>
      <c r="Q51" s="11">
        <v>94.313000000000002</v>
      </c>
      <c r="R51" s="11">
        <v>69.692999999999998</v>
      </c>
      <c r="S51" s="11">
        <v>61.396000000000001</v>
      </c>
      <c r="T51" s="11">
        <v>58.491</v>
      </c>
      <c r="U51" s="11">
        <v>111.685</v>
      </c>
      <c r="V51" s="11">
        <v>17.190999999999999</v>
      </c>
      <c r="W51" s="11">
        <v>44.777000000000001</v>
      </c>
      <c r="X51" s="11">
        <v>89.293000000000006</v>
      </c>
      <c r="Y51" s="11">
        <v>108.673</v>
      </c>
      <c r="Z51" s="11">
        <v>56.973999999999997</v>
      </c>
      <c r="AA51" s="11">
        <v>76.849000000000004</v>
      </c>
      <c r="AB51" s="11">
        <v>80.117999999999995</v>
      </c>
      <c r="AC51" s="11">
        <v>89.39</v>
      </c>
      <c r="AD51" s="11">
        <v>36.280999999999999</v>
      </c>
      <c r="AE51" s="16">
        <v>46.581000000000003</v>
      </c>
      <c r="AF51" s="11">
        <v>55.286999999999999</v>
      </c>
      <c r="AG51" s="11">
        <v>20.925000000000001</v>
      </c>
      <c r="AH51" s="11">
        <v>56.08</v>
      </c>
      <c r="AI51" s="12">
        <v>46.298000000000002</v>
      </c>
      <c r="AJ51" s="12">
        <v>42.537999999999997</v>
      </c>
      <c r="AK51" s="12">
        <v>56.719000000000001</v>
      </c>
      <c r="AL51" s="12">
        <v>61.204000000000001</v>
      </c>
      <c r="AM51" s="12">
        <v>96.765000000000001</v>
      </c>
      <c r="AN51" s="12"/>
      <c r="AO51" s="12"/>
      <c r="AP51" s="12"/>
      <c r="AQ51" s="12"/>
      <c r="AR51" s="12"/>
      <c r="AS51" s="12"/>
      <c r="AT51" s="12"/>
      <c r="AU51" s="12"/>
      <c r="AV51" s="12"/>
      <c r="AW51" s="12"/>
      <c r="AX51" s="12"/>
      <c r="AY51" s="12"/>
    </row>
    <row r="52" spans="1:1005" ht="15" x14ac:dyDescent="0.25">
      <c r="A52" s="90">
        <v>44713</v>
      </c>
      <c r="B52" s="15"/>
      <c r="C52" s="15"/>
      <c r="D52" s="15">
        <v>70.349999999999994</v>
      </c>
      <c r="E52" s="11">
        <v>153.99</v>
      </c>
      <c r="F52" s="11">
        <v>130.85499999999999</v>
      </c>
      <c r="G52" s="11">
        <v>125.443</v>
      </c>
      <c r="H52" s="11">
        <v>78.284999999999997</v>
      </c>
      <c r="I52" s="11">
        <v>53.118000000000002</v>
      </c>
      <c r="J52" s="11">
        <v>67.658000000000001</v>
      </c>
      <c r="K52" s="11">
        <v>94.055999999999997</v>
      </c>
      <c r="L52" s="11">
        <v>54.472999999999999</v>
      </c>
      <c r="M52" s="11">
        <v>122.108</v>
      </c>
      <c r="N52" s="11">
        <v>65.185000000000002</v>
      </c>
      <c r="O52" s="11">
        <v>131.90799999999999</v>
      </c>
      <c r="P52" s="11">
        <v>28.664000000000001</v>
      </c>
      <c r="Q52" s="11">
        <v>137.15700000000001</v>
      </c>
      <c r="R52" s="11">
        <v>61.09</v>
      </c>
      <c r="S52" s="11">
        <v>111.65300000000001</v>
      </c>
      <c r="T52" s="11">
        <v>29.786999999999999</v>
      </c>
      <c r="U52" s="11">
        <v>60.107999999999997</v>
      </c>
      <c r="V52" s="11">
        <v>9.0890000000000004</v>
      </c>
      <c r="W52" s="11">
        <v>40.606999999999999</v>
      </c>
      <c r="X52" s="11">
        <v>47.73</v>
      </c>
      <c r="Y52" s="11">
        <v>128.72900000000001</v>
      </c>
      <c r="Z52" s="11">
        <v>30.274999999999999</v>
      </c>
      <c r="AA52" s="11">
        <v>50.703000000000003</v>
      </c>
      <c r="AB52" s="11">
        <v>103.79600000000001</v>
      </c>
      <c r="AC52" s="11">
        <v>48.024000000000001</v>
      </c>
      <c r="AD52" s="11">
        <v>61.186</v>
      </c>
      <c r="AE52" s="16">
        <v>92.356999999999999</v>
      </c>
      <c r="AF52" s="11">
        <v>29.399000000000001</v>
      </c>
      <c r="AG52" s="11">
        <v>28.92</v>
      </c>
      <c r="AH52" s="11">
        <v>72.914000000000001</v>
      </c>
      <c r="AI52" s="12">
        <v>88.09</v>
      </c>
      <c r="AJ52" s="12">
        <v>47.750999999999998</v>
      </c>
      <c r="AK52" s="12">
        <v>90.826999999999998</v>
      </c>
      <c r="AL52" s="12">
        <v>128.411</v>
      </c>
      <c r="AM52" s="12">
        <v>109.39700000000001</v>
      </c>
      <c r="AN52" s="12"/>
      <c r="AO52" s="12"/>
      <c r="AP52" s="12"/>
      <c r="AQ52" s="12"/>
      <c r="AR52" s="12"/>
      <c r="AS52" s="12"/>
      <c r="AT52" s="12"/>
      <c r="AU52" s="12"/>
      <c r="AV52" s="12"/>
      <c r="AW52" s="12"/>
      <c r="AX52" s="12"/>
      <c r="AY52" s="12"/>
    </row>
    <row r="53" spans="1:1005" ht="15" x14ac:dyDescent="0.25">
      <c r="A53" s="90">
        <v>44743</v>
      </c>
      <c r="B53" s="15"/>
      <c r="C53" s="15"/>
      <c r="D53" s="15">
        <v>29.01</v>
      </c>
      <c r="E53" s="11">
        <v>42.085999999999999</v>
      </c>
      <c r="F53" s="11">
        <v>59.226999999999997</v>
      </c>
      <c r="G53" s="11">
        <v>38.116999999999997</v>
      </c>
      <c r="H53" s="11">
        <v>27.460999999999999</v>
      </c>
      <c r="I53" s="11">
        <v>19.72</v>
      </c>
      <c r="J53" s="11">
        <v>32.643000000000001</v>
      </c>
      <c r="K53" s="11">
        <v>35.680999999999997</v>
      </c>
      <c r="L53" s="11">
        <v>23.827000000000002</v>
      </c>
      <c r="M53" s="11">
        <v>38.052</v>
      </c>
      <c r="N53" s="11">
        <v>18.998000000000001</v>
      </c>
      <c r="O53" s="11">
        <v>82.707999999999998</v>
      </c>
      <c r="P53" s="11">
        <v>11.659000000000001</v>
      </c>
      <c r="Q53" s="11">
        <v>35.317999999999998</v>
      </c>
      <c r="R53" s="11">
        <v>27.5</v>
      </c>
      <c r="S53" s="11">
        <v>62.984999999999999</v>
      </c>
      <c r="T53" s="11">
        <v>11.393000000000001</v>
      </c>
      <c r="U53" s="11">
        <v>18.280999999999999</v>
      </c>
      <c r="V53" s="11">
        <v>4.8259999999999996</v>
      </c>
      <c r="W53" s="11">
        <v>13.314</v>
      </c>
      <c r="X53" s="11">
        <v>16.388000000000002</v>
      </c>
      <c r="Y53" s="11">
        <v>43.441000000000003</v>
      </c>
      <c r="Z53" s="11">
        <v>16.724</v>
      </c>
      <c r="AA53" s="11">
        <v>19.591000000000001</v>
      </c>
      <c r="AB53" s="11">
        <v>31.576000000000001</v>
      </c>
      <c r="AC53" s="11">
        <v>16.286999999999999</v>
      </c>
      <c r="AD53" s="11">
        <v>17.337</v>
      </c>
      <c r="AE53" s="16">
        <v>28.210999999999999</v>
      </c>
      <c r="AF53" s="11">
        <v>12.677</v>
      </c>
      <c r="AG53" s="11">
        <v>10.227</v>
      </c>
      <c r="AH53" s="11">
        <v>20.248000000000001</v>
      </c>
      <c r="AI53" s="12">
        <v>29.951000000000001</v>
      </c>
      <c r="AJ53" s="12">
        <v>25.718</v>
      </c>
      <c r="AK53" s="12">
        <v>37.002000000000002</v>
      </c>
      <c r="AL53" s="12">
        <v>66.611000000000004</v>
      </c>
      <c r="AM53" s="12">
        <v>38.567</v>
      </c>
      <c r="AN53" s="12"/>
      <c r="AO53" s="12"/>
      <c r="AP53" s="12"/>
      <c r="AQ53" s="12"/>
      <c r="AR53" s="12"/>
      <c r="AS53" s="12"/>
      <c r="AT53" s="12"/>
      <c r="AU53" s="12"/>
      <c r="AV53" s="12"/>
      <c r="AW53" s="12"/>
      <c r="AX53" s="12"/>
      <c r="AY53" s="12"/>
    </row>
    <row r="54" spans="1:1005" ht="15" x14ac:dyDescent="0.25">
      <c r="A54" s="90">
        <v>44774</v>
      </c>
      <c r="B54" s="15"/>
      <c r="C54" s="15"/>
      <c r="D54" s="15">
        <v>19.8</v>
      </c>
      <c r="E54" s="11">
        <v>17.074999999999999</v>
      </c>
      <c r="F54" s="11">
        <v>23.933</v>
      </c>
      <c r="G54" s="11">
        <v>20.870999999999999</v>
      </c>
      <c r="H54" s="11">
        <v>33.314999999999998</v>
      </c>
      <c r="I54" s="11">
        <v>17.928999999999998</v>
      </c>
      <c r="J54" s="11">
        <v>23.367000000000001</v>
      </c>
      <c r="K54" s="11">
        <v>18.521999999999998</v>
      </c>
      <c r="L54" s="11">
        <v>19.154</v>
      </c>
      <c r="M54" s="11">
        <v>19.789000000000001</v>
      </c>
      <c r="N54" s="11">
        <v>13.439</v>
      </c>
      <c r="O54" s="11">
        <v>27.414000000000001</v>
      </c>
      <c r="P54" s="11">
        <v>9.2690000000000001</v>
      </c>
      <c r="Q54" s="11">
        <v>26.74</v>
      </c>
      <c r="R54" s="11">
        <v>15.311999999999999</v>
      </c>
      <c r="S54" s="11">
        <v>51.207000000000001</v>
      </c>
      <c r="T54" s="11">
        <v>10.069000000000001</v>
      </c>
      <c r="U54" s="11">
        <v>23.73</v>
      </c>
      <c r="V54" s="11">
        <v>3.7730000000000001</v>
      </c>
      <c r="W54" s="11">
        <v>10.183</v>
      </c>
      <c r="X54" s="11">
        <v>10.137</v>
      </c>
      <c r="Y54" s="11">
        <v>22.751999999999999</v>
      </c>
      <c r="Z54" s="11">
        <v>13.557</v>
      </c>
      <c r="AA54" s="11">
        <v>26.718</v>
      </c>
      <c r="AB54" s="11">
        <v>15.138</v>
      </c>
      <c r="AC54" s="11">
        <v>9.6969999999999992</v>
      </c>
      <c r="AD54" s="11">
        <v>14.324999999999999</v>
      </c>
      <c r="AE54" s="16">
        <v>13.47</v>
      </c>
      <c r="AF54" s="11">
        <v>7.8259999999999996</v>
      </c>
      <c r="AG54" s="11">
        <v>10.329000000000001</v>
      </c>
      <c r="AH54" s="11">
        <v>15.04</v>
      </c>
      <c r="AI54" s="12">
        <v>13.396000000000001</v>
      </c>
      <c r="AJ54" s="12">
        <v>15.433</v>
      </c>
      <c r="AK54" s="12">
        <v>32.331000000000003</v>
      </c>
      <c r="AL54" s="12">
        <v>25.547000000000001</v>
      </c>
      <c r="AM54" s="12">
        <v>27.707999999999998</v>
      </c>
      <c r="AN54" s="12"/>
      <c r="AO54" s="12"/>
      <c r="AP54" s="12"/>
      <c r="AQ54" s="12"/>
      <c r="AR54" s="12"/>
      <c r="AS54" s="12"/>
      <c r="AT54" s="12"/>
      <c r="AU54" s="12"/>
      <c r="AV54" s="12"/>
      <c r="AW54" s="12"/>
      <c r="AX54" s="12"/>
      <c r="AY54" s="12"/>
    </row>
    <row r="55" spans="1:1005" ht="15" x14ac:dyDescent="0.25">
      <c r="A55" s="90">
        <v>44805</v>
      </c>
      <c r="B55" s="15"/>
      <c r="C55" s="15"/>
      <c r="D55" s="15">
        <v>17.47</v>
      </c>
      <c r="E55" s="11">
        <v>19.573</v>
      </c>
      <c r="F55" s="11">
        <v>24.364999999999998</v>
      </c>
      <c r="G55" s="11">
        <v>12.907</v>
      </c>
      <c r="H55" s="11">
        <v>22.602</v>
      </c>
      <c r="I55" s="11">
        <v>10.090999999999999</v>
      </c>
      <c r="J55" s="11">
        <v>17.859000000000002</v>
      </c>
      <c r="K55" s="11">
        <v>32.963999999999999</v>
      </c>
      <c r="L55" s="11">
        <v>15.24</v>
      </c>
      <c r="M55" s="11">
        <v>17.638999999999999</v>
      </c>
      <c r="N55" s="11">
        <v>14.971</v>
      </c>
      <c r="O55" s="11">
        <v>16.527000000000001</v>
      </c>
      <c r="P55" s="11">
        <v>8.9250000000000007</v>
      </c>
      <c r="Q55" s="11">
        <v>33.594999999999999</v>
      </c>
      <c r="R55" s="11">
        <v>12.78</v>
      </c>
      <c r="S55" s="11">
        <v>33.308</v>
      </c>
      <c r="T55" s="11">
        <v>7.8520000000000003</v>
      </c>
      <c r="U55" s="11">
        <v>11.169</v>
      </c>
      <c r="V55" s="11">
        <v>7.6079999999999997</v>
      </c>
      <c r="W55" s="11">
        <v>14.731999999999999</v>
      </c>
      <c r="X55" s="11">
        <v>14.222</v>
      </c>
      <c r="Y55" s="11">
        <v>17.016999999999999</v>
      </c>
      <c r="Z55" s="11">
        <v>12.904999999999999</v>
      </c>
      <c r="AA55" s="11">
        <v>16.994</v>
      </c>
      <c r="AB55" s="11">
        <v>15.379</v>
      </c>
      <c r="AC55" s="11">
        <v>8.7989999999999995</v>
      </c>
      <c r="AD55" s="11">
        <v>10.028</v>
      </c>
      <c r="AE55" s="16">
        <v>10.196</v>
      </c>
      <c r="AF55" s="11">
        <v>6.15</v>
      </c>
      <c r="AG55" s="11">
        <v>24.260999999999999</v>
      </c>
      <c r="AH55" s="11">
        <v>14.691000000000001</v>
      </c>
      <c r="AI55" s="12">
        <v>10.646000000000001</v>
      </c>
      <c r="AJ55" s="12">
        <v>8.3810000000000002</v>
      </c>
      <c r="AK55" s="12">
        <v>32.201999999999998</v>
      </c>
      <c r="AL55" s="12">
        <v>12.885999999999999</v>
      </c>
      <c r="AM55" s="12">
        <v>20.411000000000001</v>
      </c>
      <c r="AN55" s="12"/>
      <c r="AO55" s="12"/>
      <c r="AP55" s="12"/>
      <c r="AQ55" s="12"/>
      <c r="AR55" s="12"/>
      <c r="AS55" s="12"/>
      <c r="AT55" s="12"/>
      <c r="AU55" s="12"/>
      <c r="AV55" s="12"/>
      <c r="AW55" s="12"/>
      <c r="AX55" s="12"/>
      <c r="AY55" s="12"/>
    </row>
    <row r="56" spans="1:1005" ht="15" x14ac:dyDescent="0.25">
      <c r="A56" s="90">
        <v>44835</v>
      </c>
      <c r="B56" s="15"/>
      <c r="C56" s="15"/>
      <c r="D56" s="15">
        <v>12.97</v>
      </c>
      <c r="E56" s="11">
        <v>21.887</v>
      </c>
      <c r="F56" s="11">
        <v>25.795999999999999</v>
      </c>
      <c r="G56" s="11">
        <v>10.686</v>
      </c>
      <c r="H56" s="11">
        <v>17.113</v>
      </c>
      <c r="I56" s="11">
        <v>11.423</v>
      </c>
      <c r="J56" s="11">
        <v>18.652999999999999</v>
      </c>
      <c r="K56" s="11">
        <v>12.903</v>
      </c>
      <c r="L56" s="11">
        <v>9.2840000000000007</v>
      </c>
      <c r="M56" s="11">
        <v>11.375999999999999</v>
      </c>
      <c r="N56" s="11">
        <v>9.6219999999999999</v>
      </c>
      <c r="O56" s="11">
        <v>12.226000000000001</v>
      </c>
      <c r="P56" s="11">
        <v>9.6679999999999993</v>
      </c>
      <c r="Q56" s="11">
        <v>23.11</v>
      </c>
      <c r="R56" s="11">
        <v>9.8960000000000008</v>
      </c>
      <c r="S56" s="11">
        <v>13.773999999999999</v>
      </c>
      <c r="T56" s="11">
        <v>7.9059999999999997</v>
      </c>
      <c r="U56" s="11">
        <v>8.3889999999999993</v>
      </c>
      <c r="V56" s="11">
        <v>5.5750000000000002</v>
      </c>
      <c r="W56" s="11">
        <v>9.0340000000000007</v>
      </c>
      <c r="X56" s="11">
        <v>13.426</v>
      </c>
      <c r="Y56" s="11">
        <v>23.021000000000001</v>
      </c>
      <c r="Z56" s="11">
        <v>37.262999999999998</v>
      </c>
      <c r="AA56" s="11">
        <v>13.552</v>
      </c>
      <c r="AB56" s="11">
        <v>10.763999999999999</v>
      </c>
      <c r="AC56" s="11">
        <v>8.3230000000000004</v>
      </c>
      <c r="AD56" s="11">
        <v>11.106999999999999</v>
      </c>
      <c r="AE56" s="16">
        <v>12.317</v>
      </c>
      <c r="AF56" s="11">
        <v>5.3390000000000004</v>
      </c>
      <c r="AG56" s="11">
        <v>13.983000000000001</v>
      </c>
      <c r="AH56" s="11">
        <v>19.975999999999999</v>
      </c>
      <c r="AI56" s="12">
        <v>7.5919999999999996</v>
      </c>
      <c r="AJ56" s="12">
        <v>16.41</v>
      </c>
      <c r="AK56" s="12">
        <v>18.353999999999999</v>
      </c>
      <c r="AL56" s="12">
        <v>17.164999999999999</v>
      </c>
      <c r="AM56" s="12">
        <v>15.211</v>
      </c>
      <c r="AN56" s="12"/>
      <c r="AO56" s="12"/>
      <c r="AP56" s="12"/>
      <c r="AQ56" s="12"/>
      <c r="AR56" s="12"/>
      <c r="AS56" s="12"/>
      <c r="AT56" s="12"/>
      <c r="AU56" s="12"/>
      <c r="AV56" s="12"/>
      <c r="AW56" s="12"/>
      <c r="AX56" s="12"/>
      <c r="AY56" s="12"/>
    </row>
    <row r="57" spans="1:1005" ht="15" x14ac:dyDescent="0.25">
      <c r="A57" s="90">
        <v>44866</v>
      </c>
      <c r="B57" s="15"/>
      <c r="C57" s="15"/>
      <c r="D57" s="15">
        <v>8.0299999999999994</v>
      </c>
      <c r="E57" s="11">
        <v>12.26</v>
      </c>
      <c r="F57" s="11">
        <v>15.157999999999999</v>
      </c>
      <c r="G57" s="11">
        <v>10.122</v>
      </c>
      <c r="H57" s="11">
        <v>10.044</v>
      </c>
      <c r="I57" s="11">
        <v>6.9820000000000002</v>
      </c>
      <c r="J57" s="11">
        <v>11.554</v>
      </c>
      <c r="K57" s="11">
        <v>8.3759999999999994</v>
      </c>
      <c r="L57" s="11">
        <v>7.3609999999999998</v>
      </c>
      <c r="M57" s="11">
        <v>8.4060000000000006</v>
      </c>
      <c r="N57" s="11">
        <v>7.5419999999999998</v>
      </c>
      <c r="O57" s="11">
        <v>8.5299999999999994</v>
      </c>
      <c r="P57" s="11">
        <v>6.0259999999999998</v>
      </c>
      <c r="Q57" s="11">
        <v>11.23</v>
      </c>
      <c r="R57" s="11">
        <v>8.9440000000000008</v>
      </c>
      <c r="S57" s="11">
        <v>9.0540000000000003</v>
      </c>
      <c r="T57" s="11">
        <v>6.3490000000000002</v>
      </c>
      <c r="U57" s="11">
        <v>6.94</v>
      </c>
      <c r="V57" s="11">
        <v>3.5550000000000002</v>
      </c>
      <c r="W57" s="11">
        <v>5.9189999999999996</v>
      </c>
      <c r="X57" s="11">
        <v>9.4550000000000001</v>
      </c>
      <c r="Y57" s="11">
        <v>12.913</v>
      </c>
      <c r="Z57" s="11">
        <v>14.039</v>
      </c>
      <c r="AA57" s="11">
        <v>7.79</v>
      </c>
      <c r="AB57" s="11">
        <v>8.3290000000000006</v>
      </c>
      <c r="AC57" s="11">
        <v>6.4530000000000003</v>
      </c>
      <c r="AD57" s="11">
        <v>7.4550000000000001</v>
      </c>
      <c r="AE57" s="16">
        <v>7.9139999999999997</v>
      </c>
      <c r="AF57" s="11">
        <v>4.4550000000000001</v>
      </c>
      <c r="AG57" s="11">
        <v>6.8079999999999998</v>
      </c>
      <c r="AH57" s="11">
        <v>10.255000000000001</v>
      </c>
      <c r="AI57" s="12">
        <v>6.6890000000000001</v>
      </c>
      <c r="AJ57" s="12">
        <v>7.9059999999999997</v>
      </c>
      <c r="AK57" s="12">
        <v>10.257</v>
      </c>
      <c r="AL57" s="12">
        <v>8.9740000000000002</v>
      </c>
      <c r="AM57" s="12">
        <v>9.5909999999999993</v>
      </c>
      <c r="AN57" s="12"/>
      <c r="AO57" s="12"/>
      <c r="AP57" s="12"/>
      <c r="AQ57" s="12"/>
      <c r="AR57" s="12"/>
      <c r="AS57" s="12"/>
      <c r="AT57" s="12"/>
      <c r="AU57" s="12"/>
      <c r="AV57" s="12"/>
      <c r="AW57" s="12"/>
      <c r="AX57" s="12"/>
      <c r="AY57" s="12"/>
    </row>
    <row r="58" spans="1:1005" ht="15" x14ac:dyDescent="0.25">
      <c r="A58" s="90">
        <v>44896</v>
      </c>
      <c r="B58" s="15"/>
      <c r="C58" s="15"/>
      <c r="D58" s="15">
        <v>6.34</v>
      </c>
      <c r="E58" s="11">
        <v>8.6159999999999997</v>
      </c>
      <c r="F58" s="11">
        <v>10.417</v>
      </c>
      <c r="G58" s="11">
        <v>7.6269999999999998</v>
      </c>
      <c r="H58" s="11">
        <v>7.1050000000000004</v>
      </c>
      <c r="I58" s="11">
        <v>5.7610000000000001</v>
      </c>
      <c r="J58" s="11">
        <v>7.7640000000000002</v>
      </c>
      <c r="K58" s="11">
        <v>6.9630000000000001</v>
      </c>
      <c r="L58" s="11">
        <v>6.1550000000000002</v>
      </c>
      <c r="M58" s="11">
        <v>7.11</v>
      </c>
      <c r="N58" s="11">
        <v>5.9939999999999998</v>
      </c>
      <c r="O58" s="11">
        <v>7.4509999999999996</v>
      </c>
      <c r="P58" s="11">
        <v>5.008</v>
      </c>
      <c r="Q58" s="11">
        <v>8.36</v>
      </c>
      <c r="R58" s="11">
        <v>7.2789999999999999</v>
      </c>
      <c r="S58" s="11">
        <v>7.7140000000000004</v>
      </c>
      <c r="T58" s="11">
        <v>4.8460000000000001</v>
      </c>
      <c r="U58" s="11">
        <v>6.0469999999999997</v>
      </c>
      <c r="V58" s="11">
        <v>2.8450000000000002</v>
      </c>
      <c r="W58" s="11">
        <v>4.9340000000000002</v>
      </c>
      <c r="X58" s="11">
        <v>6.6459999999999999</v>
      </c>
      <c r="Y58" s="11">
        <v>8.4949999999999992</v>
      </c>
      <c r="Z58" s="11">
        <v>7.9729999999999999</v>
      </c>
      <c r="AA58" s="11">
        <v>6.5190000000000001</v>
      </c>
      <c r="AB58" s="11">
        <v>6.7389999999999999</v>
      </c>
      <c r="AC58" s="11">
        <v>5.2039999999999997</v>
      </c>
      <c r="AD58" s="11">
        <v>5.4580000000000002</v>
      </c>
      <c r="AE58" s="16">
        <v>6.3310000000000004</v>
      </c>
      <c r="AF58" s="11">
        <v>4.0309999999999997</v>
      </c>
      <c r="AG58" s="11">
        <v>5.0819999999999999</v>
      </c>
      <c r="AH58" s="11">
        <v>6.9249999999999998</v>
      </c>
      <c r="AI58" s="12">
        <v>5.8339999999999996</v>
      </c>
      <c r="AJ58" s="12">
        <v>5.5449999999999999</v>
      </c>
      <c r="AK58" s="12">
        <v>7.79</v>
      </c>
      <c r="AL58" s="12">
        <v>7.5149999999999997</v>
      </c>
      <c r="AM58" s="12">
        <v>7.9089999999999998</v>
      </c>
      <c r="AN58" s="12"/>
      <c r="AO58" s="12"/>
      <c r="AP58" s="12"/>
      <c r="AQ58" s="12"/>
      <c r="AR58" s="12"/>
      <c r="AS58" s="12"/>
      <c r="AT58" s="12"/>
      <c r="AU58" s="12"/>
      <c r="AV58" s="12"/>
      <c r="AW58" s="12"/>
      <c r="AX58" s="12"/>
      <c r="AY58" s="12"/>
    </row>
    <row r="59" spans="1:1005" ht="15" x14ac:dyDescent="0.25">
      <c r="A59" s="90">
        <v>44927</v>
      </c>
      <c r="B59" s="15"/>
      <c r="C59" s="15"/>
      <c r="D59" s="15">
        <v>5.39</v>
      </c>
      <c r="E59" s="11">
        <v>7.1459999999999999</v>
      </c>
      <c r="F59" s="11">
        <v>7.6</v>
      </c>
      <c r="G59" s="11">
        <v>6.21</v>
      </c>
      <c r="H59" s="11">
        <v>5.7729999999999997</v>
      </c>
      <c r="I59" s="11">
        <v>4.8810000000000002</v>
      </c>
      <c r="J59" s="11">
        <v>5.9480000000000004</v>
      </c>
      <c r="K59" s="11">
        <v>5.86</v>
      </c>
      <c r="L59" s="11">
        <v>5.2160000000000002</v>
      </c>
      <c r="M59" s="11">
        <v>6.1310000000000002</v>
      </c>
      <c r="N59" s="11">
        <v>5.0890000000000004</v>
      </c>
      <c r="O59" s="11">
        <v>6.4039999999999999</v>
      </c>
      <c r="P59" s="11">
        <v>4.0869999999999997</v>
      </c>
      <c r="Q59" s="11">
        <v>6.976</v>
      </c>
      <c r="R59" s="11">
        <v>5.5880000000000001</v>
      </c>
      <c r="S59" s="11">
        <v>6.6079999999999997</v>
      </c>
      <c r="T59" s="11">
        <v>4.0759999999999996</v>
      </c>
      <c r="U59" s="11">
        <v>5.1929999999999996</v>
      </c>
      <c r="V59" s="11">
        <v>2.415</v>
      </c>
      <c r="W59" s="11">
        <v>4.0190000000000001</v>
      </c>
      <c r="X59" s="11">
        <v>6.1970000000000001</v>
      </c>
      <c r="Y59" s="11">
        <v>6.8949999999999996</v>
      </c>
      <c r="Z59" s="11">
        <v>6.0970000000000004</v>
      </c>
      <c r="AA59" s="11">
        <v>5.2889999999999997</v>
      </c>
      <c r="AB59" s="11">
        <v>5.7169999999999996</v>
      </c>
      <c r="AC59" s="11">
        <v>4.4009999999999998</v>
      </c>
      <c r="AD59" s="11">
        <v>4.5289999999999999</v>
      </c>
      <c r="AE59" s="16">
        <v>5.3070000000000004</v>
      </c>
      <c r="AF59" s="11">
        <v>3.46</v>
      </c>
      <c r="AG59" s="11">
        <v>4.1779999999999999</v>
      </c>
      <c r="AH59" s="11">
        <v>5.6719999999999997</v>
      </c>
      <c r="AI59" s="12">
        <v>5.1319999999999997</v>
      </c>
      <c r="AJ59" s="12">
        <v>4.4790000000000001</v>
      </c>
      <c r="AK59" s="12">
        <v>6.476</v>
      </c>
      <c r="AL59" s="12">
        <v>6.4039999999999999</v>
      </c>
      <c r="AM59" s="12">
        <v>6.758</v>
      </c>
      <c r="AN59" s="12"/>
      <c r="AO59" s="12"/>
      <c r="AP59" s="12"/>
      <c r="AQ59" s="12"/>
      <c r="AR59" s="12"/>
      <c r="AS59" s="12"/>
      <c r="AT59" s="12"/>
      <c r="AU59" s="12"/>
      <c r="AV59" s="12"/>
      <c r="AW59" s="12"/>
      <c r="AX59" s="12"/>
      <c r="AY59" s="12"/>
    </row>
    <row r="60" spans="1:1005" ht="15" x14ac:dyDescent="0.25">
      <c r="A60" s="90">
        <v>44958</v>
      </c>
      <c r="B60" s="15"/>
      <c r="C60" s="15"/>
      <c r="D60" s="15">
        <v>4.74</v>
      </c>
      <c r="E60" s="11">
        <v>6.4829999999999997</v>
      </c>
      <c r="F60" s="11">
        <v>8.48</v>
      </c>
      <c r="G60" s="11">
        <v>4.8540000000000001</v>
      </c>
      <c r="H60" s="11">
        <v>4.5179999999999998</v>
      </c>
      <c r="I60" s="11">
        <v>3.83</v>
      </c>
      <c r="J60" s="11">
        <v>4.7969999999999997</v>
      </c>
      <c r="K60" s="11">
        <v>4.7140000000000004</v>
      </c>
      <c r="L60" s="11">
        <v>4.0789999999999997</v>
      </c>
      <c r="M60" s="11">
        <v>4.8550000000000004</v>
      </c>
      <c r="N60" s="11">
        <v>4.7960000000000003</v>
      </c>
      <c r="O60" s="11">
        <v>6.141</v>
      </c>
      <c r="P60" s="11">
        <v>3.1760000000000002</v>
      </c>
      <c r="Q60" s="11">
        <v>5.492</v>
      </c>
      <c r="R60" s="11">
        <v>4.9169999999999998</v>
      </c>
      <c r="S60" s="11">
        <v>5.4480000000000004</v>
      </c>
      <c r="T60" s="11">
        <v>3.218</v>
      </c>
      <c r="U60" s="11">
        <v>4.1120000000000001</v>
      </c>
      <c r="V60" s="11">
        <v>2.222</v>
      </c>
      <c r="W60" s="11">
        <v>3.1720000000000002</v>
      </c>
      <c r="X60" s="11">
        <v>5.2279999999999998</v>
      </c>
      <c r="Y60" s="11">
        <v>5.4640000000000004</v>
      </c>
      <c r="Z60" s="11">
        <v>5.085</v>
      </c>
      <c r="AA60" s="11">
        <v>4.0860000000000003</v>
      </c>
      <c r="AB60" s="11">
        <v>4.7450000000000001</v>
      </c>
      <c r="AC60" s="11">
        <v>3.4329999999999998</v>
      </c>
      <c r="AD60" s="11">
        <v>3.5939999999999999</v>
      </c>
      <c r="AE60" s="16">
        <v>4.04</v>
      </c>
      <c r="AF60" s="11">
        <v>2.8570000000000002</v>
      </c>
      <c r="AG60" s="11">
        <v>3.7269999999999999</v>
      </c>
      <c r="AH60" s="11">
        <v>5.7329999999999997</v>
      </c>
      <c r="AI60" s="12">
        <v>4.0880000000000001</v>
      </c>
      <c r="AJ60" s="12">
        <v>3.4649999999999999</v>
      </c>
      <c r="AK60" s="12">
        <v>5.101</v>
      </c>
      <c r="AL60" s="12">
        <v>5.0599999999999996</v>
      </c>
      <c r="AM60" s="12">
        <v>5.2409999999999997</v>
      </c>
      <c r="AN60" s="12"/>
      <c r="AO60" s="12"/>
      <c r="AP60" s="12"/>
      <c r="AQ60" s="12"/>
      <c r="AR60" s="12"/>
      <c r="AS60" s="12"/>
      <c r="AT60" s="12"/>
      <c r="AU60" s="12"/>
      <c r="AV60" s="12"/>
      <c r="AW60" s="12"/>
      <c r="AX60" s="12"/>
      <c r="AY60" s="12"/>
    </row>
    <row r="61" spans="1:1005" ht="15" x14ac:dyDescent="0.25">
      <c r="A61" s="90">
        <v>44986</v>
      </c>
      <c r="B61" s="15"/>
      <c r="C61" s="15"/>
      <c r="D61" s="15">
        <v>8.6</v>
      </c>
      <c r="E61" s="11">
        <v>14.994</v>
      </c>
      <c r="F61" s="11">
        <v>12.249000000000001</v>
      </c>
      <c r="G61" s="11">
        <v>6.1749999999999998</v>
      </c>
      <c r="H61" s="11">
        <v>11.456</v>
      </c>
      <c r="I61" s="11">
        <v>5.7249999999999996</v>
      </c>
      <c r="J61" s="11">
        <v>5.141</v>
      </c>
      <c r="K61" s="11">
        <v>6.2690000000000001</v>
      </c>
      <c r="L61" s="11">
        <v>6.7809999999999997</v>
      </c>
      <c r="M61" s="11">
        <v>7.7030000000000003</v>
      </c>
      <c r="N61" s="11">
        <v>13.565</v>
      </c>
      <c r="O61" s="11">
        <v>7.0049999999999999</v>
      </c>
      <c r="P61" s="11">
        <v>13.279</v>
      </c>
      <c r="Q61" s="11">
        <v>8.1669999999999998</v>
      </c>
      <c r="R61" s="11">
        <v>7.4249999999999998</v>
      </c>
      <c r="S61" s="11">
        <v>6.5540000000000003</v>
      </c>
      <c r="T61" s="11">
        <v>5.9980000000000002</v>
      </c>
      <c r="U61" s="11">
        <v>4.7839999999999998</v>
      </c>
      <c r="V61" s="11">
        <v>3.851</v>
      </c>
      <c r="W61" s="11">
        <v>10.613</v>
      </c>
      <c r="X61" s="11">
        <v>11.102</v>
      </c>
      <c r="Y61" s="11">
        <v>6.7</v>
      </c>
      <c r="Z61" s="11">
        <v>17.265999999999998</v>
      </c>
      <c r="AA61" s="11">
        <v>4.9589999999999996</v>
      </c>
      <c r="AB61" s="11">
        <v>7.5460000000000003</v>
      </c>
      <c r="AC61" s="11">
        <v>3.8279999999999998</v>
      </c>
      <c r="AD61" s="11">
        <v>5.73</v>
      </c>
      <c r="AE61" s="16">
        <v>7.6859999999999999</v>
      </c>
      <c r="AF61" s="11">
        <v>4.0069999999999997</v>
      </c>
      <c r="AG61" s="11">
        <v>8.5220000000000002</v>
      </c>
      <c r="AH61" s="11">
        <v>11.266999999999999</v>
      </c>
      <c r="AI61" s="12">
        <v>4.9589999999999996</v>
      </c>
      <c r="AJ61" s="12">
        <v>4.2069999999999999</v>
      </c>
      <c r="AK61" s="12">
        <v>6.9130000000000003</v>
      </c>
      <c r="AL61" s="12">
        <v>6.4379999999999997</v>
      </c>
      <c r="AM61" s="12">
        <v>14.332000000000001</v>
      </c>
      <c r="AN61" s="12"/>
      <c r="AO61" s="12"/>
      <c r="AP61" s="12"/>
      <c r="AQ61" s="12"/>
      <c r="AR61" s="12"/>
      <c r="AS61" s="12"/>
      <c r="AT61" s="12"/>
      <c r="AU61" s="12"/>
      <c r="AV61" s="12"/>
      <c r="AW61" s="12"/>
      <c r="AX61" s="12"/>
      <c r="AY61" s="12"/>
    </row>
    <row r="62" spans="1:1005" ht="15" x14ac:dyDescent="0.25">
      <c r="A62" s="90">
        <v>45017</v>
      </c>
      <c r="B62" s="15"/>
      <c r="C62" s="15"/>
      <c r="D62" s="15">
        <v>23.32</v>
      </c>
      <c r="E62" s="11">
        <v>37.444000000000003</v>
      </c>
      <c r="F62" s="11">
        <v>37.878</v>
      </c>
      <c r="G62" s="11">
        <v>14.678000000000001</v>
      </c>
      <c r="H62" s="11">
        <v>42.645000000000003</v>
      </c>
      <c r="I62" s="11">
        <v>17.079000000000001</v>
      </c>
      <c r="J62" s="11">
        <v>16.858000000000001</v>
      </c>
      <c r="K62" s="11">
        <v>31.369</v>
      </c>
      <c r="L62" s="11">
        <v>27.462</v>
      </c>
      <c r="M62" s="11">
        <v>23.308</v>
      </c>
      <c r="N62" s="11">
        <v>21.504000000000001</v>
      </c>
      <c r="O62" s="11">
        <v>11.452</v>
      </c>
      <c r="P62" s="11">
        <v>25.463999999999999</v>
      </c>
      <c r="Q62" s="11">
        <v>19.329999999999998</v>
      </c>
      <c r="R62" s="11">
        <v>12.005000000000001</v>
      </c>
      <c r="S62" s="11">
        <v>21.834</v>
      </c>
      <c r="T62" s="11">
        <v>24.545999999999999</v>
      </c>
      <c r="U62" s="11">
        <v>8.9169999999999998</v>
      </c>
      <c r="V62" s="11">
        <v>8.57</v>
      </c>
      <c r="W62" s="11">
        <v>37.106000000000002</v>
      </c>
      <c r="X62" s="11">
        <v>33.853999999999999</v>
      </c>
      <c r="Y62" s="11">
        <v>22.728000000000002</v>
      </c>
      <c r="Z62" s="11">
        <v>25.236000000000001</v>
      </c>
      <c r="AA62" s="11">
        <v>20.254000000000001</v>
      </c>
      <c r="AB62" s="11">
        <v>14.055</v>
      </c>
      <c r="AC62" s="11">
        <v>12.67</v>
      </c>
      <c r="AD62" s="11">
        <v>15.234999999999999</v>
      </c>
      <c r="AE62" s="16">
        <v>25.651</v>
      </c>
      <c r="AF62" s="11">
        <v>7.5019999999999998</v>
      </c>
      <c r="AG62" s="11">
        <v>19.102</v>
      </c>
      <c r="AH62" s="11">
        <v>14.98</v>
      </c>
      <c r="AI62" s="12">
        <v>13.063000000000001</v>
      </c>
      <c r="AJ62" s="12">
        <v>9.83</v>
      </c>
      <c r="AK62" s="12">
        <v>15.567</v>
      </c>
      <c r="AL62" s="12">
        <v>17.626999999999999</v>
      </c>
      <c r="AM62" s="12">
        <v>36.524999999999999</v>
      </c>
      <c r="AN62" s="12"/>
      <c r="AO62" s="12"/>
      <c r="AP62" s="12"/>
      <c r="AQ62" s="12"/>
      <c r="AR62" s="12"/>
      <c r="AS62" s="12"/>
      <c r="AT62" s="12"/>
      <c r="AU62" s="12"/>
      <c r="AV62" s="12"/>
      <c r="AW62" s="12"/>
      <c r="AX62" s="12"/>
      <c r="AY62" s="12"/>
    </row>
    <row r="63" spans="1:1005" ht="15" x14ac:dyDescent="0.25">
      <c r="A63" s="90">
        <v>45047</v>
      </c>
      <c r="B63" s="15"/>
      <c r="C63" s="15"/>
      <c r="D63" s="15">
        <v>71.430000000000007</v>
      </c>
      <c r="E63" s="11">
        <v>83.257000000000005</v>
      </c>
      <c r="F63" s="11">
        <v>104.20699999999999</v>
      </c>
      <c r="G63" s="11">
        <v>42.036999999999999</v>
      </c>
      <c r="H63" s="11">
        <v>69.572000000000003</v>
      </c>
      <c r="I63" s="11">
        <v>56.482999999999997</v>
      </c>
      <c r="J63" s="11">
        <v>57.424999999999997</v>
      </c>
      <c r="K63" s="11">
        <v>85.013999999999996</v>
      </c>
      <c r="L63" s="11">
        <v>90.712000000000003</v>
      </c>
      <c r="M63" s="11">
        <v>74.805000000000007</v>
      </c>
      <c r="N63" s="11">
        <v>59.017000000000003</v>
      </c>
      <c r="O63" s="11">
        <v>56.536999999999999</v>
      </c>
      <c r="P63" s="11">
        <v>94.313999999999993</v>
      </c>
      <c r="Q63" s="11">
        <v>69.692999999999998</v>
      </c>
      <c r="R63" s="11">
        <v>61.398000000000003</v>
      </c>
      <c r="S63" s="11">
        <v>58</v>
      </c>
      <c r="T63" s="11">
        <v>111.687</v>
      </c>
      <c r="U63" s="11">
        <v>17.190999999999999</v>
      </c>
      <c r="V63" s="11">
        <v>44.777999999999999</v>
      </c>
      <c r="W63" s="11">
        <v>89.254000000000005</v>
      </c>
      <c r="X63" s="11">
        <v>108.67700000000001</v>
      </c>
      <c r="Y63" s="11">
        <v>56.973999999999997</v>
      </c>
      <c r="Z63" s="11">
        <v>76.849000000000004</v>
      </c>
      <c r="AA63" s="11">
        <v>77.06</v>
      </c>
      <c r="AB63" s="11">
        <v>89.391999999999996</v>
      </c>
      <c r="AC63" s="11">
        <v>36.280999999999999</v>
      </c>
      <c r="AD63" s="11">
        <v>46.582000000000001</v>
      </c>
      <c r="AE63" s="16">
        <v>54.969000000000001</v>
      </c>
      <c r="AF63" s="11">
        <v>20.927</v>
      </c>
      <c r="AG63" s="11">
        <v>56.082000000000001</v>
      </c>
      <c r="AH63" s="11">
        <v>46.301000000000002</v>
      </c>
      <c r="AI63" s="12">
        <v>41.813000000000002</v>
      </c>
      <c r="AJ63" s="12">
        <v>56.719000000000001</v>
      </c>
      <c r="AK63" s="12">
        <v>61.207000000000001</v>
      </c>
      <c r="AL63" s="12">
        <v>96.766000000000005</v>
      </c>
      <c r="AM63" s="12">
        <v>102.193</v>
      </c>
      <c r="AN63" s="12"/>
      <c r="AO63" s="12"/>
      <c r="AP63" s="12"/>
      <c r="AQ63" s="12"/>
      <c r="AR63" s="12"/>
      <c r="AS63" s="12"/>
      <c r="AT63" s="12"/>
      <c r="AU63" s="12"/>
      <c r="AV63" s="12"/>
      <c r="AW63" s="12"/>
      <c r="AX63" s="12"/>
      <c r="AY63" s="12"/>
    </row>
    <row r="64" spans="1:1005" ht="15" x14ac:dyDescent="0.25">
      <c r="A64" s="90">
        <v>45078</v>
      </c>
      <c r="B64" s="15"/>
      <c r="C64" s="15"/>
      <c r="D64" s="15">
        <v>70.349999999999994</v>
      </c>
      <c r="E64" s="11">
        <v>130.85499999999999</v>
      </c>
      <c r="F64" s="11">
        <v>125.443</v>
      </c>
      <c r="G64" s="11">
        <v>78.284999999999997</v>
      </c>
      <c r="H64" s="11">
        <v>53.118000000000002</v>
      </c>
      <c r="I64" s="11">
        <v>67.658000000000001</v>
      </c>
      <c r="J64" s="11">
        <v>94.055999999999997</v>
      </c>
      <c r="K64" s="11">
        <v>54.472999999999999</v>
      </c>
      <c r="L64" s="11">
        <v>122.108</v>
      </c>
      <c r="M64" s="11">
        <v>65.185000000000002</v>
      </c>
      <c r="N64" s="11">
        <v>131.90799999999999</v>
      </c>
      <c r="O64" s="11">
        <v>28.664000000000001</v>
      </c>
      <c r="P64" s="11">
        <v>137.15700000000001</v>
      </c>
      <c r="Q64" s="11">
        <v>61.09</v>
      </c>
      <c r="R64" s="11">
        <v>111.65300000000001</v>
      </c>
      <c r="S64" s="11">
        <v>29.786999999999999</v>
      </c>
      <c r="T64" s="11">
        <v>60.107999999999997</v>
      </c>
      <c r="U64" s="11">
        <v>9.0890000000000004</v>
      </c>
      <c r="V64" s="11">
        <v>40.606999999999999</v>
      </c>
      <c r="W64" s="11">
        <v>47.73</v>
      </c>
      <c r="X64" s="11">
        <v>128.72900000000001</v>
      </c>
      <c r="Y64" s="11">
        <v>30.274999999999999</v>
      </c>
      <c r="Z64" s="11">
        <v>50.703000000000003</v>
      </c>
      <c r="AA64" s="11">
        <v>103.79600000000001</v>
      </c>
      <c r="AB64" s="11">
        <v>48.024000000000001</v>
      </c>
      <c r="AC64" s="11">
        <v>61.186</v>
      </c>
      <c r="AD64" s="11">
        <v>92.356999999999999</v>
      </c>
      <c r="AE64" s="16">
        <v>29.399000000000001</v>
      </c>
      <c r="AF64" s="11">
        <v>28.92</v>
      </c>
      <c r="AG64" s="11">
        <v>72.914000000000001</v>
      </c>
      <c r="AH64" s="11">
        <v>88.09</v>
      </c>
      <c r="AI64" s="12">
        <v>47.750999999999998</v>
      </c>
      <c r="AJ64" s="12">
        <v>90.826999999999998</v>
      </c>
      <c r="AK64" s="12">
        <v>128.411</v>
      </c>
      <c r="AL64" s="12">
        <v>109.39700000000001</v>
      </c>
      <c r="AM64" s="12">
        <v>109.39700000000001</v>
      </c>
      <c r="AN64" s="12"/>
      <c r="AO64" s="12"/>
      <c r="AP64" s="12"/>
      <c r="AQ64" s="12"/>
      <c r="AR64" s="12"/>
      <c r="AS64" s="12"/>
      <c r="AT64" s="12"/>
      <c r="AU64" s="12"/>
      <c r="AV64" s="12"/>
      <c r="AW64" s="12"/>
      <c r="AX64" s="12"/>
      <c r="AY64" s="12"/>
      <c r="ALQ64" t="e">
        <v>#N/A</v>
      </c>
    </row>
    <row r="65" spans="1:1005" ht="15" x14ac:dyDescent="0.25">
      <c r="A65" s="90">
        <v>45108</v>
      </c>
      <c r="B65" s="15"/>
      <c r="C65" s="15"/>
      <c r="D65" s="15">
        <v>29.01</v>
      </c>
      <c r="E65" s="11">
        <v>59.226999999999997</v>
      </c>
      <c r="F65" s="11">
        <v>38.116999999999997</v>
      </c>
      <c r="G65" s="11">
        <v>27.460999999999999</v>
      </c>
      <c r="H65" s="11">
        <v>19.72</v>
      </c>
      <c r="I65" s="11">
        <v>32.643000000000001</v>
      </c>
      <c r="J65" s="11">
        <v>35.680999999999997</v>
      </c>
      <c r="K65" s="11">
        <v>23.827000000000002</v>
      </c>
      <c r="L65" s="11">
        <v>38.052</v>
      </c>
      <c r="M65" s="11">
        <v>18.998000000000001</v>
      </c>
      <c r="N65" s="11">
        <v>82.707999999999998</v>
      </c>
      <c r="O65" s="11">
        <v>11.659000000000001</v>
      </c>
      <c r="P65" s="11">
        <v>35.317999999999998</v>
      </c>
      <c r="Q65" s="11">
        <v>27.5</v>
      </c>
      <c r="R65" s="11">
        <v>62.984999999999999</v>
      </c>
      <c r="S65" s="11">
        <v>11.393000000000001</v>
      </c>
      <c r="T65" s="11">
        <v>18.280999999999999</v>
      </c>
      <c r="U65" s="11">
        <v>4.8259999999999996</v>
      </c>
      <c r="V65" s="11">
        <v>13.314</v>
      </c>
      <c r="W65" s="11">
        <v>16.388000000000002</v>
      </c>
      <c r="X65" s="11">
        <v>43.441000000000003</v>
      </c>
      <c r="Y65" s="11">
        <v>16.724</v>
      </c>
      <c r="Z65" s="11">
        <v>19.591000000000001</v>
      </c>
      <c r="AA65" s="11">
        <v>31.576000000000001</v>
      </c>
      <c r="AB65" s="11">
        <v>16.286999999999999</v>
      </c>
      <c r="AC65" s="11">
        <v>17.337</v>
      </c>
      <c r="AD65" s="11">
        <v>28.210999999999999</v>
      </c>
      <c r="AE65" s="16">
        <v>12.677</v>
      </c>
      <c r="AF65" s="11">
        <v>10.227</v>
      </c>
      <c r="AG65" s="11">
        <v>20.248000000000001</v>
      </c>
      <c r="AH65" s="11">
        <v>29.951000000000001</v>
      </c>
      <c r="AI65" s="12">
        <v>25.718</v>
      </c>
      <c r="AJ65" s="12">
        <v>37.002000000000002</v>
      </c>
      <c r="AK65" s="12">
        <v>66.611000000000004</v>
      </c>
      <c r="AL65" s="12">
        <v>38.567</v>
      </c>
      <c r="AM65" s="12">
        <v>38.567</v>
      </c>
      <c r="AN65" s="12"/>
      <c r="AO65" s="12"/>
      <c r="AP65" s="12"/>
      <c r="AQ65" s="12"/>
      <c r="AR65" s="12"/>
      <c r="AS65" s="12"/>
      <c r="AT65" s="12"/>
      <c r="AU65" s="12"/>
      <c r="AV65" s="12"/>
      <c r="AW65" s="12"/>
      <c r="AX65" s="12"/>
      <c r="AY65" s="12"/>
      <c r="ALQ65" t="e">
        <v>#N/A</v>
      </c>
    </row>
    <row r="66" spans="1:1005" ht="15" x14ac:dyDescent="0.25">
      <c r="A66" s="90">
        <v>45139</v>
      </c>
      <c r="B66" s="15"/>
      <c r="C66" s="15"/>
      <c r="D66" s="15">
        <v>19.8</v>
      </c>
      <c r="E66" s="11">
        <v>23.933</v>
      </c>
      <c r="F66" s="11">
        <v>20.870999999999999</v>
      </c>
      <c r="G66" s="11">
        <v>33.314999999999998</v>
      </c>
      <c r="H66" s="11">
        <v>17.928999999999998</v>
      </c>
      <c r="I66" s="11">
        <v>23.367000000000001</v>
      </c>
      <c r="J66" s="11">
        <v>18.521999999999998</v>
      </c>
      <c r="K66" s="11">
        <v>19.154</v>
      </c>
      <c r="L66" s="11">
        <v>19.789000000000001</v>
      </c>
      <c r="M66" s="11">
        <v>13.439</v>
      </c>
      <c r="N66" s="11">
        <v>27.414000000000001</v>
      </c>
      <c r="O66" s="11">
        <v>9.2690000000000001</v>
      </c>
      <c r="P66" s="11">
        <v>26.74</v>
      </c>
      <c r="Q66" s="11">
        <v>15.311999999999999</v>
      </c>
      <c r="R66" s="11">
        <v>51.207000000000001</v>
      </c>
      <c r="S66" s="11">
        <v>10.069000000000001</v>
      </c>
      <c r="T66" s="11">
        <v>23.73</v>
      </c>
      <c r="U66" s="11">
        <v>3.7730000000000001</v>
      </c>
      <c r="V66" s="11">
        <v>10.183</v>
      </c>
      <c r="W66" s="11">
        <v>10.137</v>
      </c>
      <c r="X66" s="11">
        <v>22.751999999999999</v>
      </c>
      <c r="Y66" s="11">
        <v>13.557</v>
      </c>
      <c r="Z66" s="11">
        <v>26.718</v>
      </c>
      <c r="AA66" s="11">
        <v>15.138</v>
      </c>
      <c r="AB66" s="11">
        <v>9.6969999999999992</v>
      </c>
      <c r="AC66" s="11">
        <v>14.324999999999999</v>
      </c>
      <c r="AD66" s="11">
        <v>13.47</v>
      </c>
      <c r="AE66" s="16">
        <v>7.8259999999999996</v>
      </c>
      <c r="AF66" s="11">
        <v>10.329000000000001</v>
      </c>
      <c r="AG66" s="11">
        <v>15.04</v>
      </c>
      <c r="AH66" s="11">
        <v>13.396000000000001</v>
      </c>
      <c r="AI66" s="12">
        <v>15.433</v>
      </c>
      <c r="AJ66" s="12">
        <v>32.331000000000003</v>
      </c>
      <c r="AK66" s="12">
        <v>25.547000000000001</v>
      </c>
      <c r="AL66" s="12">
        <v>27.707999999999998</v>
      </c>
      <c r="AM66" s="12">
        <v>27.707999999999998</v>
      </c>
      <c r="AN66" s="12"/>
      <c r="AO66" s="12"/>
      <c r="AP66" s="12"/>
      <c r="AQ66" s="12"/>
      <c r="AR66" s="12"/>
      <c r="AS66" s="12"/>
      <c r="AT66" s="12"/>
      <c r="AU66" s="12"/>
      <c r="AV66" s="12"/>
      <c r="AW66" s="12"/>
      <c r="AX66" s="12"/>
      <c r="AY66" s="12"/>
      <c r="ALQ66" t="e">
        <v>#N/A</v>
      </c>
    </row>
    <row r="67" spans="1:1005" ht="15" x14ac:dyDescent="0.25">
      <c r="A67" s="90">
        <v>45170</v>
      </c>
      <c r="B67" s="15"/>
      <c r="C67" s="15"/>
      <c r="D67" s="15">
        <v>17.47</v>
      </c>
      <c r="E67" s="11">
        <v>24.364999999999998</v>
      </c>
      <c r="F67" s="11">
        <v>12.907</v>
      </c>
      <c r="G67" s="11">
        <v>22.602</v>
      </c>
      <c r="H67" s="11">
        <v>10.090999999999999</v>
      </c>
      <c r="I67" s="11">
        <v>17.859000000000002</v>
      </c>
      <c r="J67" s="11">
        <v>32.963999999999999</v>
      </c>
      <c r="K67" s="11">
        <v>15.24</v>
      </c>
      <c r="L67" s="11">
        <v>17.638999999999999</v>
      </c>
      <c r="M67" s="11">
        <v>14.971</v>
      </c>
      <c r="N67" s="11">
        <v>16.527000000000001</v>
      </c>
      <c r="O67" s="11">
        <v>8.9250000000000007</v>
      </c>
      <c r="P67" s="11">
        <v>33.594999999999999</v>
      </c>
      <c r="Q67" s="11">
        <v>12.78</v>
      </c>
      <c r="R67" s="11">
        <v>33.308</v>
      </c>
      <c r="S67" s="11">
        <v>7.8520000000000003</v>
      </c>
      <c r="T67" s="11">
        <v>11.169</v>
      </c>
      <c r="U67" s="11">
        <v>7.6079999999999997</v>
      </c>
      <c r="V67" s="11">
        <v>14.731999999999999</v>
      </c>
      <c r="W67" s="11">
        <v>14.222</v>
      </c>
      <c r="X67" s="11">
        <v>17.016999999999999</v>
      </c>
      <c r="Y67" s="11">
        <v>12.904999999999999</v>
      </c>
      <c r="Z67" s="11">
        <v>16.994</v>
      </c>
      <c r="AA67" s="11">
        <v>15.379</v>
      </c>
      <c r="AB67" s="11">
        <v>8.7989999999999995</v>
      </c>
      <c r="AC67" s="11">
        <v>10.028</v>
      </c>
      <c r="AD67" s="11">
        <v>10.196</v>
      </c>
      <c r="AE67" s="16">
        <v>6.15</v>
      </c>
      <c r="AF67" s="11">
        <v>24.260999999999999</v>
      </c>
      <c r="AG67" s="11">
        <v>14.691000000000001</v>
      </c>
      <c r="AH67" s="11">
        <v>10.646000000000001</v>
      </c>
      <c r="AI67" s="12">
        <v>8.3810000000000002</v>
      </c>
      <c r="AJ67" s="12">
        <v>32.201999999999998</v>
      </c>
      <c r="AK67" s="12">
        <v>12.885999999999999</v>
      </c>
      <c r="AL67" s="12">
        <v>20.411000000000001</v>
      </c>
      <c r="AM67" s="12">
        <v>20.411000000000001</v>
      </c>
      <c r="AN67" s="12"/>
      <c r="AO67" s="12"/>
      <c r="AP67" s="12"/>
      <c r="AQ67" s="12"/>
      <c r="AR67" s="12"/>
      <c r="AS67" s="12"/>
      <c r="AT67" s="12"/>
      <c r="AU67" s="12"/>
      <c r="AV67" s="12"/>
      <c r="AW67" s="12"/>
      <c r="AX67" s="12"/>
      <c r="AY67" s="12"/>
      <c r="ALQ67" t="e">
        <v>#N/A</v>
      </c>
    </row>
    <row r="68" spans="1:1005" ht="15" x14ac:dyDescent="0.25">
      <c r="A68" s="90"/>
      <c r="B68" s="15"/>
      <c r="C68" s="15"/>
      <c r="D68" s="15"/>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6"/>
      <c r="AF68" s="11"/>
      <c r="AG68" s="11"/>
      <c r="AH68" s="11"/>
      <c r="AI68" s="12"/>
      <c r="AJ68" s="12"/>
      <c r="AK68" s="12"/>
      <c r="AL68" s="12"/>
      <c r="AM68" s="12"/>
      <c r="AN68" s="12"/>
      <c r="AO68" s="12"/>
      <c r="AP68" s="12"/>
      <c r="AQ68" s="12"/>
      <c r="AR68" s="12"/>
      <c r="AS68" s="12"/>
      <c r="AT68" s="12"/>
      <c r="AU68" s="12"/>
      <c r="AV68" s="12"/>
      <c r="AW68" s="12"/>
      <c r="AX68" s="12"/>
      <c r="AY68" s="12"/>
      <c r="ALQ68" t="e">
        <v>#N/A</v>
      </c>
    </row>
    <row r="69" spans="1:1005" ht="15" x14ac:dyDescent="0.25">
      <c r="A69" s="90"/>
      <c r="B69" s="15"/>
      <c r="C69" s="15"/>
      <c r="D69" s="15"/>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6"/>
      <c r="AF69" s="11"/>
      <c r="AG69" s="11"/>
      <c r="AH69" s="11"/>
      <c r="AI69" s="12"/>
      <c r="AJ69" s="12"/>
      <c r="AK69" s="12"/>
      <c r="AL69" s="12"/>
      <c r="AM69" s="12"/>
      <c r="AN69" s="12"/>
      <c r="AO69" s="12"/>
      <c r="AP69" s="12"/>
      <c r="AQ69" s="12"/>
      <c r="AR69" s="12"/>
      <c r="AS69" s="12"/>
      <c r="AT69" s="12"/>
      <c r="AU69" s="12"/>
      <c r="AV69" s="12"/>
      <c r="AW69" s="12"/>
      <c r="AX69" s="12"/>
      <c r="AY69" s="12"/>
      <c r="ALQ69" t="e">
        <v>#N/A</v>
      </c>
    </row>
    <row r="70" spans="1:1005" ht="15" x14ac:dyDescent="0.25">
      <c r="A70" s="90"/>
      <c r="B70" s="15"/>
      <c r="C70" s="15"/>
      <c r="D70" s="15"/>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6"/>
      <c r="AF70" s="11"/>
      <c r="AG70" s="11"/>
      <c r="AH70" s="11"/>
      <c r="AI70" s="12"/>
      <c r="AJ70" s="12"/>
      <c r="AK70" s="12"/>
      <c r="AL70" s="12"/>
      <c r="AM70" s="12"/>
      <c r="AN70" s="12"/>
      <c r="AO70" s="12"/>
      <c r="AP70" s="12"/>
      <c r="AQ70" s="12"/>
      <c r="AR70" s="12"/>
      <c r="AS70" s="12"/>
      <c r="AT70" s="12"/>
      <c r="AU70" s="12"/>
      <c r="AV70" s="12"/>
      <c r="AW70" s="12"/>
      <c r="AX70" s="12"/>
      <c r="AY70" s="12"/>
      <c r="ALQ70" t="e">
        <v>#N/A</v>
      </c>
    </row>
    <row r="71" spans="1:1005" ht="15" x14ac:dyDescent="0.25">
      <c r="A71" s="90"/>
      <c r="B71" s="15"/>
      <c r="C71" s="15"/>
      <c r="D71" s="15"/>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6"/>
      <c r="AF71" s="11"/>
      <c r="AG71" s="11"/>
      <c r="AH71" s="11"/>
      <c r="AI71" s="12"/>
      <c r="AJ71" s="12"/>
      <c r="AK71" s="12"/>
      <c r="AL71" s="12"/>
      <c r="AM71" s="12"/>
      <c r="AN71" s="12"/>
      <c r="AO71" s="12"/>
      <c r="AP71" s="12"/>
      <c r="AQ71" s="12"/>
      <c r="AR71" s="12"/>
      <c r="AS71" s="12"/>
      <c r="AT71" s="12"/>
      <c r="AU71" s="12"/>
      <c r="AV71" s="12"/>
      <c r="AW71" s="12"/>
      <c r="AX71" s="12"/>
      <c r="AY71" s="12"/>
      <c r="ALQ71" t="e">
        <v>#N/A</v>
      </c>
    </row>
    <row r="72" spans="1:1005" ht="15" x14ac:dyDescent="0.25">
      <c r="A72" s="90"/>
      <c r="B72" s="15"/>
      <c r="C72" s="15"/>
      <c r="D72" s="15"/>
      <c r="AI72" s="12"/>
      <c r="AJ72" s="12"/>
      <c r="AK72" s="12"/>
      <c r="AL72" s="12"/>
      <c r="AM72" s="12"/>
      <c r="AN72" s="12"/>
      <c r="AO72" s="12"/>
      <c r="AP72" s="12"/>
      <c r="AQ72" s="12"/>
      <c r="AR72" s="12"/>
      <c r="AS72" s="12"/>
      <c r="AT72" s="12"/>
      <c r="AU72" s="12"/>
      <c r="AV72" s="12"/>
      <c r="AW72" s="12"/>
      <c r="AX72" s="12"/>
      <c r="AY72" s="12"/>
      <c r="ALQ72" t="e">
        <v>#N/A</v>
      </c>
    </row>
    <row r="73" spans="1:1005" ht="15" x14ac:dyDescent="0.25">
      <c r="A73" s="90"/>
      <c r="B73" s="15"/>
      <c r="C73" s="15"/>
      <c r="D73" s="15"/>
      <c r="AI73" s="12"/>
      <c r="AJ73" s="12"/>
      <c r="AK73" s="12"/>
      <c r="AL73" s="12"/>
      <c r="AM73" s="12"/>
      <c r="AN73" s="12"/>
      <c r="AO73" s="12"/>
      <c r="AP73" s="12"/>
      <c r="AQ73" s="12"/>
      <c r="AR73" s="12"/>
      <c r="AS73" s="12"/>
      <c r="AT73" s="12"/>
      <c r="AU73" s="12"/>
      <c r="AV73" s="12"/>
      <c r="AW73" s="12"/>
      <c r="AX73" s="12"/>
      <c r="AY73" s="12"/>
    </row>
    <row r="74" spans="1:1005" ht="15" x14ac:dyDescent="0.25">
      <c r="A74" s="90"/>
      <c r="B74" s="15"/>
      <c r="C74" s="15"/>
      <c r="D74" s="15"/>
      <c r="AI74" s="12"/>
      <c r="AJ74" s="12"/>
      <c r="AK74" s="12"/>
      <c r="AL74" s="12"/>
      <c r="AM74" s="12"/>
      <c r="AN74" s="12"/>
      <c r="AO74" s="12"/>
      <c r="AP74" s="12"/>
      <c r="AQ74" s="12"/>
      <c r="AR74" s="12"/>
      <c r="AS74" s="12"/>
      <c r="AT74" s="12"/>
      <c r="AU74" s="12"/>
      <c r="AV74" s="12"/>
      <c r="AW74" s="12"/>
      <c r="AX74" s="12"/>
      <c r="AY74" s="12"/>
    </row>
    <row r="75" spans="1:1005" ht="15" x14ac:dyDescent="0.25">
      <c r="A75" s="90"/>
      <c r="B75" s="15"/>
      <c r="C75" s="15"/>
      <c r="D75" s="15"/>
      <c r="AI75" s="12"/>
      <c r="AJ75" s="12"/>
      <c r="AK75" s="12"/>
      <c r="AL75" s="12"/>
      <c r="AM75" s="12"/>
      <c r="AN75" s="12"/>
      <c r="AO75" s="12"/>
      <c r="AP75" s="12"/>
      <c r="AQ75" s="12"/>
      <c r="AR75" s="12"/>
      <c r="AS75" s="12"/>
      <c r="AT75" s="12"/>
      <c r="AU75" s="12"/>
      <c r="AV75" s="12"/>
      <c r="AW75" s="12"/>
      <c r="AX75" s="12"/>
      <c r="AY75" s="12"/>
    </row>
    <row r="76" spans="1:1005" ht="15" x14ac:dyDescent="0.25">
      <c r="A76" s="90"/>
      <c r="B76" s="15"/>
      <c r="C76" s="15"/>
      <c r="D76" s="15"/>
      <c r="AI76" s="12"/>
      <c r="AJ76" s="12"/>
      <c r="AK76" s="12"/>
      <c r="AL76" s="12"/>
      <c r="AM76" s="12"/>
      <c r="AN76" s="12"/>
      <c r="AO76" s="12"/>
      <c r="AP76" s="12"/>
      <c r="AQ76" s="12"/>
      <c r="AR76" s="12"/>
      <c r="AS76" s="12"/>
      <c r="AT76" s="12"/>
      <c r="AU76" s="12"/>
      <c r="AV76" s="12"/>
      <c r="AW76" s="12"/>
      <c r="AX76" s="12"/>
      <c r="AY76" s="12"/>
    </row>
    <row r="77" spans="1:1005" ht="15" x14ac:dyDescent="0.25">
      <c r="A77" s="90"/>
      <c r="B77" s="15"/>
      <c r="C77" s="15"/>
      <c r="D77" s="15"/>
      <c r="AI77" s="12"/>
      <c r="AJ77" s="12"/>
      <c r="AK77" s="12"/>
      <c r="AL77" s="12"/>
      <c r="AM77" s="12"/>
      <c r="AN77" s="12"/>
      <c r="AO77" s="12"/>
      <c r="AP77" s="12"/>
      <c r="AQ77" s="12"/>
      <c r="AR77" s="12"/>
      <c r="AS77" s="12"/>
      <c r="AT77" s="12"/>
      <c r="AU77" s="12"/>
      <c r="AV77" s="12"/>
      <c r="AW77" s="12"/>
      <c r="AX77" s="12"/>
      <c r="AY77" s="12"/>
    </row>
    <row r="78" spans="1:1005" ht="15" x14ac:dyDescent="0.25">
      <c r="A78" s="90"/>
      <c r="B78" s="15"/>
      <c r="C78" s="15"/>
      <c r="D78" s="15"/>
      <c r="AI78" s="12"/>
      <c r="AJ78" s="12"/>
      <c r="AK78" s="12"/>
      <c r="AL78" s="12"/>
      <c r="AM78" s="12"/>
      <c r="AN78" s="12"/>
      <c r="AO78" s="12"/>
      <c r="AP78" s="12"/>
      <c r="AQ78" s="12"/>
      <c r="AR78" s="12"/>
      <c r="AS78" s="12"/>
      <c r="AT78" s="12"/>
      <c r="AU78" s="12"/>
      <c r="AV78" s="12"/>
      <c r="AW78" s="12"/>
      <c r="AX78" s="12"/>
      <c r="AY78" s="12"/>
    </row>
    <row r="79" spans="1:1005" ht="15" x14ac:dyDescent="0.25">
      <c r="A79" s="90"/>
      <c r="B79" s="15"/>
      <c r="C79" s="15"/>
      <c r="D79" s="15"/>
      <c r="AI79" s="12"/>
      <c r="AJ79" s="12"/>
      <c r="AK79" s="12"/>
      <c r="AL79" s="12"/>
      <c r="AM79" s="12"/>
      <c r="AN79" s="12"/>
      <c r="AO79" s="12"/>
      <c r="AP79" s="12"/>
      <c r="AQ79" s="12"/>
      <c r="AR79" s="12"/>
      <c r="AS79" s="12"/>
      <c r="AT79" s="12"/>
      <c r="AU79" s="12"/>
      <c r="AV79" s="12"/>
      <c r="AW79" s="12"/>
      <c r="AX79" s="12"/>
      <c r="AY79" s="12"/>
    </row>
    <row r="80" spans="1:1005" ht="15" x14ac:dyDescent="0.25">
      <c r="A80" s="90"/>
      <c r="B80" s="15"/>
      <c r="C80" s="15"/>
      <c r="D80" s="15"/>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theme="9" tint="0.39997558519241921"/>
  </sheetPr>
  <dimension ref="A1:ALQ80"/>
  <sheetViews>
    <sheetView topLeftCell="A43" zoomScaleNormal="100" workbookViewId="0">
      <selection activeCell="D4" sqref="D4"/>
    </sheetView>
  </sheetViews>
  <sheetFormatPr defaultColWidth="18.7109375" defaultRowHeight="12.75" customHeight="1" x14ac:dyDescent="0.25"/>
  <cols>
    <col min="1" max="4" width="9.140625" style="9" customWidth="1"/>
    <col min="5" max="54" width="9.140625" customWidth="1"/>
  </cols>
  <sheetData>
    <row r="1" spans="1:54" s="9" customFormat="1" ht="15" x14ac:dyDescent="0.25">
      <c r="A1" s="92"/>
      <c r="B1" s="93">
        <v>272.69029999999992</v>
      </c>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2"/>
      <c r="AJ1" s="92"/>
      <c r="AK1" s="92"/>
      <c r="AL1" s="92"/>
      <c r="AM1" s="92"/>
    </row>
    <row r="2" spans="1:54" s="9" customFormat="1" ht="15" x14ac:dyDescent="0.25">
      <c r="A2" s="92"/>
      <c r="B2" s="92" t="s">
        <v>0</v>
      </c>
      <c r="C2" s="92" t="s">
        <v>1</v>
      </c>
      <c r="D2" s="92" t="s">
        <v>2</v>
      </c>
      <c r="E2" s="92">
        <v>1981</v>
      </c>
      <c r="F2" s="92">
        <v>1982</v>
      </c>
      <c r="G2" s="92">
        <v>1983</v>
      </c>
      <c r="H2" s="92">
        <v>1984</v>
      </c>
      <c r="I2" s="92">
        <v>1985</v>
      </c>
      <c r="J2" s="92">
        <v>1986</v>
      </c>
      <c r="K2" s="92">
        <v>1987</v>
      </c>
      <c r="L2" s="92">
        <v>1988</v>
      </c>
      <c r="M2" s="92">
        <v>1989</v>
      </c>
      <c r="N2" s="92">
        <v>1990</v>
      </c>
      <c r="O2" s="92">
        <v>1991</v>
      </c>
      <c r="P2" s="92">
        <v>1992</v>
      </c>
      <c r="Q2" s="92">
        <v>1993</v>
      </c>
      <c r="R2" s="92">
        <v>1994</v>
      </c>
      <c r="S2" s="92">
        <v>1995</v>
      </c>
      <c r="T2" s="92">
        <v>1996</v>
      </c>
      <c r="U2" s="92">
        <v>1997</v>
      </c>
      <c r="V2" s="92">
        <v>1998</v>
      </c>
      <c r="W2" s="92">
        <v>1999</v>
      </c>
      <c r="X2" s="92">
        <v>2000</v>
      </c>
      <c r="Y2" s="92">
        <v>2001</v>
      </c>
      <c r="Z2" s="92">
        <v>2002</v>
      </c>
      <c r="AA2" s="92">
        <v>2003</v>
      </c>
      <c r="AB2" s="92">
        <v>2004</v>
      </c>
      <c r="AC2" s="92">
        <v>2005</v>
      </c>
      <c r="AD2" s="92">
        <v>2006</v>
      </c>
      <c r="AE2" s="92">
        <v>2007</v>
      </c>
      <c r="AF2" s="92">
        <v>2008</v>
      </c>
      <c r="AG2" s="92">
        <v>2009</v>
      </c>
      <c r="AH2" s="92">
        <v>2010</v>
      </c>
      <c r="AI2" s="92">
        <v>2011</v>
      </c>
      <c r="AJ2" s="92">
        <v>2012</v>
      </c>
      <c r="AK2" s="92">
        <v>2013</v>
      </c>
      <c r="AL2" s="92">
        <v>2014</v>
      </c>
      <c r="AM2" s="92">
        <v>2015</v>
      </c>
      <c r="AN2" s="9">
        <v>2016</v>
      </c>
      <c r="AO2" s="9">
        <v>2017</v>
      </c>
      <c r="AP2" s="9">
        <v>2018</v>
      </c>
      <c r="AQ2" s="9">
        <v>2019</v>
      </c>
      <c r="AR2" s="9">
        <v>2020</v>
      </c>
      <c r="AS2" s="9">
        <v>2021</v>
      </c>
      <c r="AT2" s="9">
        <v>2022</v>
      </c>
      <c r="AU2" s="9">
        <v>2023</v>
      </c>
      <c r="AV2" s="9">
        <v>2024</v>
      </c>
      <c r="AW2" s="9">
        <v>2025</v>
      </c>
      <c r="AX2" s="9">
        <v>2026</v>
      </c>
      <c r="AY2" s="9">
        <v>2027</v>
      </c>
      <c r="AZ2" s="9">
        <v>2028</v>
      </c>
      <c r="BA2" s="9">
        <v>2029</v>
      </c>
      <c r="BB2" s="9">
        <v>2030</v>
      </c>
    </row>
    <row r="3" spans="1:54" s="9" customFormat="1" ht="15" x14ac:dyDescent="0.25">
      <c r="A3" s="94"/>
      <c r="B3" s="94" t="s">
        <v>3</v>
      </c>
      <c r="C3" s="94" t="s">
        <v>4</v>
      </c>
      <c r="D3" s="94" t="s">
        <v>5</v>
      </c>
      <c r="E3" s="94" t="s">
        <v>6</v>
      </c>
      <c r="F3" s="94" t="s">
        <v>7</v>
      </c>
      <c r="G3" s="94" t="s">
        <v>8</v>
      </c>
      <c r="H3" s="94" t="s">
        <v>9</v>
      </c>
      <c r="I3" s="94" t="s">
        <v>10</v>
      </c>
      <c r="J3" s="94" t="s">
        <v>11</v>
      </c>
      <c r="K3" s="94" t="s">
        <v>12</v>
      </c>
      <c r="L3" s="94" t="s">
        <v>13</v>
      </c>
      <c r="M3" s="94" t="s">
        <v>14</v>
      </c>
      <c r="N3" s="94" t="s">
        <v>15</v>
      </c>
      <c r="O3" s="94" t="s">
        <v>16</v>
      </c>
      <c r="P3" s="94" t="s">
        <v>17</v>
      </c>
      <c r="Q3" s="94" t="s">
        <v>18</v>
      </c>
      <c r="R3" s="94" t="s">
        <v>19</v>
      </c>
      <c r="S3" s="94" t="s">
        <v>20</v>
      </c>
      <c r="T3" s="94" t="s">
        <v>21</v>
      </c>
      <c r="U3" s="94" t="s">
        <v>22</v>
      </c>
      <c r="V3" s="94" t="s">
        <v>23</v>
      </c>
      <c r="W3" s="94" t="s">
        <v>24</v>
      </c>
      <c r="X3" s="94" t="s">
        <v>25</v>
      </c>
      <c r="Y3" s="94" t="s">
        <v>26</v>
      </c>
      <c r="Z3" s="94" t="s">
        <v>27</v>
      </c>
      <c r="AA3" s="94" t="s">
        <v>28</v>
      </c>
      <c r="AB3" s="94" t="s">
        <v>29</v>
      </c>
      <c r="AC3" s="94" t="s">
        <v>30</v>
      </c>
      <c r="AD3" s="94" t="s">
        <v>31</v>
      </c>
      <c r="AE3" s="94" t="s">
        <v>32</v>
      </c>
      <c r="AF3" s="94" t="s">
        <v>33</v>
      </c>
      <c r="AG3" s="94" t="s">
        <v>34</v>
      </c>
      <c r="AH3" s="94" t="s">
        <v>35</v>
      </c>
      <c r="AI3" s="94" t="s">
        <v>36</v>
      </c>
      <c r="AJ3" s="94" t="s">
        <v>37</v>
      </c>
      <c r="AK3" s="94" t="s">
        <v>38</v>
      </c>
      <c r="AL3" s="94" t="s">
        <v>39</v>
      </c>
      <c r="AM3" s="94" t="s">
        <v>40</v>
      </c>
      <c r="AN3" s="9" t="s">
        <v>41</v>
      </c>
      <c r="AO3" s="9" t="s">
        <v>42</v>
      </c>
      <c r="AP3" s="9" t="s">
        <v>43</v>
      </c>
      <c r="AQ3" s="9" t="s">
        <v>44</v>
      </c>
      <c r="AR3" s="9" t="s">
        <v>45</v>
      </c>
      <c r="AS3" s="9" t="s">
        <v>46</v>
      </c>
      <c r="AT3" s="9" t="s">
        <v>47</v>
      </c>
      <c r="AU3" s="9" t="s">
        <v>48</v>
      </c>
      <c r="AV3" s="9" t="s">
        <v>49</v>
      </c>
      <c r="AW3" s="9" t="s">
        <v>50</v>
      </c>
      <c r="AX3" s="9" t="s">
        <v>51</v>
      </c>
      <c r="AY3" s="9" t="s">
        <v>52</v>
      </c>
      <c r="AZ3" s="9" t="s">
        <v>53</v>
      </c>
      <c r="BA3" s="9" t="s">
        <v>54</v>
      </c>
      <c r="BB3" s="9" t="s">
        <v>55</v>
      </c>
    </row>
    <row r="4" spans="1:54" ht="15" x14ac:dyDescent="0.25">
      <c r="A4" s="95">
        <v>43252</v>
      </c>
      <c r="B4" s="96"/>
      <c r="C4" s="96"/>
      <c r="D4" s="97">
        <v>160</v>
      </c>
      <c r="E4" s="98">
        <v>155.703</v>
      </c>
      <c r="F4" s="27">
        <v>156.256</v>
      </c>
      <c r="G4" s="27">
        <v>163.64099999999999</v>
      </c>
      <c r="H4" s="27">
        <v>233.001</v>
      </c>
      <c r="I4" s="27">
        <v>157.04</v>
      </c>
      <c r="J4" s="27">
        <v>181.74700000000001</v>
      </c>
      <c r="K4" s="27">
        <v>158.51</v>
      </c>
      <c r="L4" s="27">
        <v>152.107</v>
      </c>
      <c r="M4" s="27">
        <v>162.26499999999999</v>
      </c>
      <c r="N4" s="27">
        <v>177.57900000000001</v>
      </c>
      <c r="O4" s="27">
        <v>156.43199999999999</v>
      </c>
      <c r="P4" s="27">
        <v>162.304</v>
      </c>
      <c r="Q4" s="27">
        <v>194.977</v>
      </c>
      <c r="R4" s="27">
        <v>158.11099999999999</v>
      </c>
      <c r="S4" s="27">
        <v>175.429</v>
      </c>
      <c r="T4" s="27">
        <v>160</v>
      </c>
      <c r="U4" s="27">
        <v>165.614</v>
      </c>
      <c r="V4" s="27">
        <v>252.96</v>
      </c>
      <c r="W4" s="27">
        <v>169.191</v>
      </c>
      <c r="X4" s="27">
        <v>156.374</v>
      </c>
      <c r="Y4" s="27">
        <v>156.07400000000001</v>
      </c>
      <c r="Z4" s="27">
        <v>156.893</v>
      </c>
      <c r="AA4" s="27">
        <v>160.02799999999999</v>
      </c>
      <c r="AB4" s="27">
        <v>158.28100000000001</v>
      </c>
      <c r="AC4" s="27">
        <v>172.447</v>
      </c>
      <c r="AD4" s="27">
        <v>157.035</v>
      </c>
      <c r="AE4" s="27">
        <v>178.244</v>
      </c>
      <c r="AF4" s="27">
        <v>174.31800000000001</v>
      </c>
      <c r="AG4" s="27">
        <v>188.45500000000001</v>
      </c>
      <c r="AH4" s="99">
        <v>177.76599999999999</v>
      </c>
      <c r="AI4" s="12">
        <v>154.821</v>
      </c>
      <c r="AJ4" s="12">
        <v>151.20500000000001</v>
      </c>
      <c r="AK4" s="12">
        <v>153.76</v>
      </c>
      <c r="AL4" s="12">
        <v>154.245</v>
      </c>
      <c r="AM4" s="12">
        <v>156.929</v>
      </c>
      <c r="AN4" s="12"/>
      <c r="AO4" s="12"/>
      <c r="AP4" s="12"/>
      <c r="AQ4" s="12"/>
      <c r="AR4" s="12"/>
      <c r="AS4" s="12"/>
      <c r="AT4" s="12"/>
      <c r="AU4" s="12"/>
      <c r="AV4" s="12"/>
      <c r="AW4" s="12"/>
      <c r="AX4" s="12"/>
      <c r="AY4" s="12"/>
    </row>
    <row r="5" spans="1:54" ht="15" x14ac:dyDescent="0.25">
      <c r="A5" s="95">
        <v>43282</v>
      </c>
      <c r="B5" s="96"/>
      <c r="C5" s="96"/>
      <c r="D5" s="97">
        <v>27</v>
      </c>
      <c r="E5" s="98">
        <v>30.718</v>
      </c>
      <c r="F5" s="27">
        <v>27.238</v>
      </c>
      <c r="G5" s="27">
        <v>30.992999999999999</v>
      </c>
      <c r="H5" s="27">
        <v>32.966000000000001</v>
      </c>
      <c r="I5" s="27">
        <v>30.071999999999999</v>
      </c>
      <c r="J5" s="27">
        <v>31</v>
      </c>
      <c r="K5" s="27">
        <v>26.338999999999999</v>
      </c>
      <c r="L5" s="27">
        <v>23.817</v>
      </c>
      <c r="M5" s="27">
        <v>26.187000000000001</v>
      </c>
      <c r="N5" s="27">
        <v>31.154</v>
      </c>
      <c r="O5" s="27">
        <v>24.905000000000001</v>
      </c>
      <c r="P5" s="27">
        <v>30.965</v>
      </c>
      <c r="Q5" s="27">
        <v>29.385999999999999</v>
      </c>
      <c r="R5" s="27">
        <v>25.838000000000001</v>
      </c>
      <c r="S5" s="27">
        <v>34.03</v>
      </c>
      <c r="T5" s="27">
        <v>25.969000000000001</v>
      </c>
      <c r="U5" s="27">
        <v>27</v>
      </c>
      <c r="V5" s="27">
        <v>60.203000000000003</v>
      </c>
      <c r="W5" s="27">
        <v>26.533999999999999</v>
      </c>
      <c r="X5" s="27">
        <v>24.783999999999999</v>
      </c>
      <c r="Y5" s="27">
        <v>23.724</v>
      </c>
      <c r="Z5" s="27">
        <v>23.523</v>
      </c>
      <c r="AA5" s="27">
        <v>23.744</v>
      </c>
      <c r="AB5" s="27">
        <v>28.552</v>
      </c>
      <c r="AC5" s="27">
        <v>28.474</v>
      </c>
      <c r="AD5" s="27">
        <v>24.596</v>
      </c>
      <c r="AE5" s="27">
        <v>25.395</v>
      </c>
      <c r="AF5" s="27">
        <v>26.213999999999999</v>
      </c>
      <c r="AG5" s="27">
        <v>33.383000000000003</v>
      </c>
      <c r="AH5" s="99">
        <v>29.788</v>
      </c>
      <c r="AI5" s="12">
        <v>29.15</v>
      </c>
      <c r="AJ5" s="12">
        <v>24.488</v>
      </c>
      <c r="AK5" s="12">
        <v>23.298999999999999</v>
      </c>
      <c r="AL5" s="12">
        <v>23.408999999999999</v>
      </c>
      <c r="AM5" s="12">
        <v>28.533000000000001</v>
      </c>
      <c r="AN5" s="12"/>
      <c r="AO5" s="12"/>
      <c r="AP5" s="12"/>
      <c r="AQ5" s="12"/>
      <c r="AR5" s="12"/>
      <c r="AS5" s="12"/>
      <c r="AT5" s="12"/>
      <c r="AU5" s="12"/>
      <c r="AV5" s="12"/>
      <c r="AW5" s="12"/>
      <c r="AX5" s="12"/>
      <c r="AY5" s="12"/>
    </row>
    <row r="6" spans="1:54" ht="15" x14ac:dyDescent="0.25">
      <c r="A6" s="95">
        <v>43313</v>
      </c>
      <c r="B6" s="96"/>
      <c r="C6" s="96"/>
      <c r="D6" s="97">
        <v>16</v>
      </c>
      <c r="E6" s="98">
        <v>15.69</v>
      </c>
      <c r="F6" s="27">
        <v>16.984999999999999</v>
      </c>
      <c r="G6" s="27">
        <v>19.510999999999999</v>
      </c>
      <c r="H6" s="27">
        <v>18.3</v>
      </c>
      <c r="I6" s="27">
        <v>18.233000000000001</v>
      </c>
      <c r="J6" s="27">
        <v>16.146000000000001</v>
      </c>
      <c r="K6" s="27">
        <v>16.861000000000001</v>
      </c>
      <c r="L6" s="27">
        <v>14.920999999999999</v>
      </c>
      <c r="M6" s="27">
        <v>18.940000000000001</v>
      </c>
      <c r="N6" s="27">
        <v>16</v>
      </c>
      <c r="O6" s="27">
        <v>15.635</v>
      </c>
      <c r="P6" s="27">
        <v>16.186</v>
      </c>
      <c r="Q6" s="27">
        <v>16.434000000000001</v>
      </c>
      <c r="R6" s="27">
        <v>15.694000000000001</v>
      </c>
      <c r="S6" s="27">
        <v>15.587999999999999</v>
      </c>
      <c r="T6" s="27">
        <v>16.033999999999999</v>
      </c>
      <c r="U6" s="27">
        <v>22.100999999999999</v>
      </c>
      <c r="V6" s="27">
        <v>22.850999999999999</v>
      </c>
      <c r="W6" s="27">
        <v>16.074999999999999</v>
      </c>
      <c r="X6" s="27">
        <v>14.718</v>
      </c>
      <c r="Y6" s="27">
        <v>15.824</v>
      </c>
      <c r="Z6" s="27">
        <v>15.185</v>
      </c>
      <c r="AA6" s="27">
        <v>14.613</v>
      </c>
      <c r="AB6" s="27">
        <v>15.647</v>
      </c>
      <c r="AC6" s="27">
        <v>15.933999999999999</v>
      </c>
      <c r="AD6" s="27">
        <v>15.667</v>
      </c>
      <c r="AE6" s="27">
        <v>15.22</v>
      </c>
      <c r="AF6" s="27">
        <v>15.494</v>
      </c>
      <c r="AG6" s="27">
        <v>16.446000000000002</v>
      </c>
      <c r="AH6" s="99">
        <v>16.594999999999999</v>
      </c>
      <c r="AI6" s="12">
        <v>15.615</v>
      </c>
      <c r="AJ6" s="12">
        <v>15.625</v>
      </c>
      <c r="AK6" s="12">
        <v>15.49</v>
      </c>
      <c r="AL6" s="12">
        <v>23.853999999999999</v>
      </c>
      <c r="AM6" s="12">
        <v>16.166</v>
      </c>
      <c r="AN6" s="12"/>
      <c r="AO6" s="12"/>
      <c r="AP6" s="12"/>
      <c r="AQ6" s="12"/>
      <c r="AR6" s="12"/>
      <c r="AS6" s="12"/>
      <c r="AT6" s="12"/>
      <c r="AU6" s="12"/>
      <c r="AV6" s="12"/>
      <c r="AW6" s="12"/>
      <c r="AX6" s="12"/>
      <c r="AY6" s="12"/>
    </row>
    <row r="7" spans="1:54" ht="15" x14ac:dyDescent="0.25">
      <c r="A7" s="95">
        <v>43344</v>
      </c>
      <c r="B7" s="96"/>
      <c r="C7" s="96"/>
      <c r="D7" s="97">
        <v>10</v>
      </c>
      <c r="E7" s="98">
        <v>9.7349999999999994</v>
      </c>
      <c r="F7" s="27">
        <v>14.311999999999999</v>
      </c>
      <c r="G7" s="27">
        <v>8.8219999999999992</v>
      </c>
      <c r="H7" s="27">
        <v>11.090999999999999</v>
      </c>
      <c r="I7" s="27">
        <v>8.9619999999999997</v>
      </c>
      <c r="J7" s="27">
        <v>11.51</v>
      </c>
      <c r="K7" s="27">
        <v>8.8539999999999992</v>
      </c>
      <c r="L7" s="27">
        <v>14.305</v>
      </c>
      <c r="M7" s="27">
        <v>9.7260000000000009</v>
      </c>
      <c r="N7" s="27">
        <v>8.2520000000000007</v>
      </c>
      <c r="O7" s="27">
        <v>10.696</v>
      </c>
      <c r="P7" s="27">
        <v>8.6440000000000001</v>
      </c>
      <c r="Q7" s="27">
        <v>10</v>
      </c>
      <c r="R7" s="27">
        <v>8.5399999999999991</v>
      </c>
      <c r="S7" s="27">
        <v>8.5790000000000006</v>
      </c>
      <c r="T7" s="27">
        <v>8.7970000000000006</v>
      </c>
      <c r="U7" s="27">
        <v>80.856999999999999</v>
      </c>
      <c r="V7" s="27">
        <v>10.192</v>
      </c>
      <c r="W7" s="27">
        <v>8.7119999999999997</v>
      </c>
      <c r="X7" s="27">
        <v>20.777000000000001</v>
      </c>
      <c r="Y7" s="27">
        <v>8.6129999999999995</v>
      </c>
      <c r="Z7" s="27">
        <v>8.7279999999999998</v>
      </c>
      <c r="AA7" s="27">
        <v>12.333</v>
      </c>
      <c r="AB7" s="27">
        <v>15.840999999999999</v>
      </c>
      <c r="AC7" s="27">
        <v>11.233000000000001</v>
      </c>
      <c r="AD7" s="27">
        <v>26.783999999999999</v>
      </c>
      <c r="AE7" s="27">
        <v>16.93</v>
      </c>
      <c r="AF7" s="27">
        <v>10.02</v>
      </c>
      <c r="AG7" s="27">
        <v>8.516</v>
      </c>
      <c r="AH7" s="99">
        <v>8.4350000000000005</v>
      </c>
      <c r="AI7" s="12">
        <v>13.794</v>
      </c>
      <c r="AJ7" s="12">
        <v>8.09</v>
      </c>
      <c r="AK7" s="12">
        <v>18.783999999999999</v>
      </c>
      <c r="AL7" s="12">
        <v>24.428999999999998</v>
      </c>
      <c r="AM7" s="12">
        <v>9.1859999999999999</v>
      </c>
      <c r="AN7" s="12"/>
      <c r="AO7" s="12"/>
      <c r="AP7" s="12"/>
      <c r="AQ7" s="12"/>
      <c r="AR7" s="12"/>
      <c r="AS7" s="12"/>
      <c r="AT7" s="12"/>
      <c r="AU7" s="12"/>
      <c r="AV7" s="12"/>
      <c r="AW7" s="12"/>
      <c r="AX7" s="12"/>
      <c r="AY7" s="12"/>
    </row>
    <row r="8" spans="1:54" ht="15" x14ac:dyDescent="0.25">
      <c r="A8" s="95">
        <v>43374</v>
      </c>
      <c r="B8" s="96"/>
      <c r="C8" s="96"/>
      <c r="D8" s="97">
        <v>27</v>
      </c>
      <c r="E8" s="98">
        <v>53.6</v>
      </c>
      <c r="F8" s="27">
        <v>27</v>
      </c>
      <c r="G8" s="27">
        <v>31.387</v>
      </c>
      <c r="H8" s="27">
        <v>21.690999999999999</v>
      </c>
      <c r="I8" s="27">
        <v>40.774999999999999</v>
      </c>
      <c r="J8" s="27">
        <v>50.64</v>
      </c>
      <c r="K8" s="27">
        <v>14.336</v>
      </c>
      <c r="L8" s="27">
        <v>16.861999999999998</v>
      </c>
      <c r="M8" s="27">
        <v>14.638</v>
      </c>
      <c r="N8" s="27">
        <v>30.582000000000001</v>
      </c>
      <c r="O8" s="27">
        <v>14.71</v>
      </c>
      <c r="P8" s="27">
        <v>14.446</v>
      </c>
      <c r="Q8" s="27">
        <v>33.277999999999999</v>
      </c>
      <c r="R8" s="27">
        <v>29.297999999999998</v>
      </c>
      <c r="S8" s="27">
        <v>35.353999999999999</v>
      </c>
      <c r="T8" s="27">
        <v>19.625</v>
      </c>
      <c r="U8" s="27">
        <v>78.662000000000006</v>
      </c>
      <c r="V8" s="27">
        <v>39.536999999999999</v>
      </c>
      <c r="W8" s="27">
        <v>15.086</v>
      </c>
      <c r="X8" s="27">
        <v>37.637999999999998</v>
      </c>
      <c r="Y8" s="27">
        <v>16.419</v>
      </c>
      <c r="Z8" s="27">
        <v>22.991</v>
      </c>
      <c r="AA8" s="27">
        <v>15.291</v>
      </c>
      <c r="AB8" s="27">
        <v>35.658999999999999</v>
      </c>
      <c r="AC8" s="27">
        <v>32.034999999999997</v>
      </c>
      <c r="AD8" s="27">
        <v>57.795999999999999</v>
      </c>
      <c r="AE8" s="27">
        <v>47.777999999999999</v>
      </c>
      <c r="AF8" s="27">
        <v>14.920999999999999</v>
      </c>
      <c r="AG8" s="27">
        <v>23.733000000000001</v>
      </c>
      <c r="AH8" s="99">
        <v>19.8</v>
      </c>
      <c r="AI8" s="12">
        <v>22.907</v>
      </c>
      <c r="AJ8" s="12">
        <v>14.701000000000001</v>
      </c>
      <c r="AK8" s="12">
        <v>59.52</v>
      </c>
      <c r="AL8" s="12">
        <v>32.353000000000002</v>
      </c>
      <c r="AM8" s="12">
        <v>15.507</v>
      </c>
      <c r="AN8" s="12"/>
      <c r="AO8" s="12"/>
      <c r="AP8" s="12"/>
      <c r="AQ8" s="12"/>
      <c r="AR8" s="12"/>
      <c r="AS8" s="12"/>
      <c r="AT8" s="12"/>
      <c r="AU8" s="12"/>
      <c r="AV8" s="12"/>
      <c r="AW8" s="12"/>
      <c r="AX8" s="12"/>
      <c r="AY8" s="12"/>
    </row>
    <row r="9" spans="1:54" ht="15" x14ac:dyDescent="0.25">
      <c r="A9" s="95">
        <v>43405</v>
      </c>
      <c r="B9" s="96"/>
      <c r="C9" s="96"/>
      <c r="D9" s="97">
        <v>28</v>
      </c>
      <c r="E9" s="98">
        <v>40.954999999999998</v>
      </c>
      <c r="F9" s="27">
        <v>28.800999999999998</v>
      </c>
      <c r="G9" s="27">
        <v>29.358000000000001</v>
      </c>
      <c r="H9" s="27">
        <v>33.874000000000002</v>
      </c>
      <c r="I9" s="27">
        <v>33.28</v>
      </c>
      <c r="J9" s="27">
        <v>41.155000000000001</v>
      </c>
      <c r="K9" s="27">
        <v>21.959</v>
      </c>
      <c r="L9" s="27">
        <v>19.425000000000001</v>
      </c>
      <c r="M9" s="27">
        <v>20.140999999999998</v>
      </c>
      <c r="N9" s="27">
        <v>37.255000000000003</v>
      </c>
      <c r="O9" s="27">
        <v>22.286999999999999</v>
      </c>
      <c r="P9" s="27">
        <v>22.893000000000001</v>
      </c>
      <c r="Q9" s="27">
        <v>26.423999999999999</v>
      </c>
      <c r="R9" s="27">
        <v>25.128</v>
      </c>
      <c r="S9" s="27">
        <v>32.012999999999998</v>
      </c>
      <c r="T9" s="27">
        <v>46.863</v>
      </c>
      <c r="U9" s="27">
        <v>29.841999999999999</v>
      </c>
      <c r="V9" s="27">
        <v>33.761000000000003</v>
      </c>
      <c r="W9" s="27">
        <v>18.135000000000002</v>
      </c>
      <c r="X9" s="27">
        <v>20.664999999999999</v>
      </c>
      <c r="Y9" s="27">
        <v>19.891999999999999</v>
      </c>
      <c r="Z9" s="27">
        <v>21.861999999999998</v>
      </c>
      <c r="AA9" s="27">
        <v>21.742000000000001</v>
      </c>
      <c r="AB9" s="27">
        <v>38.811</v>
      </c>
      <c r="AC9" s="27">
        <v>28</v>
      </c>
      <c r="AD9" s="27">
        <v>47.261000000000003</v>
      </c>
      <c r="AE9" s="27">
        <v>33.49</v>
      </c>
      <c r="AF9" s="27">
        <v>20.507999999999999</v>
      </c>
      <c r="AG9" s="27">
        <v>29.402999999999999</v>
      </c>
      <c r="AH9" s="99">
        <v>46.756</v>
      </c>
      <c r="AI9" s="12">
        <v>21.213000000000001</v>
      </c>
      <c r="AJ9" s="12">
        <v>20.741</v>
      </c>
      <c r="AK9" s="12">
        <v>48.886000000000003</v>
      </c>
      <c r="AL9" s="12">
        <v>24.933</v>
      </c>
      <c r="AM9" s="12">
        <v>23.155999999999999</v>
      </c>
      <c r="AN9" s="12"/>
      <c r="AO9" s="12"/>
      <c r="AP9" s="12"/>
      <c r="AQ9" s="12"/>
      <c r="AR9" s="12"/>
      <c r="AS9" s="12"/>
      <c r="AT9" s="12"/>
      <c r="AU9" s="12"/>
      <c r="AV9" s="12"/>
      <c r="AW9" s="12"/>
      <c r="AX9" s="12"/>
      <c r="AY9" s="12"/>
    </row>
    <row r="10" spans="1:54" ht="15" x14ac:dyDescent="0.25">
      <c r="A10" s="95">
        <v>43435</v>
      </c>
      <c r="B10" s="96"/>
      <c r="C10" s="96"/>
      <c r="D10" s="97">
        <v>23</v>
      </c>
      <c r="E10" s="98">
        <v>39.384999999999998</v>
      </c>
      <c r="F10" s="27">
        <v>22.824999999999999</v>
      </c>
      <c r="G10" s="27">
        <v>22.994</v>
      </c>
      <c r="H10" s="27">
        <v>24.628</v>
      </c>
      <c r="I10" s="27">
        <v>25.356999999999999</v>
      </c>
      <c r="J10" s="27">
        <v>28.706</v>
      </c>
      <c r="K10" s="27">
        <v>22.635000000000002</v>
      </c>
      <c r="L10" s="27">
        <v>20.966000000000001</v>
      </c>
      <c r="M10" s="27">
        <v>20.457000000000001</v>
      </c>
      <c r="N10" s="27">
        <v>26.161999999999999</v>
      </c>
      <c r="O10" s="27">
        <v>20.802</v>
      </c>
      <c r="P10" s="27">
        <v>20.893000000000001</v>
      </c>
      <c r="Q10" s="27">
        <v>21.073</v>
      </c>
      <c r="R10" s="27">
        <v>22.251000000000001</v>
      </c>
      <c r="S10" s="27">
        <v>34.704000000000001</v>
      </c>
      <c r="T10" s="27">
        <v>43.905000000000001</v>
      </c>
      <c r="U10" s="27">
        <v>23.710999999999999</v>
      </c>
      <c r="V10" s="27">
        <v>36.634999999999998</v>
      </c>
      <c r="W10" s="27">
        <v>19.533999999999999</v>
      </c>
      <c r="X10" s="27">
        <v>20.489000000000001</v>
      </c>
      <c r="Y10" s="27">
        <v>19.667000000000002</v>
      </c>
      <c r="Z10" s="27">
        <v>23.141999999999999</v>
      </c>
      <c r="AA10" s="27">
        <v>24.562000000000001</v>
      </c>
      <c r="AB10" s="27">
        <v>23</v>
      </c>
      <c r="AC10" s="27">
        <v>23.94</v>
      </c>
      <c r="AD10" s="27">
        <v>28.141999999999999</v>
      </c>
      <c r="AE10" s="27">
        <v>22.036000000000001</v>
      </c>
      <c r="AF10" s="27">
        <v>22.033999999999999</v>
      </c>
      <c r="AG10" s="27">
        <v>21.672000000000001</v>
      </c>
      <c r="AH10" s="99">
        <v>28.934999999999999</v>
      </c>
      <c r="AI10" s="12">
        <v>20.85</v>
      </c>
      <c r="AJ10" s="12">
        <v>22.010999999999999</v>
      </c>
      <c r="AK10" s="12">
        <v>28.587</v>
      </c>
      <c r="AL10" s="12">
        <v>27.73</v>
      </c>
      <c r="AM10" s="12">
        <v>26.251999999999999</v>
      </c>
      <c r="AN10" s="12"/>
      <c r="AO10" s="12"/>
      <c r="AP10" s="12"/>
      <c r="AQ10" s="12"/>
      <c r="AR10" s="12"/>
      <c r="AS10" s="12"/>
      <c r="AT10" s="12"/>
      <c r="AU10" s="12"/>
      <c r="AV10" s="12"/>
      <c r="AW10" s="12"/>
      <c r="AX10" s="12"/>
      <c r="AY10" s="12"/>
    </row>
    <row r="11" spans="1:54" ht="15" x14ac:dyDescent="0.25">
      <c r="A11" s="95">
        <v>43466</v>
      </c>
      <c r="B11" s="96"/>
      <c r="C11" s="96"/>
      <c r="D11" s="97">
        <v>20</v>
      </c>
      <c r="E11" s="98">
        <v>29.568999999999999</v>
      </c>
      <c r="F11" s="27">
        <v>19.949000000000002</v>
      </c>
      <c r="G11" s="27">
        <v>19.384</v>
      </c>
      <c r="H11" s="27">
        <v>20</v>
      </c>
      <c r="I11" s="27">
        <v>20.670999999999999</v>
      </c>
      <c r="J11" s="27">
        <v>20.9</v>
      </c>
      <c r="K11" s="27">
        <v>18.974</v>
      </c>
      <c r="L11" s="27">
        <v>18.544</v>
      </c>
      <c r="M11" s="27">
        <v>18.550999999999998</v>
      </c>
      <c r="N11" s="27">
        <v>20.225999999999999</v>
      </c>
      <c r="O11" s="27">
        <v>18.611000000000001</v>
      </c>
      <c r="P11" s="27">
        <v>18.847000000000001</v>
      </c>
      <c r="Q11" s="27">
        <v>19.295999999999999</v>
      </c>
      <c r="R11" s="27">
        <v>21.312999999999999</v>
      </c>
      <c r="S11" s="27">
        <v>21.027999999999999</v>
      </c>
      <c r="T11" s="27">
        <v>28.361000000000001</v>
      </c>
      <c r="U11" s="27">
        <v>23.06</v>
      </c>
      <c r="V11" s="27">
        <v>22.484000000000002</v>
      </c>
      <c r="W11" s="27">
        <v>21.077999999999999</v>
      </c>
      <c r="X11" s="27">
        <v>19.151</v>
      </c>
      <c r="Y11" s="27">
        <v>18.274999999999999</v>
      </c>
      <c r="Z11" s="27">
        <v>18.827999999999999</v>
      </c>
      <c r="AA11" s="27">
        <v>19.125</v>
      </c>
      <c r="AB11" s="27">
        <v>30.045000000000002</v>
      </c>
      <c r="AC11" s="27">
        <v>21.652000000000001</v>
      </c>
      <c r="AD11" s="27">
        <v>23.558</v>
      </c>
      <c r="AE11" s="27">
        <v>19.57</v>
      </c>
      <c r="AF11" s="27">
        <v>18.817</v>
      </c>
      <c r="AG11" s="27">
        <v>18.806000000000001</v>
      </c>
      <c r="AH11" s="99">
        <v>22.294</v>
      </c>
      <c r="AI11" s="12">
        <v>19.573</v>
      </c>
      <c r="AJ11" s="12">
        <v>18.475999999999999</v>
      </c>
      <c r="AK11" s="12">
        <v>20.698</v>
      </c>
      <c r="AL11" s="12">
        <v>20.661999999999999</v>
      </c>
      <c r="AM11" s="12">
        <v>26.477</v>
      </c>
      <c r="AN11" s="12"/>
      <c r="AO11" s="12"/>
      <c r="AP11" s="12"/>
      <c r="AQ11" s="12"/>
      <c r="AR11" s="12"/>
      <c r="AS11" s="12"/>
      <c r="AT11" s="12"/>
      <c r="AU11" s="12"/>
      <c r="AV11" s="12"/>
      <c r="AW11" s="12"/>
      <c r="AX11" s="12"/>
      <c r="AY11" s="12"/>
    </row>
    <row r="12" spans="1:54" ht="15" x14ac:dyDescent="0.25">
      <c r="A12" s="95">
        <v>43497</v>
      </c>
      <c r="B12" s="96"/>
      <c r="C12" s="96"/>
      <c r="D12" s="97">
        <v>19</v>
      </c>
      <c r="E12" s="98">
        <v>27.710999999999999</v>
      </c>
      <c r="F12" s="27">
        <v>19</v>
      </c>
      <c r="G12" s="27">
        <v>16.553999999999998</v>
      </c>
      <c r="H12" s="27">
        <v>17.05</v>
      </c>
      <c r="I12" s="27">
        <v>56.548000000000002</v>
      </c>
      <c r="J12" s="27">
        <v>34.49</v>
      </c>
      <c r="K12" s="27">
        <v>16.029</v>
      </c>
      <c r="L12" s="27">
        <v>15.884</v>
      </c>
      <c r="M12" s="27">
        <v>16.722999999999999</v>
      </c>
      <c r="N12" s="27">
        <v>18.872</v>
      </c>
      <c r="O12" s="27">
        <v>17.547000000000001</v>
      </c>
      <c r="P12" s="27">
        <v>17.285</v>
      </c>
      <c r="Q12" s="27">
        <v>17.535</v>
      </c>
      <c r="R12" s="27">
        <v>33.805</v>
      </c>
      <c r="S12" s="27">
        <v>26.295999999999999</v>
      </c>
      <c r="T12" s="27">
        <v>28.218</v>
      </c>
      <c r="U12" s="27">
        <v>22.965</v>
      </c>
      <c r="V12" s="27">
        <v>33.786000000000001</v>
      </c>
      <c r="W12" s="27">
        <v>29.08</v>
      </c>
      <c r="X12" s="27">
        <v>17.550999999999998</v>
      </c>
      <c r="Y12" s="27">
        <v>15.98</v>
      </c>
      <c r="Z12" s="27">
        <v>24.632999999999999</v>
      </c>
      <c r="AA12" s="27">
        <v>19.084</v>
      </c>
      <c r="AB12" s="27">
        <v>29.231000000000002</v>
      </c>
      <c r="AC12" s="27">
        <v>17.143999999999998</v>
      </c>
      <c r="AD12" s="27">
        <v>26.497</v>
      </c>
      <c r="AE12" s="27">
        <v>16.736000000000001</v>
      </c>
      <c r="AF12" s="27">
        <v>21.251999999999999</v>
      </c>
      <c r="AG12" s="27">
        <v>16.065999999999999</v>
      </c>
      <c r="AH12" s="99">
        <v>17.861000000000001</v>
      </c>
      <c r="AI12" s="12">
        <v>17.564</v>
      </c>
      <c r="AJ12" s="12">
        <v>15.759</v>
      </c>
      <c r="AK12" s="12">
        <v>23.032</v>
      </c>
      <c r="AL12" s="12">
        <v>41.026000000000003</v>
      </c>
      <c r="AM12" s="12">
        <v>21.47</v>
      </c>
      <c r="AN12" s="12"/>
      <c r="AO12" s="12"/>
      <c r="AP12" s="12"/>
      <c r="AQ12" s="12"/>
      <c r="AR12" s="12"/>
      <c r="AS12" s="12"/>
      <c r="AT12" s="12"/>
      <c r="AU12" s="12"/>
      <c r="AV12" s="12"/>
      <c r="AW12" s="12"/>
      <c r="AX12" s="12"/>
      <c r="AY12" s="12"/>
    </row>
    <row r="13" spans="1:54" ht="15" x14ac:dyDescent="0.25">
      <c r="A13" s="95">
        <v>43525</v>
      </c>
      <c r="B13" s="96"/>
      <c r="C13" s="96"/>
      <c r="D13" s="97">
        <v>65</v>
      </c>
      <c r="E13" s="98">
        <v>78.456000000000003</v>
      </c>
      <c r="F13" s="27">
        <v>65</v>
      </c>
      <c r="G13" s="27">
        <v>31.443000000000001</v>
      </c>
      <c r="H13" s="27">
        <v>46.631</v>
      </c>
      <c r="I13" s="27">
        <v>211.74299999999999</v>
      </c>
      <c r="J13" s="27">
        <v>49.634999999999998</v>
      </c>
      <c r="K13" s="27">
        <v>30.632000000000001</v>
      </c>
      <c r="L13" s="27">
        <v>90.593000000000004</v>
      </c>
      <c r="M13" s="27">
        <v>60.942999999999998</v>
      </c>
      <c r="N13" s="27">
        <v>49.493000000000002</v>
      </c>
      <c r="O13" s="27">
        <v>57.677999999999997</v>
      </c>
      <c r="P13" s="27">
        <v>68.501000000000005</v>
      </c>
      <c r="Q13" s="27">
        <v>69.980999999999995</v>
      </c>
      <c r="R13" s="27">
        <v>91.695999999999998</v>
      </c>
      <c r="S13" s="27">
        <v>68.953000000000003</v>
      </c>
      <c r="T13" s="27">
        <v>102.322</v>
      </c>
      <c r="U13" s="27">
        <v>73.816999999999993</v>
      </c>
      <c r="V13" s="27">
        <v>85.825000000000003</v>
      </c>
      <c r="W13" s="27">
        <v>51.622</v>
      </c>
      <c r="X13" s="27">
        <v>56.66</v>
      </c>
      <c r="Y13" s="27">
        <v>34.439</v>
      </c>
      <c r="Z13" s="27">
        <v>66.271000000000001</v>
      </c>
      <c r="AA13" s="27">
        <v>106.598</v>
      </c>
      <c r="AB13" s="27">
        <v>46.805</v>
      </c>
      <c r="AC13" s="27">
        <v>43.969000000000001</v>
      </c>
      <c r="AD13" s="27">
        <v>132.018</v>
      </c>
      <c r="AE13" s="27">
        <v>32.752000000000002</v>
      </c>
      <c r="AF13" s="27">
        <v>94.94</v>
      </c>
      <c r="AG13" s="27">
        <v>30.582000000000001</v>
      </c>
      <c r="AH13" s="99">
        <v>80.551000000000002</v>
      </c>
      <c r="AI13" s="12">
        <v>65.125</v>
      </c>
      <c r="AJ13" s="12">
        <v>46.579000000000001</v>
      </c>
      <c r="AK13" s="12">
        <v>62.384999999999998</v>
      </c>
      <c r="AL13" s="12">
        <v>79.591999999999999</v>
      </c>
      <c r="AM13" s="12">
        <v>41.378</v>
      </c>
      <c r="AN13" s="12"/>
      <c r="AO13" s="12"/>
      <c r="AP13" s="12"/>
      <c r="AQ13" s="12"/>
      <c r="AR13" s="12"/>
      <c r="AS13" s="12"/>
      <c r="AT13" s="12"/>
      <c r="AU13" s="12"/>
      <c r="AV13" s="12"/>
      <c r="AW13" s="12"/>
      <c r="AX13" s="12"/>
      <c r="AY13" s="12"/>
    </row>
    <row r="14" spans="1:54" ht="15" x14ac:dyDescent="0.25">
      <c r="A14" s="95">
        <v>43556</v>
      </c>
      <c r="B14" s="96"/>
      <c r="C14" s="96"/>
      <c r="D14" s="97">
        <v>190</v>
      </c>
      <c r="E14" s="98">
        <v>194.273</v>
      </c>
      <c r="F14" s="27">
        <v>103.66800000000001</v>
      </c>
      <c r="G14" s="27">
        <v>232.52600000000001</v>
      </c>
      <c r="H14" s="27">
        <v>304.10300000000001</v>
      </c>
      <c r="I14" s="27">
        <v>496.452</v>
      </c>
      <c r="J14" s="27">
        <v>160.72200000000001</v>
      </c>
      <c r="K14" s="27">
        <v>190</v>
      </c>
      <c r="L14" s="27">
        <v>262.947</v>
      </c>
      <c r="M14" s="27">
        <v>186.672</v>
      </c>
      <c r="N14" s="27">
        <v>138.214</v>
      </c>
      <c r="O14" s="27">
        <v>145.785</v>
      </c>
      <c r="P14" s="27">
        <v>267.71600000000001</v>
      </c>
      <c r="Q14" s="27">
        <v>165.95099999999999</v>
      </c>
      <c r="R14" s="27">
        <v>125.08799999999999</v>
      </c>
      <c r="S14" s="27">
        <v>323.91500000000002</v>
      </c>
      <c r="T14" s="27">
        <v>306.81599999999997</v>
      </c>
      <c r="U14" s="27">
        <v>230.96</v>
      </c>
      <c r="V14" s="27">
        <v>217.87</v>
      </c>
      <c r="W14" s="27">
        <v>186.982</v>
      </c>
      <c r="X14" s="27">
        <v>175.94399999999999</v>
      </c>
      <c r="Y14" s="27">
        <v>130.721</v>
      </c>
      <c r="Z14" s="27">
        <v>225.155</v>
      </c>
      <c r="AA14" s="27">
        <v>260.86599999999999</v>
      </c>
      <c r="AB14" s="27">
        <v>183.90199999999999</v>
      </c>
      <c r="AC14" s="27">
        <v>336.72399999999999</v>
      </c>
      <c r="AD14" s="27">
        <v>193.81200000000001</v>
      </c>
      <c r="AE14" s="27">
        <v>146.05000000000001</v>
      </c>
      <c r="AF14" s="27">
        <v>265.27199999999999</v>
      </c>
      <c r="AG14" s="27">
        <v>155.584</v>
      </c>
      <c r="AH14" s="99">
        <v>422.87900000000002</v>
      </c>
      <c r="AI14" s="12">
        <v>147.197</v>
      </c>
      <c r="AJ14" s="12">
        <v>135.982</v>
      </c>
      <c r="AK14" s="12">
        <v>237.26</v>
      </c>
      <c r="AL14" s="12">
        <v>113.895</v>
      </c>
      <c r="AM14" s="12">
        <v>96.034000000000006</v>
      </c>
      <c r="AN14" s="12"/>
      <c r="AO14" s="12"/>
      <c r="AP14" s="12"/>
      <c r="AQ14" s="12"/>
      <c r="AR14" s="12"/>
      <c r="AS14" s="12"/>
      <c r="AT14" s="12"/>
      <c r="AU14" s="12"/>
      <c r="AV14" s="12"/>
      <c r="AW14" s="12"/>
      <c r="AX14" s="12"/>
      <c r="AY14" s="12"/>
    </row>
    <row r="15" spans="1:54" ht="15" x14ac:dyDescent="0.25">
      <c r="A15" s="95">
        <v>43586</v>
      </c>
      <c r="B15" s="96"/>
      <c r="C15" s="96"/>
      <c r="D15" s="97">
        <v>490</v>
      </c>
      <c r="E15" s="98">
        <v>585.55799999999999</v>
      </c>
      <c r="F15" s="27">
        <v>446</v>
      </c>
      <c r="G15" s="27">
        <v>1169.569</v>
      </c>
      <c r="H15" s="27">
        <v>765.58799999999997</v>
      </c>
      <c r="I15" s="27">
        <v>656.46299999999997</v>
      </c>
      <c r="J15" s="27">
        <v>339.00799999999998</v>
      </c>
      <c r="K15" s="27">
        <v>490</v>
      </c>
      <c r="L15" s="27">
        <v>319.56099999999998</v>
      </c>
      <c r="M15" s="27">
        <v>256.14499999999998</v>
      </c>
      <c r="N15" s="27">
        <v>441.82</v>
      </c>
      <c r="O15" s="27">
        <v>329.26499999999999</v>
      </c>
      <c r="P15" s="27">
        <v>789.96</v>
      </c>
      <c r="Q15" s="27">
        <v>387.54599999999999</v>
      </c>
      <c r="R15" s="27">
        <v>704.55899999999997</v>
      </c>
      <c r="S15" s="27">
        <v>735.01400000000001</v>
      </c>
      <c r="T15" s="27">
        <v>965.27800000000002</v>
      </c>
      <c r="U15" s="27">
        <v>668.12</v>
      </c>
      <c r="V15" s="27">
        <v>550.36099999999999</v>
      </c>
      <c r="W15" s="27">
        <v>480.56099999999998</v>
      </c>
      <c r="X15" s="27">
        <v>441.16300000000001</v>
      </c>
      <c r="Y15" s="27">
        <v>154.18700000000001</v>
      </c>
      <c r="Z15" s="27">
        <v>577.17600000000004</v>
      </c>
      <c r="AA15" s="27">
        <v>397.73</v>
      </c>
      <c r="AB15" s="27">
        <v>611.99</v>
      </c>
      <c r="AC15" s="27">
        <v>671.49099999999999</v>
      </c>
      <c r="AD15" s="27">
        <v>447.101</v>
      </c>
      <c r="AE15" s="27">
        <v>694.77099999999996</v>
      </c>
      <c r="AF15" s="27">
        <v>711.45899999999995</v>
      </c>
      <c r="AG15" s="27">
        <v>398.53699999999998</v>
      </c>
      <c r="AH15" s="99">
        <v>951.77599999999995</v>
      </c>
      <c r="AI15" s="12">
        <v>193.13900000000001</v>
      </c>
      <c r="AJ15" s="12">
        <v>424.71499999999997</v>
      </c>
      <c r="AK15" s="12">
        <v>652.21600000000001</v>
      </c>
      <c r="AL15" s="12">
        <v>322.17500000000001</v>
      </c>
      <c r="AM15" s="12">
        <v>290.78399999999999</v>
      </c>
      <c r="AN15" s="12"/>
      <c r="AO15" s="12"/>
      <c r="AP15" s="12"/>
      <c r="AQ15" s="12"/>
      <c r="AR15" s="12"/>
      <c r="AS15" s="12"/>
      <c r="AT15" s="12"/>
      <c r="AU15" s="12"/>
      <c r="AV15" s="12"/>
      <c r="AW15" s="12"/>
      <c r="AX15" s="12"/>
      <c r="AY15" s="12"/>
    </row>
    <row r="16" spans="1:54" ht="15" x14ac:dyDescent="0.25">
      <c r="A16" s="95">
        <v>43617</v>
      </c>
      <c r="B16" s="96"/>
      <c r="C16" s="96"/>
      <c r="D16" s="97">
        <v>435</v>
      </c>
      <c r="E16" s="98">
        <v>577.31600000000003</v>
      </c>
      <c r="F16" s="27">
        <v>748.851</v>
      </c>
      <c r="G16" s="27">
        <v>960.96900000000005</v>
      </c>
      <c r="H16" s="27">
        <v>411.98599999999999</v>
      </c>
      <c r="I16" s="27">
        <v>494.54300000000001</v>
      </c>
      <c r="J16" s="27">
        <v>98.42</v>
      </c>
      <c r="K16" s="27">
        <v>435</v>
      </c>
      <c r="L16" s="27">
        <v>186.49299999999999</v>
      </c>
      <c r="M16" s="27">
        <v>338.69799999999998</v>
      </c>
      <c r="N16" s="27">
        <v>389.96800000000002</v>
      </c>
      <c r="O16" s="27">
        <v>175.773</v>
      </c>
      <c r="P16" s="27">
        <v>668.42700000000002</v>
      </c>
      <c r="Q16" s="27">
        <v>203.834</v>
      </c>
      <c r="R16" s="27">
        <v>835.93200000000002</v>
      </c>
      <c r="S16" s="27">
        <v>527.33199999999999</v>
      </c>
      <c r="T16" s="27">
        <v>774.60699999999997</v>
      </c>
      <c r="U16" s="27">
        <v>476.01799999999997</v>
      </c>
      <c r="V16" s="27">
        <v>530.59199999999998</v>
      </c>
      <c r="W16" s="27">
        <v>300.452</v>
      </c>
      <c r="X16" s="27">
        <v>227.57900000000001</v>
      </c>
      <c r="Y16" s="27">
        <v>131.279</v>
      </c>
      <c r="Z16" s="27">
        <v>496.185</v>
      </c>
      <c r="AA16" s="27">
        <v>191.38800000000001</v>
      </c>
      <c r="AB16" s="27">
        <v>510.79899999999998</v>
      </c>
      <c r="AC16" s="27">
        <v>336.52300000000002</v>
      </c>
      <c r="AD16" s="27">
        <v>173.71</v>
      </c>
      <c r="AE16" s="27">
        <v>744.72500000000002</v>
      </c>
      <c r="AF16" s="27">
        <v>504.27600000000001</v>
      </c>
      <c r="AG16" s="27">
        <v>604.26099999999997</v>
      </c>
      <c r="AH16" s="99">
        <v>1192.5540000000001</v>
      </c>
      <c r="AI16" s="12">
        <v>63.851999999999997</v>
      </c>
      <c r="AJ16" s="12">
        <v>202.935</v>
      </c>
      <c r="AK16" s="12">
        <v>528.72500000000002</v>
      </c>
      <c r="AL16" s="12">
        <v>295.57499999999999</v>
      </c>
      <c r="AM16" s="12">
        <v>162.08699999999999</v>
      </c>
      <c r="AN16" s="12"/>
      <c r="AO16" s="12"/>
      <c r="AP16" s="12"/>
      <c r="AQ16" s="12"/>
      <c r="AR16" s="12"/>
      <c r="AS16" s="12"/>
      <c r="AT16" s="12"/>
      <c r="AU16" s="12"/>
      <c r="AV16" s="12"/>
      <c r="AW16" s="12"/>
      <c r="AX16" s="12"/>
      <c r="AY16" s="12"/>
    </row>
    <row r="17" spans="1:51" ht="15" x14ac:dyDescent="0.25">
      <c r="A17" s="95">
        <v>43647</v>
      </c>
      <c r="B17" s="96"/>
      <c r="C17" s="96"/>
      <c r="D17" s="97">
        <v>75</v>
      </c>
      <c r="E17" s="98">
        <v>195.387</v>
      </c>
      <c r="F17" s="27">
        <v>256.96499999999997</v>
      </c>
      <c r="G17" s="27">
        <v>230.00299999999999</v>
      </c>
      <c r="H17" s="27">
        <v>79.504999999999995</v>
      </c>
      <c r="I17" s="27">
        <v>101.123</v>
      </c>
      <c r="J17" s="27">
        <v>23.039000000000001</v>
      </c>
      <c r="K17" s="27">
        <v>62.171999999999997</v>
      </c>
      <c r="L17" s="27">
        <v>37.979999999999997</v>
      </c>
      <c r="M17" s="27">
        <v>65.84</v>
      </c>
      <c r="N17" s="27">
        <v>71.772999999999996</v>
      </c>
      <c r="O17" s="27">
        <v>37.837000000000003</v>
      </c>
      <c r="P17" s="27">
        <v>169.673</v>
      </c>
      <c r="Q17" s="27">
        <v>40.622999999999998</v>
      </c>
      <c r="R17" s="27">
        <v>336.22500000000002</v>
      </c>
      <c r="S17" s="27">
        <v>111.604</v>
      </c>
      <c r="T17" s="27">
        <v>146.52099999999999</v>
      </c>
      <c r="U17" s="27">
        <v>156.584</v>
      </c>
      <c r="V17" s="27">
        <v>129.297</v>
      </c>
      <c r="W17" s="27">
        <v>37.993000000000002</v>
      </c>
      <c r="X17" s="27">
        <v>34.256</v>
      </c>
      <c r="Y17" s="27">
        <v>18.765000000000001</v>
      </c>
      <c r="Z17" s="27">
        <v>77.778000000000006</v>
      </c>
      <c r="AA17" s="27">
        <v>39.054000000000002</v>
      </c>
      <c r="AB17" s="27">
        <v>112.373</v>
      </c>
      <c r="AC17" s="27">
        <v>50.4</v>
      </c>
      <c r="AD17" s="27">
        <v>32.917000000000002</v>
      </c>
      <c r="AE17" s="27">
        <v>195.065</v>
      </c>
      <c r="AF17" s="27">
        <v>111.672</v>
      </c>
      <c r="AG17" s="27">
        <v>102.283</v>
      </c>
      <c r="AH17" s="99">
        <v>467.27699999999999</v>
      </c>
      <c r="AI17" s="12">
        <v>13.292</v>
      </c>
      <c r="AJ17" s="12">
        <v>29.265000000000001</v>
      </c>
      <c r="AK17" s="12">
        <v>75</v>
      </c>
      <c r="AL17" s="12">
        <v>46.524000000000001</v>
      </c>
      <c r="AM17" s="12">
        <v>26.803000000000001</v>
      </c>
      <c r="AN17" s="12"/>
      <c r="AO17" s="12"/>
      <c r="AP17" s="12"/>
      <c r="AQ17" s="12"/>
      <c r="AR17" s="12"/>
      <c r="AS17" s="12"/>
      <c r="AT17" s="12"/>
      <c r="AU17" s="12"/>
      <c r="AV17" s="12"/>
      <c r="AW17" s="12"/>
      <c r="AX17" s="12"/>
      <c r="AY17" s="12"/>
    </row>
    <row r="18" spans="1:51" ht="15" x14ac:dyDescent="0.25">
      <c r="A18" s="95">
        <v>43678</v>
      </c>
      <c r="B18" s="96"/>
      <c r="C18" s="96"/>
      <c r="D18" s="97">
        <v>19</v>
      </c>
      <c r="E18" s="98">
        <v>30.594000000000001</v>
      </c>
      <c r="F18" s="27">
        <v>37.161000000000001</v>
      </c>
      <c r="G18" s="27">
        <v>45.009</v>
      </c>
      <c r="H18" s="27">
        <v>26.609000000000002</v>
      </c>
      <c r="I18" s="27">
        <v>25.829000000000001</v>
      </c>
      <c r="J18" s="27">
        <v>13.577999999999999</v>
      </c>
      <c r="K18" s="27">
        <v>17.234999999999999</v>
      </c>
      <c r="L18" s="27">
        <v>18.25</v>
      </c>
      <c r="M18" s="27">
        <v>16.46</v>
      </c>
      <c r="N18" s="27">
        <v>18.564</v>
      </c>
      <c r="O18" s="27">
        <v>13.766</v>
      </c>
      <c r="P18" s="27">
        <v>31.135000000000002</v>
      </c>
      <c r="Q18" s="27">
        <v>14.231999999999999</v>
      </c>
      <c r="R18" s="27">
        <v>42.305999999999997</v>
      </c>
      <c r="S18" s="27">
        <v>25.093</v>
      </c>
      <c r="T18" s="27">
        <v>37.804000000000002</v>
      </c>
      <c r="U18" s="27">
        <v>31.792000000000002</v>
      </c>
      <c r="V18" s="27">
        <v>25.783000000000001</v>
      </c>
      <c r="W18" s="27">
        <v>14.250999999999999</v>
      </c>
      <c r="X18" s="27">
        <v>15.371</v>
      </c>
      <c r="Y18" s="27">
        <v>10.462999999999999</v>
      </c>
      <c r="Z18" s="27">
        <v>19</v>
      </c>
      <c r="AA18" s="27">
        <v>14.648</v>
      </c>
      <c r="AB18" s="27">
        <v>22.512</v>
      </c>
      <c r="AC18" s="27">
        <v>18.937999999999999</v>
      </c>
      <c r="AD18" s="27">
        <v>14.843</v>
      </c>
      <c r="AE18" s="27">
        <v>30.542999999999999</v>
      </c>
      <c r="AF18" s="27">
        <v>24.847000000000001</v>
      </c>
      <c r="AG18" s="27">
        <v>21.257000000000001</v>
      </c>
      <c r="AH18" s="99">
        <v>53.97</v>
      </c>
      <c r="AI18" s="12">
        <v>9.0359999999999996</v>
      </c>
      <c r="AJ18" s="12">
        <v>14.888999999999999</v>
      </c>
      <c r="AK18" s="12">
        <v>29.224</v>
      </c>
      <c r="AL18" s="12">
        <v>14.436999999999999</v>
      </c>
      <c r="AM18" s="12">
        <v>10.992000000000001</v>
      </c>
      <c r="AN18" s="12"/>
      <c r="AO18" s="12"/>
      <c r="AP18" s="12"/>
      <c r="AQ18" s="12"/>
      <c r="AR18" s="12"/>
      <c r="AS18" s="12"/>
      <c r="AT18" s="12"/>
      <c r="AU18" s="12"/>
      <c r="AV18" s="12"/>
      <c r="AW18" s="12"/>
      <c r="AX18" s="12"/>
      <c r="AY18" s="12"/>
    </row>
    <row r="19" spans="1:51" ht="15" x14ac:dyDescent="0.25">
      <c r="A19" s="95">
        <v>43709</v>
      </c>
      <c r="B19" s="96"/>
      <c r="C19" s="96"/>
      <c r="D19" s="97">
        <v>14</v>
      </c>
      <c r="E19" s="98">
        <v>20.285</v>
      </c>
      <c r="F19" s="27">
        <v>12.747999999999999</v>
      </c>
      <c r="G19" s="27">
        <v>26.068999999999999</v>
      </c>
      <c r="H19" s="27">
        <v>14.638</v>
      </c>
      <c r="I19" s="27">
        <v>17.777000000000001</v>
      </c>
      <c r="J19" s="27">
        <v>7.1449999999999996</v>
      </c>
      <c r="K19" s="27">
        <v>15.779</v>
      </c>
      <c r="L19" s="27">
        <v>9.4830000000000005</v>
      </c>
      <c r="M19" s="27">
        <v>7.7350000000000003</v>
      </c>
      <c r="N19" s="27">
        <v>11.814</v>
      </c>
      <c r="O19" s="27">
        <v>6.7210000000000001</v>
      </c>
      <c r="P19" s="27">
        <v>17.175000000000001</v>
      </c>
      <c r="Q19" s="27">
        <v>7.1109999999999998</v>
      </c>
      <c r="R19" s="27">
        <v>15.567</v>
      </c>
      <c r="S19" s="27">
        <v>13.446999999999999</v>
      </c>
      <c r="T19" s="27">
        <v>98.531999999999996</v>
      </c>
      <c r="U19" s="27">
        <v>14</v>
      </c>
      <c r="V19" s="27">
        <v>13.145</v>
      </c>
      <c r="W19" s="27">
        <v>18.544</v>
      </c>
      <c r="X19" s="27">
        <v>8.7829999999999995</v>
      </c>
      <c r="Y19" s="27">
        <v>5.1449999999999996</v>
      </c>
      <c r="Z19" s="27">
        <v>14.742000000000001</v>
      </c>
      <c r="AA19" s="27">
        <v>14.082000000000001</v>
      </c>
      <c r="AB19" s="27">
        <v>13.68</v>
      </c>
      <c r="AC19" s="27">
        <v>29.797000000000001</v>
      </c>
      <c r="AD19" s="27">
        <v>16.998999999999999</v>
      </c>
      <c r="AE19" s="27">
        <v>17.151</v>
      </c>
      <c r="AF19" s="27">
        <v>13.028</v>
      </c>
      <c r="AG19" s="27">
        <v>9.5749999999999993</v>
      </c>
      <c r="AH19" s="99">
        <v>27.759</v>
      </c>
      <c r="AI19" s="12">
        <v>3.016</v>
      </c>
      <c r="AJ19" s="12">
        <v>18.428999999999998</v>
      </c>
      <c r="AK19" s="12">
        <v>27.675999999999998</v>
      </c>
      <c r="AL19" s="12">
        <v>7.5229999999999997</v>
      </c>
      <c r="AM19" s="12">
        <v>6.0940000000000003</v>
      </c>
      <c r="AN19" s="12"/>
      <c r="AO19" s="12"/>
      <c r="AP19" s="12"/>
      <c r="AQ19" s="12"/>
      <c r="AR19" s="12"/>
      <c r="AS19" s="12"/>
      <c r="AT19" s="12"/>
      <c r="AU19" s="12"/>
      <c r="AV19" s="12"/>
      <c r="AW19" s="12"/>
      <c r="AX19" s="12"/>
      <c r="AY19" s="12"/>
    </row>
    <row r="20" spans="1:51" ht="15" x14ac:dyDescent="0.25">
      <c r="A20" s="95">
        <v>43739</v>
      </c>
      <c r="B20" s="96"/>
      <c r="C20" s="96"/>
      <c r="D20" s="97">
        <v>26.74</v>
      </c>
      <c r="E20" s="98">
        <v>28.600999999999999</v>
      </c>
      <c r="F20" s="27">
        <v>31.984999999999999</v>
      </c>
      <c r="G20" s="27">
        <v>34.39</v>
      </c>
      <c r="H20" s="27">
        <v>42.625</v>
      </c>
      <c r="I20" s="27">
        <v>51.622999999999998</v>
      </c>
      <c r="J20" s="27">
        <v>9.8729999999999993</v>
      </c>
      <c r="K20" s="27">
        <v>15.738</v>
      </c>
      <c r="L20" s="27">
        <v>11.72</v>
      </c>
      <c r="M20" s="27">
        <v>24.427</v>
      </c>
      <c r="N20" s="27">
        <v>13.185</v>
      </c>
      <c r="O20" s="27">
        <v>9.5980000000000008</v>
      </c>
      <c r="P20" s="27">
        <v>35.978999999999999</v>
      </c>
      <c r="Q20" s="27">
        <v>22.690999999999999</v>
      </c>
      <c r="R20" s="27">
        <v>37.994</v>
      </c>
      <c r="S20" s="27">
        <v>21.922999999999998</v>
      </c>
      <c r="T20" s="27">
        <v>80.156000000000006</v>
      </c>
      <c r="U20" s="27">
        <v>38.573</v>
      </c>
      <c r="V20" s="27">
        <v>16.859000000000002</v>
      </c>
      <c r="W20" s="27">
        <v>32.441000000000003</v>
      </c>
      <c r="X20" s="27">
        <v>13.755000000000001</v>
      </c>
      <c r="Y20" s="27">
        <v>14.061</v>
      </c>
      <c r="Z20" s="27">
        <v>15.166</v>
      </c>
      <c r="AA20" s="27">
        <v>29.366</v>
      </c>
      <c r="AB20" s="27">
        <v>30.376000000000001</v>
      </c>
      <c r="AC20" s="27">
        <v>51.847999999999999</v>
      </c>
      <c r="AD20" s="27">
        <v>39.956000000000003</v>
      </c>
      <c r="AE20" s="27">
        <v>19.449000000000002</v>
      </c>
      <c r="AF20" s="27">
        <v>25.311</v>
      </c>
      <c r="AG20" s="27">
        <v>17.966999999999999</v>
      </c>
      <c r="AH20" s="99">
        <v>32.542999999999999</v>
      </c>
      <c r="AI20" s="12">
        <v>6.3029999999999999</v>
      </c>
      <c r="AJ20" s="12">
        <v>48.91</v>
      </c>
      <c r="AK20" s="12">
        <v>30.202000000000002</v>
      </c>
      <c r="AL20" s="12">
        <v>10.781000000000001</v>
      </c>
      <c r="AM20" s="12">
        <v>38.643999999999998</v>
      </c>
      <c r="AN20" s="12"/>
      <c r="AO20" s="12"/>
      <c r="AP20" s="12"/>
      <c r="AQ20" s="12"/>
      <c r="AR20" s="12"/>
      <c r="AS20" s="12"/>
      <c r="AT20" s="12"/>
      <c r="AU20" s="12"/>
      <c r="AV20" s="12"/>
      <c r="AW20" s="12"/>
      <c r="AX20" s="12"/>
      <c r="AY20" s="12"/>
    </row>
    <row r="21" spans="1:51" ht="15" x14ac:dyDescent="0.25">
      <c r="A21" s="95">
        <v>43770</v>
      </c>
      <c r="B21" s="96"/>
      <c r="C21" s="96"/>
      <c r="D21" s="97">
        <v>28.9</v>
      </c>
      <c r="E21" s="98">
        <v>34.534999999999997</v>
      </c>
      <c r="F21" s="27">
        <v>33.567999999999998</v>
      </c>
      <c r="G21" s="27">
        <v>51.338999999999999</v>
      </c>
      <c r="H21" s="27">
        <v>40.875999999999998</v>
      </c>
      <c r="I21" s="27">
        <v>49.601999999999997</v>
      </c>
      <c r="J21" s="27">
        <v>20.068999999999999</v>
      </c>
      <c r="K21" s="27">
        <v>20.986000000000001</v>
      </c>
      <c r="L21" s="27">
        <v>19.984999999999999</v>
      </c>
      <c r="M21" s="27">
        <v>37.426000000000002</v>
      </c>
      <c r="N21" s="27">
        <v>23.498999999999999</v>
      </c>
      <c r="O21" s="27">
        <v>20.704000000000001</v>
      </c>
      <c r="P21" s="27">
        <v>33.167999999999999</v>
      </c>
      <c r="Q21" s="27">
        <v>24.204999999999998</v>
      </c>
      <c r="R21" s="27">
        <v>40.347999999999999</v>
      </c>
      <c r="S21" s="27">
        <v>52.316000000000003</v>
      </c>
      <c r="T21" s="27">
        <v>39.219000000000001</v>
      </c>
      <c r="U21" s="27">
        <v>39.018000000000001</v>
      </c>
      <c r="V21" s="27">
        <v>22.434999999999999</v>
      </c>
      <c r="W21" s="27">
        <v>20.763000000000002</v>
      </c>
      <c r="X21" s="27">
        <v>20.388999999999999</v>
      </c>
      <c r="Y21" s="27">
        <v>17.829999999999998</v>
      </c>
      <c r="Z21" s="27">
        <v>24.274000000000001</v>
      </c>
      <c r="AA21" s="27">
        <v>39.487000000000002</v>
      </c>
      <c r="AB21" s="27">
        <v>31.614999999999998</v>
      </c>
      <c r="AC21" s="27">
        <v>51.765999999999998</v>
      </c>
      <c r="AD21" s="27">
        <v>34.250999999999998</v>
      </c>
      <c r="AE21" s="27">
        <v>27.434000000000001</v>
      </c>
      <c r="AF21" s="27">
        <v>35.572000000000003</v>
      </c>
      <c r="AG21" s="27">
        <v>49.972000000000001</v>
      </c>
      <c r="AH21" s="99">
        <v>33.223999999999997</v>
      </c>
      <c r="AI21" s="12">
        <v>15.319000000000001</v>
      </c>
      <c r="AJ21" s="12">
        <v>49.384</v>
      </c>
      <c r="AK21" s="12">
        <v>28.195</v>
      </c>
      <c r="AL21" s="12">
        <v>21.649000000000001</v>
      </c>
      <c r="AM21" s="12">
        <v>36.92</v>
      </c>
      <c r="AN21" s="12"/>
      <c r="AO21" s="12"/>
      <c r="AP21" s="12"/>
      <c r="AQ21" s="12"/>
      <c r="AR21" s="12"/>
      <c r="AS21" s="12"/>
      <c r="AT21" s="12"/>
      <c r="AU21" s="12"/>
      <c r="AV21" s="12"/>
      <c r="AW21" s="12"/>
      <c r="AX21" s="12"/>
      <c r="AY21" s="12"/>
    </row>
    <row r="22" spans="1:51" ht="15" x14ac:dyDescent="0.25">
      <c r="A22" s="95">
        <v>43800</v>
      </c>
      <c r="B22" s="96"/>
      <c r="C22" s="96"/>
      <c r="D22" s="97">
        <v>25.27</v>
      </c>
      <c r="E22" s="98">
        <v>27.776</v>
      </c>
      <c r="F22" s="27">
        <v>26.408999999999999</v>
      </c>
      <c r="G22" s="27">
        <v>39.197000000000003</v>
      </c>
      <c r="H22" s="27">
        <v>31.759</v>
      </c>
      <c r="I22" s="27">
        <v>35.043999999999997</v>
      </c>
      <c r="J22" s="27">
        <v>20.757000000000001</v>
      </c>
      <c r="K22" s="27">
        <v>22.721</v>
      </c>
      <c r="L22" s="27">
        <v>20.349</v>
      </c>
      <c r="M22" s="27">
        <v>25.861999999999998</v>
      </c>
      <c r="N22" s="27">
        <v>21.972000000000001</v>
      </c>
      <c r="O22" s="27">
        <v>19.065000000000001</v>
      </c>
      <c r="P22" s="27">
        <v>27.265000000000001</v>
      </c>
      <c r="Q22" s="27">
        <v>21.21</v>
      </c>
      <c r="R22" s="27">
        <v>41.924999999999997</v>
      </c>
      <c r="S22" s="27">
        <v>51.935000000000002</v>
      </c>
      <c r="T22" s="27">
        <v>30.991</v>
      </c>
      <c r="U22" s="27">
        <v>41.862000000000002</v>
      </c>
      <c r="V22" s="27">
        <v>23.75</v>
      </c>
      <c r="W22" s="27">
        <v>20.518000000000001</v>
      </c>
      <c r="X22" s="27">
        <v>20.137</v>
      </c>
      <c r="Y22" s="27">
        <v>19.312000000000001</v>
      </c>
      <c r="Z22" s="27">
        <v>27.036999999999999</v>
      </c>
      <c r="AA22" s="27">
        <v>23.058</v>
      </c>
      <c r="AB22" s="27">
        <v>26.725999999999999</v>
      </c>
      <c r="AC22" s="27">
        <v>31.102</v>
      </c>
      <c r="AD22" s="27">
        <v>22.408999999999999</v>
      </c>
      <c r="AE22" s="27">
        <v>28.934999999999999</v>
      </c>
      <c r="AF22" s="27">
        <v>26.439</v>
      </c>
      <c r="AG22" s="27">
        <v>30.414999999999999</v>
      </c>
      <c r="AH22" s="99">
        <v>32.389000000000003</v>
      </c>
      <c r="AI22" s="12">
        <v>16.989999999999998</v>
      </c>
      <c r="AJ22" s="12">
        <v>28.85</v>
      </c>
      <c r="AK22" s="12">
        <v>30.890999999999998</v>
      </c>
      <c r="AL22" s="12">
        <v>24.765999999999998</v>
      </c>
      <c r="AM22" s="12">
        <v>35.207000000000001</v>
      </c>
      <c r="AN22" s="12"/>
      <c r="AO22" s="12"/>
      <c r="AP22" s="12"/>
      <c r="AQ22" s="12"/>
      <c r="AR22" s="12"/>
      <c r="AS22" s="12"/>
      <c r="AT22" s="12"/>
      <c r="AU22" s="12"/>
      <c r="AV22" s="12"/>
      <c r="AW22" s="12"/>
      <c r="AX22" s="12"/>
      <c r="AY22" s="12"/>
    </row>
    <row r="23" spans="1:51" ht="15" x14ac:dyDescent="0.25">
      <c r="A23" s="95">
        <v>43831</v>
      </c>
      <c r="B23" s="96"/>
      <c r="C23" s="96"/>
      <c r="D23" s="97">
        <v>25.07</v>
      </c>
      <c r="E23" s="98">
        <v>24.542999999999999</v>
      </c>
      <c r="F23" s="27">
        <v>22.544</v>
      </c>
      <c r="G23" s="27">
        <v>32.847000000000001</v>
      </c>
      <c r="H23" s="27">
        <v>26.510999999999999</v>
      </c>
      <c r="I23" s="27">
        <v>26.437999999999999</v>
      </c>
      <c r="J23" s="27">
        <v>17.311</v>
      </c>
      <c r="K23" s="27">
        <v>20.099</v>
      </c>
      <c r="L23" s="27">
        <v>18.431999999999999</v>
      </c>
      <c r="M23" s="27">
        <v>19.893000000000001</v>
      </c>
      <c r="N23" s="27">
        <v>19.693999999999999</v>
      </c>
      <c r="O23" s="27">
        <v>17.023</v>
      </c>
      <c r="P23" s="27">
        <v>25.088999999999999</v>
      </c>
      <c r="Q23" s="27">
        <v>20.251999999999999</v>
      </c>
      <c r="R23" s="27">
        <v>26.538</v>
      </c>
      <c r="S23" s="27">
        <v>33.493000000000002</v>
      </c>
      <c r="T23" s="27">
        <v>30.149000000000001</v>
      </c>
      <c r="U23" s="27">
        <v>26.251999999999999</v>
      </c>
      <c r="V23" s="27">
        <v>25.012</v>
      </c>
      <c r="W23" s="27">
        <v>19.148</v>
      </c>
      <c r="X23" s="27">
        <v>18.692</v>
      </c>
      <c r="Y23" s="27">
        <v>15.289</v>
      </c>
      <c r="Z23" s="27">
        <v>21.437000000000001</v>
      </c>
      <c r="AA23" s="27">
        <v>29.49</v>
      </c>
      <c r="AB23" s="27">
        <v>24.18</v>
      </c>
      <c r="AC23" s="27">
        <v>26.187999999999999</v>
      </c>
      <c r="AD23" s="27">
        <v>19.88</v>
      </c>
      <c r="AE23" s="27">
        <v>24.928999999999998</v>
      </c>
      <c r="AF23" s="27">
        <v>23.158999999999999</v>
      </c>
      <c r="AG23" s="27">
        <v>23.616</v>
      </c>
      <c r="AH23" s="99">
        <v>30.422000000000001</v>
      </c>
      <c r="AI23" s="12">
        <v>13.742000000000001</v>
      </c>
      <c r="AJ23" s="12">
        <v>20.852</v>
      </c>
      <c r="AK23" s="12">
        <v>23.183</v>
      </c>
      <c r="AL23" s="12">
        <v>25.068999999999999</v>
      </c>
      <c r="AM23" s="12">
        <v>25.969000000000001</v>
      </c>
      <c r="AN23" s="12"/>
      <c r="AO23" s="12"/>
      <c r="AP23" s="12"/>
      <c r="AQ23" s="12"/>
      <c r="AR23" s="12"/>
      <c r="AS23" s="12"/>
      <c r="AT23" s="12"/>
      <c r="AU23" s="12"/>
      <c r="AV23" s="12"/>
      <c r="AW23" s="12"/>
      <c r="AX23" s="12"/>
      <c r="AY23" s="12"/>
    </row>
    <row r="24" spans="1:51" ht="15" x14ac:dyDescent="0.25">
      <c r="A24" s="95">
        <v>43862</v>
      </c>
      <c r="B24" s="96"/>
      <c r="C24" s="96"/>
      <c r="D24" s="97">
        <v>27.87</v>
      </c>
      <c r="E24" s="98">
        <v>24.141999999999999</v>
      </c>
      <c r="F24" s="27">
        <v>19.733000000000001</v>
      </c>
      <c r="G24" s="27">
        <v>28.744</v>
      </c>
      <c r="H24" s="27">
        <v>69.885000000000005</v>
      </c>
      <c r="I24" s="27">
        <v>41.744</v>
      </c>
      <c r="J24" s="27">
        <v>14.936999999999999</v>
      </c>
      <c r="K24" s="27">
        <v>17.622</v>
      </c>
      <c r="L24" s="27">
        <v>17.062000000000001</v>
      </c>
      <c r="M24" s="27">
        <v>19.215</v>
      </c>
      <c r="N24" s="27">
        <v>19.088999999999999</v>
      </c>
      <c r="O24" s="27">
        <v>16.062000000000001</v>
      </c>
      <c r="P24" s="27">
        <v>23.532</v>
      </c>
      <c r="Q24" s="27">
        <v>34.576000000000001</v>
      </c>
      <c r="R24" s="27">
        <v>33.319000000000003</v>
      </c>
      <c r="S24" s="27">
        <v>33.14</v>
      </c>
      <c r="T24" s="27">
        <v>30.672000000000001</v>
      </c>
      <c r="U24" s="27">
        <v>39.054000000000002</v>
      </c>
      <c r="V24" s="27">
        <v>33.83</v>
      </c>
      <c r="W24" s="27">
        <v>17.948</v>
      </c>
      <c r="X24" s="27">
        <v>16.853000000000002</v>
      </c>
      <c r="Y24" s="27">
        <v>21.731000000000002</v>
      </c>
      <c r="Z24" s="27">
        <v>21.995000000000001</v>
      </c>
      <c r="AA24" s="27">
        <v>29.986999999999998</v>
      </c>
      <c r="AB24" s="27">
        <v>19.763000000000002</v>
      </c>
      <c r="AC24" s="27">
        <v>30.216999999999999</v>
      </c>
      <c r="AD24" s="27">
        <v>17.388000000000002</v>
      </c>
      <c r="AE24" s="27">
        <v>27.530999999999999</v>
      </c>
      <c r="AF24" s="27">
        <v>20.285</v>
      </c>
      <c r="AG24" s="27">
        <v>19.536999999999999</v>
      </c>
      <c r="AH24" s="99">
        <v>27.782</v>
      </c>
      <c r="AI24" s="12">
        <v>11.956</v>
      </c>
      <c r="AJ24" s="12">
        <v>24.437000000000001</v>
      </c>
      <c r="AK24" s="12">
        <v>45.191000000000003</v>
      </c>
      <c r="AL24" s="12">
        <v>21.183</v>
      </c>
      <c r="AM24" s="12">
        <v>25.675000000000001</v>
      </c>
      <c r="AN24" s="12"/>
      <c r="AO24" s="12"/>
      <c r="AP24" s="12"/>
      <c r="AQ24" s="12"/>
      <c r="AR24" s="12"/>
      <c r="AS24" s="12"/>
      <c r="AT24" s="12"/>
      <c r="AU24" s="12"/>
      <c r="AV24" s="12"/>
      <c r="AW24" s="12"/>
      <c r="AX24" s="12"/>
      <c r="AY24" s="12"/>
    </row>
    <row r="25" spans="1:51" ht="15" x14ac:dyDescent="0.25">
      <c r="A25" s="95">
        <v>43891</v>
      </c>
      <c r="B25" s="96"/>
      <c r="C25" s="96"/>
      <c r="D25" s="97">
        <v>76.75</v>
      </c>
      <c r="E25" s="98">
        <v>71.23</v>
      </c>
      <c r="F25" s="27">
        <v>35.206000000000003</v>
      </c>
      <c r="G25" s="27">
        <v>64.314999999999998</v>
      </c>
      <c r="H25" s="27">
        <v>239.15600000000001</v>
      </c>
      <c r="I25" s="27">
        <v>56.726999999999997</v>
      </c>
      <c r="J25" s="27">
        <v>30.707999999999998</v>
      </c>
      <c r="K25" s="27">
        <v>92.593999999999994</v>
      </c>
      <c r="L25" s="27">
        <v>63.283999999999999</v>
      </c>
      <c r="M25" s="27">
        <v>49.704000000000001</v>
      </c>
      <c r="N25" s="27">
        <v>60.280999999999999</v>
      </c>
      <c r="O25" s="27">
        <v>65.582999999999998</v>
      </c>
      <c r="P25" s="27">
        <v>81.147999999999996</v>
      </c>
      <c r="Q25" s="27">
        <v>89.135000000000005</v>
      </c>
      <c r="R25" s="27">
        <v>78.516999999999996</v>
      </c>
      <c r="S25" s="27">
        <v>112.03700000000001</v>
      </c>
      <c r="T25" s="27">
        <v>92.852000000000004</v>
      </c>
      <c r="U25" s="27">
        <v>94.445999999999998</v>
      </c>
      <c r="V25" s="27">
        <v>57.558999999999997</v>
      </c>
      <c r="W25" s="27">
        <v>56.112000000000002</v>
      </c>
      <c r="X25" s="27">
        <v>35.850999999999999</v>
      </c>
      <c r="Y25" s="27">
        <v>62.277999999999999</v>
      </c>
      <c r="Z25" s="27">
        <v>116.495</v>
      </c>
      <c r="AA25" s="27">
        <v>46.116</v>
      </c>
      <c r="AB25" s="27">
        <v>48.884999999999998</v>
      </c>
      <c r="AC25" s="27">
        <v>145.34200000000001</v>
      </c>
      <c r="AD25" s="27">
        <v>35.204000000000001</v>
      </c>
      <c r="AE25" s="27">
        <v>107.691</v>
      </c>
      <c r="AF25" s="27">
        <v>36.158000000000001</v>
      </c>
      <c r="AG25" s="27">
        <v>84.251999999999995</v>
      </c>
      <c r="AH25" s="99">
        <v>88.873999999999995</v>
      </c>
      <c r="AI25" s="12">
        <v>41.136000000000003</v>
      </c>
      <c r="AJ25" s="12">
        <v>63.024999999999999</v>
      </c>
      <c r="AK25" s="12">
        <v>92.596000000000004</v>
      </c>
      <c r="AL25" s="12">
        <v>40.01</v>
      </c>
      <c r="AM25" s="12">
        <v>74.379000000000005</v>
      </c>
      <c r="AN25" s="12"/>
      <c r="AO25" s="12"/>
      <c r="AP25" s="12"/>
      <c r="AQ25" s="12"/>
      <c r="AR25" s="12"/>
      <c r="AS25" s="12"/>
      <c r="AT25" s="12"/>
      <c r="AU25" s="12"/>
      <c r="AV25" s="12"/>
      <c r="AW25" s="12"/>
      <c r="AX25" s="12"/>
      <c r="AY25" s="12"/>
    </row>
    <row r="26" spans="1:51" ht="15" x14ac:dyDescent="0.25">
      <c r="A26" s="95">
        <v>43922</v>
      </c>
      <c r="B26" s="96"/>
      <c r="C26" s="96"/>
      <c r="D26" s="97">
        <v>215.16</v>
      </c>
      <c r="E26" s="98">
        <v>112.518</v>
      </c>
      <c r="F26" s="27">
        <v>230.911</v>
      </c>
      <c r="G26" s="27">
        <v>341.74799999999999</v>
      </c>
      <c r="H26" s="27">
        <v>493.43099999999998</v>
      </c>
      <c r="I26" s="27">
        <v>176.71299999999999</v>
      </c>
      <c r="J26" s="27">
        <v>171.148</v>
      </c>
      <c r="K26" s="27">
        <v>252.77199999999999</v>
      </c>
      <c r="L26" s="27">
        <v>175.011</v>
      </c>
      <c r="M26" s="27">
        <v>128.23599999999999</v>
      </c>
      <c r="N26" s="27">
        <v>145.31800000000001</v>
      </c>
      <c r="O26" s="27">
        <v>239.91399999999999</v>
      </c>
      <c r="P26" s="27">
        <v>179.572</v>
      </c>
      <c r="Q26" s="27">
        <v>117.762</v>
      </c>
      <c r="R26" s="27">
        <v>341.22899999999998</v>
      </c>
      <c r="S26" s="27">
        <v>298.28699999999998</v>
      </c>
      <c r="T26" s="27">
        <v>248.494</v>
      </c>
      <c r="U26" s="27">
        <v>228.84800000000001</v>
      </c>
      <c r="V26" s="27">
        <v>194.768</v>
      </c>
      <c r="W26" s="27">
        <v>162.708</v>
      </c>
      <c r="X26" s="27">
        <v>124.04600000000001</v>
      </c>
      <c r="Y26" s="27">
        <v>206.31200000000001</v>
      </c>
      <c r="Z26" s="27">
        <v>254.76300000000001</v>
      </c>
      <c r="AA26" s="27">
        <v>171.23500000000001</v>
      </c>
      <c r="AB26" s="27">
        <v>339.93200000000002</v>
      </c>
      <c r="AC26" s="27">
        <v>191.63300000000001</v>
      </c>
      <c r="AD26" s="27">
        <v>137.15</v>
      </c>
      <c r="AE26" s="27">
        <v>268.78100000000001</v>
      </c>
      <c r="AF26" s="27">
        <v>164.363</v>
      </c>
      <c r="AG26" s="27">
        <v>407.83499999999998</v>
      </c>
      <c r="AH26" s="99">
        <v>174.80099999999999</v>
      </c>
      <c r="AI26" s="12">
        <v>115.11</v>
      </c>
      <c r="AJ26" s="12">
        <v>226.191</v>
      </c>
      <c r="AK26" s="12">
        <v>115.51300000000001</v>
      </c>
      <c r="AL26" s="12">
        <v>91.453000000000003</v>
      </c>
      <c r="AM26" s="12">
        <v>176.767</v>
      </c>
      <c r="AN26" s="12"/>
      <c r="AO26" s="12"/>
      <c r="AP26" s="12"/>
      <c r="AQ26" s="12"/>
      <c r="AR26" s="12"/>
      <c r="AS26" s="12"/>
      <c r="AT26" s="12"/>
      <c r="AU26" s="12"/>
      <c r="AV26" s="12"/>
      <c r="AW26" s="12"/>
      <c r="AX26" s="12"/>
      <c r="AY26" s="12"/>
    </row>
    <row r="27" spans="1:51" ht="15" x14ac:dyDescent="0.25">
      <c r="A27" s="95">
        <v>43952</v>
      </c>
      <c r="B27" s="96"/>
      <c r="C27" s="96"/>
      <c r="D27" s="97">
        <v>531.97</v>
      </c>
      <c r="E27" s="98">
        <v>477.10500000000002</v>
      </c>
      <c r="F27" s="27">
        <v>1190.308</v>
      </c>
      <c r="G27" s="27">
        <v>805.02300000000002</v>
      </c>
      <c r="H27" s="27">
        <v>633.54200000000003</v>
      </c>
      <c r="I27" s="27">
        <v>339.05900000000003</v>
      </c>
      <c r="J27" s="27">
        <v>465.79</v>
      </c>
      <c r="K27" s="27">
        <v>312.27800000000002</v>
      </c>
      <c r="L27" s="27">
        <v>249.57</v>
      </c>
      <c r="M27" s="27">
        <v>437.459</v>
      </c>
      <c r="N27" s="27">
        <v>337.75</v>
      </c>
      <c r="O27" s="27">
        <v>723.05600000000004</v>
      </c>
      <c r="P27" s="27">
        <v>410.82100000000003</v>
      </c>
      <c r="Q27" s="27">
        <v>669.01800000000003</v>
      </c>
      <c r="R27" s="27">
        <v>768.11199999999997</v>
      </c>
      <c r="S27" s="27">
        <v>936.06</v>
      </c>
      <c r="T27" s="27">
        <v>689.36599999999999</v>
      </c>
      <c r="U27" s="27">
        <v>547.18399999999997</v>
      </c>
      <c r="V27" s="27">
        <v>489.09100000000001</v>
      </c>
      <c r="W27" s="27">
        <v>418.37700000000001</v>
      </c>
      <c r="X27" s="27">
        <v>150.87799999999999</v>
      </c>
      <c r="Y27" s="27">
        <v>540.60599999999999</v>
      </c>
      <c r="Z27" s="27">
        <v>391.8</v>
      </c>
      <c r="AA27" s="27">
        <v>574.85699999999997</v>
      </c>
      <c r="AB27" s="27">
        <v>661.98400000000004</v>
      </c>
      <c r="AC27" s="27">
        <v>434.28500000000003</v>
      </c>
      <c r="AD27" s="27">
        <v>670.4</v>
      </c>
      <c r="AE27" s="27">
        <v>719.83600000000001</v>
      </c>
      <c r="AF27" s="27">
        <v>418.61399999999998</v>
      </c>
      <c r="AG27" s="27">
        <v>931.18799999999999</v>
      </c>
      <c r="AH27" s="99">
        <v>218.40700000000001</v>
      </c>
      <c r="AI27" s="12">
        <v>367.98</v>
      </c>
      <c r="AJ27" s="12">
        <v>640.23</v>
      </c>
      <c r="AK27" s="12">
        <v>337.71600000000001</v>
      </c>
      <c r="AL27" s="12">
        <v>286.209</v>
      </c>
      <c r="AM27" s="12">
        <v>541.29100000000005</v>
      </c>
      <c r="AN27" s="12"/>
      <c r="AO27" s="12"/>
      <c r="AP27" s="12"/>
      <c r="AQ27" s="12"/>
      <c r="AR27" s="12"/>
      <c r="AS27" s="12"/>
      <c r="AT27" s="12"/>
      <c r="AU27" s="12"/>
      <c r="AV27" s="12"/>
      <c r="AW27" s="12"/>
      <c r="AX27" s="12"/>
      <c r="AY27" s="12"/>
    </row>
    <row r="28" spans="1:51" ht="15" x14ac:dyDescent="0.25">
      <c r="A28" s="95">
        <v>43983</v>
      </c>
      <c r="B28" s="96"/>
      <c r="C28" s="96"/>
      <c r="D28" s="97">
        <v>420.22</v>
      </c>
      <c r="E28" s="98">
        <v>822.77800000000002</v>
      </c>
      <c r="F28" s="27">
        <v>1024.056</v>
      </c>
      <c r="G28" s="27">
        <v>454.11099999999999</v>
      </c>
      <c r="H28" s="27">
        <v>522.95500000000004</v>
      </c>
      <c r="I28" s="27">
        <v>105.76</v>
      </c>
      <c r="J28" s="27">
        <v>441.01299999999998</v>
      </c>
      <c r="K28" s="27">
        <v>200.709</v>
      </c>
      <c r="L28" s="27">
        <v>357.16899999999998</v>
      </c>
      <c r="M28" s="27">
        <v>406.97399999999999</v>
      </c>
      <c r="N28" s="27">
        <v>178.90100000000001</v>
      </c>
      <c r="O28" s="27">
        <v>704.34699999999998</v>
      </c>
      <c r="P28" s="27">
        <v>221.08</v>
      </c>
      <c r="Q28" s="27">
        <v>885.66399999999999</v>
      </c>
      <c r="R28" s="27">
        <v>563.476</v>
      </c>
      <c r="S28" s="27">
        <v>832.55600000000004</v>
      </c>
      <c r="T28" s="27">
        <v>507.90300000000002</v>
      </c>
      <c r="U28" s="27">
        <v>559.87199999999996</v>
      </c>
      <c r="V28" s="27">
        <v>311.29700000000003</v>
      </c>
      <c r="W28" s="27">
        <v>242.143</v>
      </c>
      <c r="X28" s="27">
        <v>139.09899999999999</v>
      </c>
      <c r="Y28" s="27">
        <v>491.26400000000001</v>
      </c>
      <c r="Z28" s="27">
        <v>200.98400000000001</v>
      </c>
      <c r="AA28" s="27">
        <v>541.22400000000005</v>
      </c>
      <c r="AB28" s="27">
        <v>349.53100000000001</v>
      </c>
      <c r="AC28" s="27">
        <v>181.23500000000001</v>
      </c>
      <c r="AD28" s="27">
        <v>780.56500000000005</v>
      </c>
      <c r="AE28" s="27">
        <v>546.56600000000003</v>
      </c>
      <c r="AF28" s="27">
        <v>639.18100000000004</v>
      </c>
      <c r="AG28" s="27">
        <v>1277.3920000000001</v>
      </c>
      <c r="AH28" s="99">
        <v>73.936000000000007</v>
      </c>
      <c r="AI28" s="12">
        <v>206.70599999999999</v>
      </c>
      <c r="AJ28" s="12">
        <v>530.83399999999995</v>
      </c>
      <c r="AK28" s="12">
        <v>313.52699999999999</v>
      </c>
      <c r="AL28" s="12">
        <v>163.29400000000001</v>
      </c>
      <c r="AM28" s="12">
        <v>600.08600000000001</v>
      </c>
      <c r="AN28" s="12"/>
      <c r="AO28" s="12"/>
      <c r="AP28" s="12"/>
      <c r="AQ28" s="12"/>
      <c r="AR28" s="12"/>
      <c r="AS28" s="12"/>
      <c r="AT28" s="12"/>
      <c r="AU28" s="12"/>
      <c r="AV28" s="12"/>
      <c r="AW28" s="12"/>
      <c r="AX28" s="12"/>
      <c r="AY28" s="12"/>
    </row>
    <row r="29" spans="1:51" ht="15" x14ac:dyDescent="0.25">
      <c r="A29" s="95">
        <v>44013</v>
      </c>
      <c r="B29" s="96"/>
      <c r="C29" s="96"/>
      <c r="D29" s="97">
        <v>100.03</v>
      </c>
      <c r="E29" s="98">
        <v>255.285</v>
      </c>
      <c r="F29" s="27">
        <v>224.61699999999999</v>
      </c>
      <c r="G29" s="27">
        <v>88.923000000000002</v>
      </c>
      <c r="H29" s="27">
        <v>101.149</v>
      </c>
      <c r="I29" s="27">
        <v>26.396999999999998</v>
      </c>
      <c r="J29" s="27">
        <v>59.127000000000002</v>
      </c>
      <c r="K29" s="27">
        <v>39.759</v>
      </c>
      <c r="L29" s="27">
        <v>63.978000000000002</v>
      </c>
      <c r="M29" s="27">
        <v>69.893000000000001</v>
      </c>
      <c r="N29" s="27">
        <v>38.093000000000004</v>
      </c>
      <c r="O29" s="27">
        <v>174.3</v>
      </c>
      <c r="P29" s="27">
        <v>42.716999999999999</v>
      </c>
      <c r="Q29" s="27">
        <v>327.55799999999999</v>
      </c>
      <c r="R29" s="27">
        <v>110.301</v>
      </c>
      <c r="S29" s="27">
        <v>152.917</v>
      </c>
      <c r="T29" s="27">
        <v>158.23099999999999</v>
      </c>
      <c r="U29" s="27">
        <v>127.419</v>
      </c>
      <c r="V29" s="27">
        <v>39.302999999999997</v>
      </c>
      <c r="W29" s="27">
        <v>35.098999999999997</v>
      </c>
      <c r="X29" s="27">
        <v>19.312000000000001</v>
      </c>
      <c r="Y29" s="27">
        <v>74.268000000000001</v>
      </c>
      <c r="Z29" s="27">
        <v>39.369</v>
      </c>
      <c r="AA29" s="27">
        <v>115.28100000000001</v>
      </c>
      <c r="AB29" s="27">
        <v>50.466000000000001</v>
      </c>
      <c r="AC29" s="27">
        <v>33.622999999999998</v>
      </c>
      <c r="AD29" s="27">
        <v>186.48099999999999</v>
      </c>
      <c r="AE29" s="27">
        <v>117.675</v>
      </c>
      <c r="AF29" s="27">
        <v>100.7</v>
      </c>
      <c r="AG29" s="27">
        <v>453.55500000000001</v>
      </c>
      <c r="AH29" s="99">
        <v>19.279</v>
      </c>
      <c r="AI29" s="12">
        <v>27.841999999999999</v>
      </c>
      <c r="AJ29" s="12">
        <v>73.036000000000001</v>
      </c>
      <c r="AK29" s="12">
        <v>47.012999999999998</v>
      </c>
      <c r="AL29" s="12">
        <v>24.911000000000001</v>
      </c>
      <c r="AM29" s="12">
        <v>187.03399999999999</v>
      </c>
      <c r="AN29" s="12"/>
      <c r="AO29" s="12"/>
      <c r="AP29" s="12"/>
      <c r="AQ29" s="12"/>
      <c r="AR29" s="12"/>
      <c r="AS29" s="12"/>
      <c r="AT29" s="12"/>
      <c r="AU29" s="12"/>
      <c r="AV29" s="12"/>
      <c r="AW29" s="12"/>
      <c r="AX29" s="12"/>
      <c r="AY29" s="12"/>
    </row>
    <row r="30" spans="1:51" ht="15" x14ac:dyDescent="0.25">
      <c r="A30" s="95">
        <v>44044</v>
      </c>
      <c r="B30" s="96"/>
      <c r="C30" s="96"/>
      <c r="D30" s="97">
        <v>25.12</v>
      </c>
      <c r="E30" s="98">
        <v>38.85</v>
      </c>
      <c r="F30" s="27">
        <v>46.173999999999999</v>
      </c>
      <c r="G30" s="27">
        <v>33.725000000000001</v>
      </c>
      <c r="H30" s="27">
        <v>28.791</v>
      </c>
      <c r="I30" s="27">
        <v>16.661999999999999</v>
      </c>
      <c r="J30" s="27">
        <v>17.196999999999999</v>
      </c>
      <c r="K30" s="27">
        <v>19.454000000000001</v>
      </c>
      <c r="L30" s="27">
        <v>17.081</v>
      </c>
      <c r="M30" s="27">
        <v>18.908000000000001</v>
      </c>
      <c r="N30" s="27">
        <v>14.622999999999999</v>
      </c>
      <c r="O30" s="27">
        <v>31.971</v>
      </c>
      <c r="P30" s="27">
        <v>17.422999999999998</v>
      </c>
      <c r="Q30" s="27">
        <v>41.674999999999997</v>
      </c>
      <c r="R30" s="27">
        <v>27.645</v>
      </c>
      <c r="S30" s="27">
        <v>40.487000000000002</v>
      </c>
      <c r="T30" s="27">
        <v>35.07</v>
      </c>
      <c r="U30" s="27">
        <v>27.763000000000002</v>
      </c>
      <c r="V30" s="27">
        <v>16.280999999999999</v>
      </c>
      <c r="W30" s="27">
        <v>15.769</v>
      </c>
      <c r="X30" s="27">
        <v>11.259</v>
      </c>
      <c r="Y30" s="27">
        <v>18.728999999999999</v>
      </c>
      <c r="Z30" s="27">
        <v>16.032</v>
      </c>
      <c r="AA30" s="27">
        <v>23.219000000000001</v>
      </c>
      <c r="AB30" s="27">
        <v>20.387</v>
      </c>
      <c r="AC30" s="27">
        <v>16.303000000000001</v>
      </c>
      <c r="AD30" s="27">
        <v>31.18</v>
      </c>
      <c r="AE30" s="27">
        <v>28.065000000000001</v>
      </c>
      <c r="AF30" s="27">
        <v>23.69</v>
      </c>
      <c r="AG30" s="27">
        <v>53.915999999999997</v>
      </c>
      <c r="AH30" s="99">
        <v>14.875999999999999</v>
      </c>
      <c r="AI30" s="12">
        <v>13.949</v>
      </c>
      <c r="AJ30" s="12">
        <v>32.17</v>
      </c>
      <c r="AK30" s="12">
        <v>15.569000000000001</v>
      </c>
      <c r="AL30" s="12">
        <v>10.551</v>
      </c>
      <c r="AM30" s="12">
        <v>29.129000000000001</v>
      </c>
      <c r="AN30" s="12"/>
      <c r="AO30" s="12"/>
      <c r="AP30" s="12"/>
      <c r="AQ30" s="12"/>
      <c r="AR30" s="12"/>
      <c r="AS30" s="12"/>
      <c r="AT30" s="12"/>
      <c r="AU30" s="12"/>
      <c r="AV30" s="12"/>
      <c r="AW30" s="12"/>
      <c r="AX30" s="12"/>
      <c r="AY30" s="12"/>
    </row>
    <row r="31" spans="1:51" ht="15" x14ac:dyDescent="0.25">
      <c r="A31" s="95">
        <v>44075</v>
      </c>
      <c r="B31" s="96"/>
      <c r="C31" s="96"/>
      <c r="D31" s="97">
        <v>18.899999999999999</v>
      </c>
      <c r="E31" s="98">
        <v>14.645</v>
      </c>
      <c r="F31" s="27">
        <v>27.754000000000001</v>
      </c>
      <c r="G31" s="27">
        <v>20.684999999999999</v>
      </c>
      <c r="H31" s="27">
        <v>21.635999999999999</v>
      </c>
      <c r="I31" s="27">
        <v>9.5239999999999991</v>
      </c>
      <c r="J31" s="27">
        <v>16.27</v>
      </c>
      <c r="K31" s="27">
        <v>10.218</v>
      </c>
      <c r="L31" s="27">
        <v>8.3010000000000002</v>
      </c>
      <c r="M31" s="27">
        <v>12.183999999999999</v>
      </c>
      <c r="N31" s="27">
        <v>7.3959999999999999</v>
      </c>
      <c r="O31" s="27">
        <v>17.565999999999999</v>
      </c>
      <c r="P31" s="27">
        <v>9.7490000000000006</v>
      </c>
      <c r="Q31" s="27">
        <v>15.824999999999999</v>
      </c>
      <c r="R31" s="27">
        <v>16.062000000000001</v>
      </c>
      <c r="S31" s="27">
        <v>104.502</v>
      </c>
      <c r="T31" s="27">
        <v>17.077000000000002</v>
      </c>
      <c r="U31" s="27">
        <v>15.07</v>
      </c>
      <c r="V31" s="27">
        <v>22.59</v>
      </c>
      <c r="W31" s="27">
        <v>8.9079999999999995</v>
      </c>
      <c r="X31" s="27">
        <v>5.7809999999999997</v>
      </c>
      <c r="Y31" s="27">
        <v>14.659000000000001</v>
      </c>
      <c r="Z31" s="27">
        <v>16.291</v>
      </c>
      <c r="AA31" s="27">
        <v>14.032999999999999</v>
      </c>
      <c r="AB31" s="27">
        <v>33.405999999999999</v>
      </c>
      <c r="AC31" s="27">
        <v>19.338999999999999</v>
      </c>
      <c r="AD31" s="27">
        <v>18.044</v>
      </c>
      <c r="AE31" s="27">
        <v>15.551</v>
      </c>
      <c r="AF31" s="27">
        <v>11.725</v>
      </c>
      <c r="AG31" s="27">
        <v>29.233000000000001</v>
      </c>
      <c r="AH31" s="99">
        <v>8.3409999999999993</v>
      </c>
      <c r="AI31" s="12">
        <v>17.305</v>
      </c>
      <c r="AJ31" s="12">
        <v>27.504000000000001</v>
      </c>
      <c r="AK31" s="12">
        <v>8.3819999999999997</v>
      </c>
      <c r="AL31" s="12">
        <v>5.6509999999999998</v>
      </c>
      <c r="AM31" s="12">
        <v>20.437000000000001</v>
      </c>
      <c r="AN31" s="12"/>
      <c r="AO31" s="12"/>
      <c r="AP31" s="12"/>
      <c r="AQ31" s="12"/>
      <c r="AR31" s="12"/>
      <c r="AS31" s="12"/>
      <c r="AT31" s="12"/>
      <c r="AU31" s="12"/>
      <c r="AV31" s="12"/>
      <c r="AW31" s="12"/>
      <c r="AX31" s="12"/>
      <c r="AY31" s="12"/>
    </row>
    <row r="32" spans="1:51" ht="15" x14ac:dyDescent="0.25">
      <c r="A32" s="95">
        <v>44105</v>
      </c>
      <c r="B32" s="96"/>
      <c r="C32" s="96"/>
      <c r="D32" s="97">
        <v>26.74</v>
      </c>
      <c r="E32" s="98">
        <v>33.75</v>
      </c>
      <c r="F32" s="27">
        <v>34.886000000000003</v>
      </c>
      <c r="G32" s="27">
        <v>49.146999999999998</v>
      </c>
      <c r="H32" s="27">
        <v>53.216999999999999</v>
      </c>
      <c r="I32" s="27">
        <v>12.425000000000001</v>
      </c>
      <c r="J32" s="27">
        <v>15.093999999999999</v>
      </c>
      <c r="K32" s="27">
        <v>12.182</v>
      </c>
      <c r="L32" s="27">
        <v>25.466999999999999</v>
      </c>
      <c r="M32" s="27">
        <v>13.031000000000001</v>
      </c>
      <c r="N32" s="27">
        <v>9.9600000000000009</v>
      </c>
      <c r="O32" s="27">
        <v>35.634</v>
      </c>
      <c r="P32" s="27">
        <v>25.841999999999999</v>
      </c>
      <c r="Q32" s="27">
        <v>37.442</v>
      </c>
      <c r="R32" s="27">
        <v>23.51</v>
      </c>
      <c r="S32" s="27">
        <v>81.373999999999995</v>
      </c>
      <c r="T32" s="27">
        <v>41.462000000000003</v>
      </c>
      <c r="U32" s="27">
        <v>18.202000000000002</v>
      </c>
      <c r="V32" s="27">
        <v>32.744999999999997</v>
      </c>
      <c r="W32" s="27">
        <v>13.516</v>
      </c>
      <c r="X32" s="27">
        <v>14.374000000000001</v>
      </c>
      <c r="Y32" s="27">
        <v>14.36</v>
      </c>
      <c r="Z32" s="27">
        <v>29.704999999999998</v>
      </c>
      <c r="AA32" s="27">
        <v>30.215</v>
      </c>
      <c r="AB32" s="27">
        <v>51.773000000000003</v>
      </c>
      <c r="AC32" s="27">
        <v>41.011000000000003</v>
      </c>
      <c r="AD32" s="27">
        <v>19.658000000000001</v>
      </c>
      <c r="AE32" s="27">
        <v>27.31</v>
      </c>
      <c r="AF32" s="27">
        <v>20.661000000000001</v>
      </c>
      <c r="AG32" s="27">
        <v>32.581000000000003</v>
      </c>
      <c r="AH32" s="99">
        <v>12.164</v>
      </c>
      <c r="AI32" s="12">
        <v>46.472999999999999</v>
      </c>
      <c r="AJ32" s="12">
        <v>30.292000000000002</v>
      </c>
      <c r="AK32" s="12">
        <v>11.662000000000001</v>
      </c>
      <c r="AL32" s="12">
        <v>37.945</v>
      </c>
      <c r="AM32" s="12">
        <v>26.559000000000001</v>
      </c>
      <c r="AN32" s="12"/>
      <c r="AO32" s="12"/>
      <c r="AP32" s="12"/>
      <c r="AQ32" s="12"/>
      <c r="AR32" s="12"/>
      <c r="AS32" s="12"/>
      <c r="AT32" s="12"/>
      <c r="AU32" s="12"/>
      <c r="AV32" s="12"/>
      <c r="AW32" s="12"/>
      <c r="AX32" s="12"/>
      <c r="AY32" s="12"/>
    </row>
    <row r="33" spans="1:51" ht="15" x14ac:dyDescent="0.25">
      <c r="A33" s="95">
        <v>44136</v>
      </c>
      <c r="B33" s="96"/>
      <c r="C33" s="96"/>
      <c r="D33" s="97">
        <v>28.9</v>
      </c>
      <c r="E33" s="98">
        <v>34.68</v>
      </c>
      <c r="F33" s="27">
        <v>51.25</v>
      </c>
      <c r="G33" s="27">
        <v>46.021000000000001</v>
      </c>
      <c r="H33" s="27">
        <v>51.279000000000003</v>
      </c>
      <c r="I33" s="27">
        <v>22.594999999999999</v>
      </c>
      <c r="J33" s="27">
        <v>20.648</v>
      </c>
      <c r="K33" s="27">
        <v>20.398</v>
      </c>
      <c r="L33" s="27">
        <v>36.768999999999998</v>
      </c>
      <c r="M33" s="27">
        <v>23.31</v>
      </c>
      <c r="N33" s="27">
        <v>21.096</v>
      </c>
      <c r="O33" s="27">
        <v>32.840000000000003</v>
      </c>
      <c r="P33" s="27">
        <v>26.484999999999999</v>
      </c>
      <c r="Q33" s="27">
        <v>40.378</v>
      </c>
      <c r="R33" s="27">
        <v>56.171999999999997</v>
      </c>
      <c r="S33" s="27">
        <v>40.061</v>
      </c>
      <c r="T33" s="27">
        <v>41.648000000000003</v>
      </c>
      <c r="U33" s="27">
        <v>23.661000000000001</v>
      </c>
      <c r="V33" s="27">
        <v>22.192</v>
      </c>
      <c r="W33" s="27">
        <v>20.126000000000001</v>
      </c>
      <c r="X33" s="27">
        <v>18.207999999999998</v>
      </c>
      <c r="Y33" s="27">
        <v>23.786999999999999</v>
      </c>
      <c r="Z33" s="27">
        <v>39.704999999999998</v>
      </c>
      <c r="AA33" s="27">
        <v>31.437999999999999</v>
      </c>
      <c r="AB33" s="27">
        <v>51.332999999999998</v>
      </c>
      <c r="AC33" s="27">
        <v>33.927999999999997</v>
      </c>
      <c r="AD33" s="27">
        <v>27.678000000000001</v>
      </c>
      <c r="AE33" s="27">
        <v>37.357999999999997</v>
      </c>
      <c r="AF33" s="27">
        <v>51.045999999999999</v>
      </c>
      <c r="AG33" s="27">
        <v>33.143999999999998</v>
      </c>
      <c r="AH33" s="99">
        <v>20.905999999999999</v>
      </c>
      <c r="AI33" s="12">
        <v>47.219000000000001</v>
      </c>
      <c r="AJ33" s="12">
        <v>28.215</v>
      </c>
      <c r="AK33" s="12">
        <v>22.523</v>
      </c>
      <c r="AL33" s="12">
        <v>34.969000000000001</v>
      </c>
      <c r="AM33" s="12">
        <v>33.085000000000001</v>
      </c>
      <c r="AN33" s="12"/>
      <c r="AO33" s="12"/>
      <c r="AP33" s="12"/>
      <c r="AQ33" s="12"/>
      <c r="AR33" s="12"/>
      <c r="AS33" s="12"/>
      <c r="AT33" s="12"/>
      <c r="AU33" s="12"/>
      <c r="AV33" s="12"/>
      <c r="AW33" s="12"/>
      <c r="AX33" s="12"/>
      <c r="AY33" s="12"/>
    </row>
    <row r="34" spans="1:51" ht="15" x14ac:dyDescent="0.25">
      <c r="A34" s="95">
        <v>44166</v>
      </c>
      <c r="B34" s="96"/>
      <c r="C34" s="96"/>
      <c r="D34" s="97">
        <v>25.27</v>
      </c>
      <c r="E34" s="98">
        <v>27.446999999999999</v>
      </c>
      <c r="F34" s="27">
        <v>38.920999999999999</v>
      </c>
      <c r="G34" s="27">
        <v>36.512999999999998</v>
      </c>
      <c r="H34" s="27">
        <v>36.116999999999997</v>
      </c>
      <c r="I34" s="27">
        <v>23.126999999999999</v>
      </c>
      <c r="J34" s="27">
        <v>22.132999999999999</v>
      </c>
      <c r="K34" s="27">
        <v>20.709</v>
      </c>
      <c r="L34" s="27">
        <v>25.344999999999999</v>
      </c>
      <c r="M34" s="27">
        <v>21.55</v>
      </c>
      <c r="N34" s="27">
        <v>19.228999999999999</v>
      </c>
      <c r="O34" s="27">
        <v>26.914000000000001</v>
      </c>
      <c r="P34" s="27">
        <v>23.501999999999999</v>
      </c>
      <c r="Q34" s="27">
        <v>40.466999999999999</v>
      </c>
      <c r="R34" s="27">
        <v>51.713999999999999</v>
      </c>
      <c r="S34" s="27">
        <v>31.76</v>
      </c>
      <c r="T34" s="27">
        <v>43.298000000000002</v>
      </c>
      <c r="U34" s="27">
        <v>24.882000000000001</v>
      </c>
      <c r="V34" s="27">
        <v>21.951000000000001</v>
      </c>
      <c r="W34" s="27">
        <v>19.821999999999999</v>
      </c>
      <c r="X34" s="27">
        <v>19.231000000000002</v>
      </c>
      <c r="Y34" s="27">
        <v>26.052</v>
      </c>
      <c r="Z34" s="27">
        <v>23.405999999999999</v>
      </c>
      <c r="AA34" s="27">
        <v>26.484000000000002</v>
      </c>
      <c r="AB34" s="27">
        <v>31.021000000000001</v>
      </c>
      <c r="AC34" s="27">
        <v>23.001000000000001</v>
      </c>
      <c r="AD34" s="27">
        <v>28.795999999999999</v>
      </c>
      <c r="AE34" s="27">
        <v>28.091999999999999</v>
      </c>
      <c r="AF34" s="27">
        <v>31.713000000000001</v>
      </c>
      <c r="AG34" s="27">
        <v>32.308</v>
      </c>
      <c r="AH34" s="99">
        <v>22.218</v>
      </c>
      <c r="AI34" s="12">
        <v>27.068000000000001</v>
      </c>
      <c r="AJ34" s="12">
        <v>30.998000000000001</v>
      </c>
      <c r="AK34" s="12">
        <v>25.87</v>
      </c>
      <c r="AL34" s="12">
        <v>34.231000000000002</v>
      </c>
      <c r="AM34" s="12">
        <v>26.312999999999999</v>
      </c>
      <c r="AN34" s="12"/>
      <c r="AO34" s="12"/>
      <c r="AP34" s="12"/>
      <c r="AQ34" s="12"/>
      <c r="AR34" s="12"/>
      <c r="AS34" s="12"/>
      <c r="AT34" s="12"/>
      <c r="AU34" s="12"/>
      <c r="AV34" s="12"/>
      <c r="AW34" s="12"/>
      <c r="AX34" s="12"/>
      <c r="AY34" s="12"/>
    </row>
    <row r="35" spans="1:51" ht="15" x14ac:dyDescent="0.25">
      <c r="A35" s="95">
        <v>44197</v>
      </c>
      <c r="B35" s="96"/>
      <c r="C35" s="96"/>
      <c r="D35" s="97">
        <v>25.07</v>
      </c>
      <c r="E35" s="100">
        <v>23.751000000000001</v>
      </c>
      <c r="F35" s="101">
        <v>33.052999999999997</v>
      </c>
      <c r="G35" s="101">
        <v>30.847000000000001</v>
      </c>
      <c r="H35" s="101">
        <v>28.116</v>
      </c>
      <c r="I35" s="101">
        <v>19.512</v>
      </c>
      <c r="J35" s="101">
        <v>19.663</v>
      </c>
      <c r="K35" s="101">
        <v>18.77</v>
      </c>
      <c r="L35" s="101">
        <v>19.806000000000001</v>
      </c>
      <c r="M35" s="101">
        <v>19.440999999999999</v>
      </c>
      <c r="N35" s="101">
        <v>17.28</v>
      </c>
      <c r="O35" s="101">
        <v>24.760999999999999</v>
      </c>
      <c r="P35" s="101">
        <v>22.672000000000001</v>
      </c>
      <c r="Q35" s="101">
        <v>25.986000000000001</v>
      </c>
      <c r="R35" s="101">
        <v>34.665999999999997</v>
      </c>
      <c r="S35" s="101">
        <v>30.925000000000001</v>
      </c>
      <c r="T35" s="101">
        <v>28.184000000000001</v>
      </c>
      <c r="U35" s="101">
        <v>26.3</v>
      </c>
      <c r="V35" s="101">
        <v>20.513000000000002</v>
      </c>
      <c r="W35" s="101">
        <v>18.395</v>
      </c>
      <c r="X35" s="101">
        <v>15.483000000000001</v>
      </c>
      <c r="Y35" s="101">
        <v>20.707999999999998</v>
      </c>
      <c r="Z35" s="101">
        <v>30.332999999999998</v>
      </c>
      <c r="AA35" s="101">
        <v>23.95</v>
      </c>
      <c r="AB35" s="101">
        <v>26.550999999999998</v>
      </c>
      <c r="AC35" s="101">
        <v>20.581</v>
      </c>
      <c r="AD35" s="101">
        <v>25.053999999999998</v>
      </c>
      <c r="AE35" s="101">
        <v>24.715</v>
      </c>
      <c r="AF35" s="101">
        <v>24.731999999999999</v>
      </c>
      <c r="AG35" s="101">
        <v>30.486999999999998</v>
      </c>
      <c r="AH35" s="102">
        <v>18.716000000000001</v>
      </c>
      <c r="AI35" s="12">
        <v>19.263999999999999</v>
      </c>
      <c r="AJ35" s="12">
        <v>23.341000000000001</v>
      </c>
      <c r="AK35" s="12">
        <v>25.521999999999998</v>
      </c>
      <c r="AL35" s="12">
        <v>24.408999999999999</v>
      </c>
      <c r="AM35" s="12">
        <v>23.408999999999999</v>
      </c>
      <c r="AN35" s="12"/>
      <c r="AO35" s="12"/>
      <c r="AP35" s="12"/>
      <c r="AQ35" s="12"/>
      <c r="AR35" s="12"/>
      <c r="AS35" s="12"/>
      <c r="AT35" s="12"/>
      <c r="AU35" s="12"/>
      <c r="AV35" s="12"/>
      <c r="AW35" s="12"/>
      <c r="AX35" s="12"/>
      <c r="AY35" s="12"/>
    </row>
    <row r="36" spans="1:51" ht="15" x14ac:dyDescent="0.25">
      <c r="A36" s="95">
        <v>44228</v>
      </c>
      <c r="B36" s="96"/>
      <c r="C36" s="96"/>
      <c r="D36" s="97">
        <v>27.87</v>
      </c>
      <c r="E36">
        <v>20.114999999999998</v>
      </c>
      <c r="F36">
        <v>27.981999999999999</v>
      </c>
      <c r="G36">
        <v>69.846999999999994</v>
      </c>
      <c r="H36">
        <v>41.923999999999999</v>
      </c>
      <c r="I36">
        <v>16.355</v>
      </c>
      <c r="J36">
        <v>16.666</v>
      </c>
      <c r="K36">
        <v>16.725999999999999</v>
      </c>
      <c r="L36">
        <v>18.559000000000001</v>
      </c>
      <c r="M36">
        <v>18.216999999999999</v>
      </c>
      <c r="N36">
        <v>15.738</v>
      </c>
      <c r="O36">
        <v>22.062000000000001</v>
      </c>
      <c r="P36">
        <v>36.140999999999998</v>
      </c>
      <c r="Q36">
        <v>31.936</v>
      </c>
      <c r="R36">
        <v>33.433</v>
      </c>
      <c r="S36">
        <v>29.940999999999999</v>
      </c>
      <c r="T36">
        <v>40.118000000000002</v>
      </c>
      <c r="U36">
        <v>33.982999999999997</v>
      </c>
      <c r="V36">
        <v>18.515999999999998</v>
      </c>
      <c r="W36">
        <v>15.909000000000001</v>
      </c>
      <c r="X36">
        <v>21.181999999999999</v>
      </c>
      <c r="Y36">
        <v>20.684000000000001</v>
      </c>
      <c r="Z36">
        <v>29.138000000000002</v>
      </c>
      <c r="AA36">
        <v>18.914000000000001</v>
      </c>
      <c r="AB36">
        <v>29.666</v>
      </c>
      <c r="AC36">
        <v>17.420000000000002</v>
      </c>
      <c r="AD36">
        <v>26.693999999999999</v>
      </c>
      <c r="AE36">
        <v>20.936</v>
      </c>
      <c r="AF36">
        <v>20.007999999999999</v>
      </c>
      <c r="AG36">
        <v>26.882000000000001</v>
      </c>
      <c r="AH36">
        <v>15.795999999999999</v>
      </c>
      <c r="AI36" s="12">
        <v>21.533000000000001</v>
      </c>
      <c r="AJ36" s="12">
        <v>44.076000000000001</v>
      </c>
      <c r="AK36" s="12">
        <v>21.122</v>
      </c>
      <c r="AL36" s="12">
        <v>23.837</v>
      </c>
      <c r="AM36" s="12">
        <v>22.361000000000001</v>
      </c>
      <c r="AN36" s="12"/>
      <c r="AO36" s="12"/>
      <c r="AP36" s="12"/>
      <c r="AQ36" s="12"/>
      <c r="AR36" s="12"/>
      <c r="AS36" s="12"/>
      <c r="AT36" s="12"/>
      <c r="AU36" s="12"/>
      <c r="AV36" s="12"/>
      <c r="AW36" s="12"/>
      <c r="AX36" s="12"/>
      <c r="AY36" s="12"/>
    </row>
    <row r="37" spans="1:51" ht="15" x14ac:dyDescent="0.25">
      <c r="A37" s="95">
        <v>44256</v>
      </c>
      <c r="B37" s="96"/>
      <c r="C37" s="96"/>
      <c r="D37" s="97">
        <v>76.75</v>
      </c>
      <c r="E37">
        <v>36.396999999999998</v>
      </c>
      <c r="F37">
        <v>64.527000000000001</v>
      </c>
      <c r="G37">
        <v>240.107</v>
      </c>
      <c r="H37">
        <v>58.66</v>
      </c>
      <c r="I37">
        <v>33.307000000000002</v>
      </c>
      <c r="J37">
        <v>91.388000000000005</v>
      </c>
      <c r="K37">
        <v>60.850999999999999</v>
      </c>
      <c r="L37">
        <v>49.616</v>
      </c>
      <c r="M37">
        <v>59.9</v>
      </c>
      <c r="N37">
        <v>65.7</v>
      </c>
      <c r="O37">
        <v>79.837000000000003</v>
      </c>
      <c r="P37">
        <v>93.715999999999994</v>
      </c>
      <c r="Q37">
        <v>77.599000000000004</v>
      </c>
      <c r="R37">
        <v>114.676</v>
      </c>
      <c r="S37">
        <v>89.070999999999998</v>
      </c>
      <c r="T37">
        <v>98.251000000000005</v>
      </c>
      <c r="U37">
        <v>59.255000000000003</v>
      </c>
      <c r="V37">
        <v>57.695</v>
      </c>
      <c r="W37">
        <v>34.270000000000003</v>
      </c>
      <c r="X37">
        <v>62.371000000000002</v>
      </c>
      <c r="Y37">
        <v>114.599</v>
      </c>
      <c r="Z37">
        <v>46.792999999999999</v>
      </c>
      <c r="AA37">
        <v>46.000999999999998</v>
      </c>
      <c r="AB37">
        <v>145.417</v>
      </c>
      <c r="AC37">
        <v>35.881999999999998</v>
      </c>
      <c r="AD37">
        <v>107.492</v>
      </c>
      <c r="AE37">
        <v>36.71</v>
      </c>
      <c r="AF37">
        <v>86.75</v>
      </c>
      <c r="AG37">
        <v>89.033000000000001</v>
      </c>
      <c r="AH37">
        <v>46.98</v>
      </c>
      <c r="AI37" s="12">
        <v>60.107999999999997</v>
      </c>
      <c r="AJ37" s="12">
        <v>92.462999999999994</v>
      </c>
      <c r="AK37" s="12">
        <v>40.94</v>
      </c>
      <c r="AL37" s="12">
        <v>72.506</v>
      </c>
      <c r="AM37" s="12">
        <v>69.284999999999997</v>
      </c>
      <c r="AN37" s="12"/>
      <c r="AO37" s="12"/>
      <c r="AP37" s="12"/>
      <c r="AQ37" s="12"/>
      <c r="AR37" s="12"/>
      <c r="AS37" s="12"/>
      <c r="AT37" s="12"/>
      <c r="AU37" s="12"/>
      <c r="AV37" s="12"/>
      <c r="AW37" s="12"/>
      <c r="AX37" s="12"/>
      <c r="AY37" s="12"/>
    </row>
    <row r="38" spans="1:51" ht="15" x14ac:dyDescent="0.25">
      <c r="A38" s="95">
        <v>44287</v>
      </c>
      <c r="B38" s="96"/>
      <c r="C38" s="96"/>
      <c r="D38" s="97">
        <v>215.16</v>
      </c>
      <c r="E38">
        <v>233.30799999999999</v>
      </c>
      <c r="F38">
        <v>340.95299999999997</v>
      </c>
      <c r="G38">
        <v>502.12900000000002</v>
      </c>
      <c r="H38">
        <v>177.876</v>
      </c>
      <c r="I38">
        <v>176.62</v>
      </c>
      <c r="J38">
        <v>251.16800000000001</v>
      </c>
      <c r="K38">
        <v>172.124</v>
      </c>
      <c r="L38">
        <v>127.018</v>
      </c>
      <c r="M38">
        <v>144.63</v>
      </c>
      <c r="N38">
        <v>239.499</v>
      </c>
      <c r="O38">
        <v>174.321</v>
      </c>
      <c r="P38">
        <v>120.718</v>
      </c>
      <c r="Q38">
        <v>337.46</v>
      </c>
      <c r="R38">
        <v>301.72699999999998</v>
      </c>
      <c r="S38">
        <v>240.41</v>
      </c>
      <c r="T38">
        <v>232.21</v>
      </c>
      <c r="U38">
        <v>196.702</v>
      </c>
      <c r="V38">
        <v>165.78100000000001</v>
      </c>
      <c r="W38">
        <v>120.211</v>
      </c>
      <c r="X38">
        <v>205.40700000000001</v>
      </c>
      <c r="Y38">
        <v>251.99799999999999</v>
      </c>
      <c r="Z38">
        <v>171.637</v>
      </c>
      <c r="AA38">
        <v>328.608</v>
      </c>
      <c r="AB38">
        <v>191.858</v>
      </c>
      <c r="AC38">
        <v>138.738</v>
      </c>
      <c r="AD38">
        <v>267.82900000000001</v>
      </c>
      <c r="AE38">
        <v>161.80600000000001</v>
      </c>
      <c r="AF38">
        <v>411.64499999999998</v>
      </c>
      <c r="AG38">
        <v>173.99</v>
      </c>
      <c r="AH38">
        <v>125.15</v>
      </c>
      <c r="AI38" s="12">
        <v>215.38499999999999</v>
      </c>
      <c r="AJ38" s="12">
        <v>114.986</v>
      </c>
      <c r="AK38" s="12">
        <v>92.662000000000006</v>
      </c>
      <c r="AL38" s="12">
        <v>172.36</v>
      </c>
      <c r="AM38" s="12">
        <v>110.001</v>
      </c>
      <c r="AN38" s="12"/>
      <c r="AO38" s="12"/>
      <c r="AP38" s="12"/>
      <c r="AQ38" s="12"/>
      <c r="AR38" s="12"/>
      <c r="AS38" s="12"/>
      <c r="AT38" s="12"/>
      <c r="AU38" s="12"/>
      <c r="AV38" s="12"/>
      <c r="AW38" s="12"/>
      <c r="AX38" s="12"/>
      <c r="AY38" s="12"/>
    </row>
    <row r="39" spans="1:51" ht="15" x14ac:dyDescent="0.25">
      <c r="A39" s="95">
        <v>44317</v>
      </c>
      <c r="B39" s="96"/>
      <c r="C39" s="96"/>
      <c r="D39" s="97">
        <v>531.97</v>
      </c>
      <c r="E39">
        <v>1192.7550000000001</v>
      </c>
      <c r="F39">
        <v>803.31799999999998</v>
      </c>
      <c r="G39">
        <v>633.04600000000005</v>
      </c>
      <c r="H39">
        <v>339.05200000000002</v>
      </c>
      <c r="I39">
        <v>470.28699999999998</v>
      </c>
      <c r="J39">
        <v>311.27300000000002</v>
      </c>
      <c r="K39">
        <v>242.99199999999999</v>
      </c>
      <c r="L39">
        <v>435.9</v>
      </c>
      <c r="M39">
        <v>337.23399999999998</v>
      </c>
      <c r="N39">
        <v>724.35799999999995</v>
      </c>
      <c r="O39">
        <v>403.53500000000003</v>
      </c>
      <c r="P39">
        <v>677.69600000000003</v>
      </c>
      <c r="Q39">
        <v>765.327</v>
      </c>
      <c r="R39">
        <v>941.173</v>
      </c>
      <c r="S39">
        <v>680.46900000000005</v>
      </c>
      <c r="T39">
        <v>549.76900000000001</v>
      </c>
      <c r="U39">
        <v>489.779</v>
      </c>
      <c r="V39">
        <v>420.80099999999999</v>
      </c>
      <c r="W39">
        <v>147.87299999999999</v>
      </c>
      <c r="X39">
        <v>540.79600000000005</v>
      </c>
      <c r="Y39">
        <v>390.11399999999998</v>
      </c>
      <c r="Z39">
        <v>575.39400000000001</v>
      </c>
      <c r="AA39">
        <v>654.55200000000002</v>
      </c>
      <c r="AB39">
        <v>434.07799999999997</v>
      </c>
      <c r="AC39">
        <v>670.90499999999997</v>
      </c>
      <c r="AD39">
        <v>717.85699999999997</v>
      </c>
      <c r="AE39">
        <v>397.839</v>
      </c>
      <c r="AF39">
        <v>935.34</v>
      </c>
      <c r="AG39">
        <v>217.334</v>
      </c>
      <c r="AH39">
        <v>379.09699999999998</v>
      </c>
      <c r="AI39" s="12">
        <v>606.03700000000003</v>
      </c>
      <c r="AJ39" s="12">
        <v>336.33499999999998</v>
      </c>
      <c r="AK39" s="12">
        <v>287.03300000000002</v>
      </c>
      <c r="AL39" s="12">
        <v>537.26700000000005</v>
      </c>
      <c r="AM39" s="12">
        <v>472.03399999999999</v>
      </c>
      <c r="AN39" s="12"/>
      <c r="AO39" s="12"/>
      <c r="AP39" s="12"/>
      <c r="AQ39" s="12"/>
      <c r="AR39" s="12"/>
      <c r="AS39" s="12"/>
      <c r="AT39" s="12"/>
      <c r="AU39" s="12"/>
      <c r="AV39" s="12"/>
      <c r="AW39" s="12"/>
      <c r="AX39" s="12"/>
      <c r="AY39" s="12"/>
    </row>
    <row r="40" spans="1:51" ht="15" x14ac:dyDescent="0.25">
      <c r="A40" s="95">
        <v>44348</v>
      </c>
      <c r="B40" s="96"/>
      <c r="C40" s="96"/>
      <c r="D40" s="97">
        <v>420.22</v>
      </c>
      <c r="E40">
        <v>1024.414</v>
      </c>
      <c r="F40">
        <v>453.63</v>
      </c>
      <c r="G40">
        <v>530.90499999999997</v>
      </c>
      <c r="H40">
        <v>106.248</v>
      </c>
      <c r="I40">
        <v>443.387</v>
      </c>
      <c r="J40">
        <v>200.124</v>
      </c>
      <c r="K40">
        <v>362.31200000000001</v>
      </c>
      <c r="L40">
        <v>406.16800000000001</v>
      </c>
      <c r="M40">
        <v>178.55</v>
      </c>
      <c r="N40">
        <v>704.93499999999995</v>
      </c>
      <c r="O40">
        <v>226.208</v>
      </c>
      <c r="P40">
        <v>889.20799999999997</v>
      </c>
      <c r="Q40">
        <v>562.38</v>
      </c>
      <c r="R40">
        <v>832.47299999999996</v>
      </c>
      <c r="S40">
        <v>514.95299999999997</v>
      </c>
      <c r="T40">
        <v>560.03300000000002</v>
      </c>
      <c r="U40">
        <v>311.79899999999998</v>
      </c>
      <c r="V40">
        <v>242.96899999999999</v>
      </c>
      <c r="W40">
        <v>142.46100000000001</v>
      </c>
      <c r="X40">
        <v>492.17099999999999</v>
      </c>
      <c r="Y40">
        <v>200.20699999999999</v>
      </c>
      <c r="Z40">
        <v>541.29200000000003</v>
      </c>
      <c r="AA40">
        <v>360.75599999999997</v>
      </c>
      <c r="AB40">
        <v>180.82300000000001</v>
      </c>
      <c r="AC40">
        <v>780.91800000000001</v>
      </c>
      <c r="AD40">
        <v>546.24699999999996</v>
      </c>
      <c r="AE40">
        <v>656.11199999999997</v>
      </c>
      <c r="AF40">
        <v>1278.028</v>
      </c>
      <c r="AG40">
        <v>73.712999999999994</v>
      </c>
      <c r="AH40">
        <v>210.684</v>
      </c>
      <c r="AI40" s="12">
        <v>556.07000000000005</v>
      </c>
      <c r="AJ40" s="12">
        <v>313.24599999999998</v>
      </c>
      <c r="AK40" s="12">
        <v>163.78299999999999</v>
      </c>
      <c r="AL40" s="12">
        <v>598.91099999999994</v>
      </c>
      <c r="AM40" s="12">
        <v>819.73599999999999</v>
      </c>
      <c r="AN40" s="12"/>
      <c r="AO40" s="12"/>
      <c r="AP40" s="12"/>
      <c r="AQ40" s="12"/>
      <c r="AR40" s="12"/>
      <c r="AS40" s="12"/>
      <c r="AT40" s="12"/>
      <c r="AU40" s="12"/>
      <c r="AV40" s="12"/>
      <c r="AW40" s="12"/>
      <c r="AX40" s="12"/>
      <c r="AY40" s="12"/>
    </row>
    <row r="41" spans="1:51" ht="15" x14ac:dyDescent="0.25">
      <c r="A41" s="95">
        <v>44378</v>
      </c>
      <c r="B41" s="96"/>
      <c r="C41" s="96"/>
      <c r="D41" s="97">
        <v>100.03</v>
      </c>
      <c r="E41">
        <v>224.023</v>
      </c>
      <c r="F41">
        <v>88.385000000000005</v>
      </c>
      <c r="G41">
        <v>108.551</v>
      </c>
      <c r="H41">
        <v>27.091999999999999</v>
      </c>
      <c r="I41">
        <v>59.74</v>
      </c>
      <c r="J41">
        <v>39.271000000000001</v>
      </c>
      <c r="K41">
        <v>67.902000000000001</v>
      </c>
      <c r="L41">
        <v>69.183999999999997</v>
      </c>
      <c r="M41">
        <v>37.674999999999997</v>
      </c>
      <c r="N41">
        <v>173.399</v>
      </c>
      <c r="O41">
        <v>44.84</v>
      </c>
      <c r="P41">
        <v>327.76</v>
      </c>
      <c r="Q41">
        <v>109.377</v>
      </c>
      <c r="R41">
        <v>152.417</v>
      </c>
      <c r="S41">
        <v>165.83699999999999</v>
      </c>
      <c r="T41">
        <v>127.345</v>
      </c>
      <c r="U41">
        <v>39.616999999999997</v>
      </c>
      <c r="V41">
        <v>35.503999999999998</v>
      </c>
      <c r="W41">
        <v>19.681999999999999</v>
      </c>
      <c r="X41">
        <v>73.994</v>
      </c>
      <c r="Y41">
        <v>38.753999999999998</v>
      </c>
      <c r="Z41">
        <v>115.02</v>
      </c>
      <c r="AA41">
        <v>52.456000000000003</v>
      </c>
      <c r="AB41">
        <v>33.533000000000001</v>
      </c>
      <c r="AC41">
        <v>185.73</v>
      </c>
      <c r="AD41">
        <v>117.26600000000001</v>
      </c>
      <c r="AE41">
        <v>108.258</v>
      </c>
      <c r="AF41">
        <v>452.72</v>
      </c>
      <c r="AG41">
        <v>19.13</v>
      </c>
      <c r="AH41">
        <v>30.126000000000001</v>
      </c>
      <c r="AI41" s="12">
        <v>76.352999999999994</v>
      </c>
      <c r="AJ41" s="12">
        <v>46.904000000000003</v>
      </c>
      <c r="AK41" s="12">
        <v>24.997</v>
      </c>
      <c r="AL41" s="12">
        <v>185.501</v>
      </c>
      <c r="AM41" s="12">
        <v>253.52799999999999</v>
      </c>
      <c r="AN41" s="12"/>
      <c r="AO41" s="12"/>
      <c r="AP41" s="12"/>
      <c r="AQ41" s="12"/>
      <c r="AR41" s="12"/>
      <c r="AS41" s="12"/>
      <c r="AT41" s="12"/>
      <c r="AU41" s="12"/>
      <c r="AV41" s="12"/>
      <c r="AW41" s="12"/>
      <c r="AX41" s="12"/>
      <c r="AY41" s="12"/>
    </row>
    <row r="42" spans="1:51" ht="15" x14ac:dyDescent="0.25">
      <c r="A42" s="95">
        <v>44409</v>
      </c>
      <c r="B42" s="96"/>
      <c r="C42" s="96"/>
      <c r="D42" s="97">
        <v>25.12</v>
      </c>
      <c r="E42">
        <v>46.573999999999998</v>
      </c>
      <c r="F42">
        <v>33.777999999999999</v>
      </c>
      <c r="G42">
        <v>31.245999999999999</v>
      </c>
      <c r="H42">
        <v>17.623999999999999</v>
      </c>
      <c r="I42">
        <v>18.141999999999999</v>
      </c>
      <c r="J42">
        <v>19.262</v>
      </c>
      <c r="K42">
        <v>17.382000000000001</v>
      </c>
      <c r="L42">
        <v>18.928999999999998</v>
      </c>
      <c r="M42">
        <v>14.523999999999999</v>
      </c>
      <c r="N42">
        <v>31.992000000000001</v>
      </c>
      <c r="O42">
        <v>17.349</v>
      </c>
      <c r="P42">
        <v>42.518999999999998</v>
      </c>
      <c r="Q42">
        <v>27.484000000000002</v>
      </c>
      <c r="R42">
        <v>41.051000000000002</v>
      </c>
      <c r="S42">
        <v>36.393000000000001</v>
      </c>
      <c r="T42">
        <v>28.728999999999999</v>
      </c>
      <c r="U42">
        <v>16.861999999999998</v>
      </c>
      <c r="V42">
        <v>16.414999999999999</v>
      </c>
      <c r="W42">
        <v>11.122999999999999</v>
      </c>
      <c r="X42">
        <v>18.757999999999999</v>
      </c>
      <c r="Y42">
        <v>15.721</v>
      </c>
      <c r="Z42">
        <v>23.422000000000001</v>
      </c>
      <c r="AA42">
        <v>20.291</v>
      </c>
      <c r="AB42">
        <v>16.471</v>
      </c>
      <c r="AC42">
        <v>31.359000000000002</v>
      </c>
      <c r="AD42">
        <v>28.123999999999999</v>
      </c>
      <c r="AE42">
        <v>24.87</v>
      </c>
      <c r="AF42">
        <v>54.305999999999997</v>
      </c>
      <c r="AG42">
        <v>14.933</v>
      </c>
      <c r="AH42">
        <v>15.962</v>
      </c>
      <c r="AI42" s="12">
        <v>30.117999999999999</v>
      </c>
      <c r="AJ42" s="12">
        <v>15.718999999999999</v>
      </c>
      <c r="AK42" s="12">
        <v>10.707000000000001</v>
      </c>
      <c r="AL42" s="12">
        <v>28.625</v>
      </c>
      <c r="AM42" s="12">
        <v>38.268999999999998</v>
      </c>
      <c r="AN42" s="12"/>
      <c r="AO42" s="12"/>
      <c r="AP42" s="12"/>
      <c r="AQ42" s="12"/>
      <c r="AR42" s="12"/>
      <c r="AS42" s="12"/>
      <c r="AT42" s="12"/>
      <c r="AU42" s="12"/>
      <c r="AV42" s="12"/>
      <c r="AW42" s="12"/>
      <c r="AX42" s="12"/>
      <c r="AY42" s="12"/>
    </row>
    <row r="43" spans="1:51" ht="15" x14ac:dyDescent="0.25">
      <c r="A43" s="95">
        <v>44440</v>
      </c>
      <c r="B43" s="96"/>
      <c r="C43" s="96"/>
      <c r="D43" s="97">
        <v>18.899999999999999</v>
      </c>
      <c r="E43">
        <v>28.058</v>
      </c>
      <c r="F43">
        <v>20.704999999999998</v>
      </c>
      <c r="G43">
        <v>22.63</v>
      </c>
      <c r="H43">
        <v>10.257999999999999</v>
      </c>
      <c r="I43">
        <v>17.178000000000001</v>
      </c>
      <c r="J43">
        <v>10.077</v>
      </c>
      <c r="K43">
        <v>8.3450000000000006</v>
      </c>
      <c r="L43">
        <v>12.19</v>
      </c>
      <c r="M43">
        <v>7.2770000000000001</v>
      </c>
      <c r="N43">
        <v>17.552</v>
      </c>
      <c r="O43">
        <v>9.532</v>
      </c>
      <c r="P43">
        <v>16.562000000000001</v>
      </c>
      <c r="Q43">
        <v>15.872</v>
      </c>
      <c r="R43">
        <v>105.149</v>
      </c>
      <c r="S43">
        <v>17.393000000000001</v>
      </c>
      <c r="T43">
        <v>15.938000000000001</v>
      </c>
      <c r="U43">
        <v>23.19</v>
      </c>
      <c r="V43">
        <v>9.407</v>
      </c>
      <c r="W43">
        <v>5.5750000000000002</v>
      </c>
      <c r="X43">
        <v>14.632999999999999</v>
      </c>
      <c r="Y43">
        <v>15.946</v>
      </c>
      <c r="Z43">
        <v>14.138</v>
      </c>
      <c r="AA43">
        <v>31.648</v>
      </c>
      <c r="AB43">
        <v>19.466999999999999</v>
      </c>
      <c r="AC43">
        <v>18.164999999999999</v>
      </c>
      <c r="AD43">
        <v>15.571999999999999</v>
      </c>
      <c r="AE43">
        <v>12.473000000000001</v>
      </c>
      <c r="AF43">
        <v>29.562999999999999</v>
      </c>
      <c r="AG43">
        <v>8.3680000000000003</v>
      </c>
      <c r="AH43">
        <v>19.593</v>
      </c>
      <c r="AI43" s="12">
        <v>28.587</v>
      </c>
      <c r="AJ43" s="12">
        <v>8.5150000000000006</v>
      </c>
      <c r="AK43" s="12">
        <v>5.7789999999999999</v>
      </c>
      <c r="AL43" s="12">
        <v>19.951000000000001</v>
      </c>
      <c r="AM43" s="12">
        <v>14.159000000000001</v>
      </c>
      <c r="AN43" s="12"/>
      <c r="AO43" s="12"/>
      <c r="AP43" s="12"/>
      <c r="AQ43" s="12"/>
      <c r="AR43" s="12"/>
      <c r="AS43" s="12"/>
      <c r="AT43" s="12"/>
      <c r="AU43" s="12"/>
      <c r="AV43" s="12"/>
      <c r="AW43" s="12"/>
      <c r="AX43" s="12"/>
      <c r="AY43" s="12"/>
    </row>
    <row r="44" spans="1:51" ht="15" x14ac:dyDescent="0.25">
      <c r="A44" s="95">
        <v>44470</v>
      </c>
      <c r="B44" s="96"/>
      <c r="C44" s="96"/>
      <c r="D44" s="97">
        <v>26.74</v>
      </c>
      <c r="E44">
        <v>35.159999999999997</v>
      </c>
      <c r="F44">
        <v>49.112000000000002</v>
      </c>
      <c r="G44">
        <v>56.122999999999998</v>
      </c>
      <c r="H44">
        <v>13.103999999999999</v>
      </c>
      <c r="I44">
        <v>15.919</v>
      </c>
      <c r="J44">
        <v>11.917999999999999</v>
      </c>
      <c r="K44">
        <v>24.521999999999998</v>
      </c>
      <c r="L44">
        <v>12.923</v>
      </c>
      <c r="M44">
        <v>9.7360000000000007</v>
      </c>
      <c r="N44">
        <v>35.548000000000002</v>
      </c>
      <c r="O44">
        <v>25.393999999999998</v>
      </c>
      <c r="P44">
        <v>38.149000000000001</v>
      </c>
      <c r="Q44">
        <v>23.277000000000001</v>
      </c>
      <c r="R44">
        <v>81.826999999999998</v>
      </c>
      <c r="S44">
        <v>41.54</v>
      </c>
      <c r="T44">
        <v>19.018999999999998</v>
      </c>
      <c r="U44">
        <v>33.262999999999998</v>
      </c>
      <c r="V44">
        <v>14.089</v>
      </c>
      <c r="W44">
        <v>14.156000000000001</v>
      </c>
      <c r="X44">
        <v>14.266</v>
      </c>
      <c r="Y44">
        <v>29.271999999999998</v>
      </c>
      <c r="Z44">
        <v>30.25</v>
      </c>
      <c r="AA44">
        <v>52.453000000000003</v>
      </c>
      <c r="AB44">
        <v>41.125999999999998</v>
      </c>
      <c r="AC44">
        <v>19.734000000000002</v>
      </c>
      <c r="AD44">
        <v>27.29</v>
      </c>
      <c r="AE44">
        <v>20.498999999999999</v>
      </c>
      <c r="AF44">
        <v>32.856000000000002</v>
      </c>
      <c r="AG44">
        <v>12.135999999999999</v>
      </c>
      <c r="AH44">
        <v>49.234000000000002</v>
      </c>
      <c r="AI44" s="12">
        <v>29.901</v>
      </c>
      <c r="AJ44" s="12">
        <v>11.686999999999999</v>
      </c>
      <c r="AK44" s="12">
        <v>38.204999999999998</v>
      </c>
      <c r="AL44" s="12">
        <v>26.003</v>
      </c>
      <c r="AM44" s="12">
        <v>33.164000000000001</v>
      </c>
      <c r="AN44" s="12"/>
      <c r="AO44" s="12"/>
      <c r="AP44" s="12"/>
      <c r="AQ44" s="12"/>
      <c r="AR44" s="12"/>
      <c r="AS44" s="12"/>
      <c r="AT44" s="12"/>
      <c r="AU44" s="12"/>
      <c r="AV44" s="12"/>
      <c r="AW44" s="12"/>
      <c r="AX44" s="12"/>
      <c r="AY44" s="12"/>
    </row>
    <row r="45" spans="1:51" ht="15" x14ac:dyDescent="0.25">
      <c r="A45" s="95">
        <v>44501</v>
      </c>
      <c r="B45" s="96"/>
      <c r="C45" s="96"/>
      <c r="D45" s="97">
        <v>28.9</v>
      </c>
      <c r="E45">
        <v>51.552</v>
      </c>
      <c r="F45">
        <v>46.036999999999999</v>
      </c>
      <c r="G45">
        <v>53.58</v>
      </c>
      <c r="H45">
        <v>23.343</v>
      </c>
      <c r="I45">
        <v>21.498000000000001</v>
      </c>
      <c r="J45">
        <v>20.175000000000001</v>
      </c>
      <c r="K45">
        <v>37.566000000000003</v>
      </c>
      <c r="L45">
        <v>23.247</v>
      </c>
      <c r="M45">
        <v>20.893000000000001</v>
      </c>
      <c r="N45">
        <v>32.822000000000003</v>
      </c>
      <c r="O45">
        <v>26.654</v>
      </c>
      <c r="P45">
        <v>41.084000000000003</v>
      </c>
      <c r="Q45">
        <v>55.938000000000002</v>
      </c>
      <c r="R45">
        <v>40.456000000000003</v>
      </c>
      <c r="S45">
        <v>41.719000000000001</v>
      </c>
      <c r="T45">
        <v>24.431999999999999</v>
      </c>
      <c r="U45">
        <v>22.693000000000001</v>
      </c>
      <c r="V45">
        <v>20.721</v>
      </c>
      <c r="W45">
        <v>17.858000000000001</v>
      </c>
      <c r="X45">
        <v>23.731000000000002</v>
      </c>
      <c r="Y45">
        <v>39.304000000000002</v>
      </c>
      <c r="Z45">
        <v>31.523</v>
      </c>
      <c r="AA45">
        <v>52.311999999999998</v>
      </c>
      <c r="AB45">
        <v>34.061999999999998</v>
      </c>
      <c r="AC45">
        <v>27.789000000000001</v>
      </c>
      <c r="AD45">
        <v>37.377000000000002</v>
      </c>
      <c r="AE45">
        <v>52.515999999999998</v>
      </c>
      <c r="AF45">
        <v>33.454999999999998</v>
      </c>
      <c r="AG45">
        <v>20.911999999999999</v>
      </c>
      <c r="AH45">
        <v>49.622999999999998</v>
      </c>
      <c r="AI45" s="12">
        <v>27.925000000000001</v>
      </c>
      <c r="AJ45" s="12">
        <v>22.565000000000001</v>
      </c>
      <c r="AK45" s="12">
        <v>35.273000000000003</v>
      </c>
      <c r="AL45" s="12">
        <v>32.594000000000001</v>
      </c>
      <c r="AM45" s="12">
        <v>34.186999999999998</v>
      </c>
      <c r="AN45" s="12"/>
      <c r="AO45" s="12"/>
      <c r="AP45" s="12"/>
      <c r="AQ45" s="12"/>
      <c r="AR45" s="12"/>
      <c r="AS45" s="12"/>
      <c r="AT45" s="12"/>
      <c r="AU45" s="12"/>
      <c r="AV45" s="12"/>
      <c r="AW45" s="12"/>
      <c r="AX45" s="12"/>
      <c r="AY45" s="12"/>
    </row>
    <row r="46" spans="1:51" ht="15" x14ac:dyDescent="0.25">
      <c r="A46" s="95">
        <v>44531</v>
      </c>
      <c r="B46" s="96"/>
      <c r="C46" s="96"/>
      <c r="D46" s="97">
        <v>25.27</v>
      </c>
      <c r="E46">
        <v>39.235999999999997</v>
      </c>
      <c r="F46">
        <v>36.58</v>
      </c>
      <c r="G46">
        <v>38.514000000000003</v>
      </c>
      <c r="H46">
        <v>23.922999999999998</v>
      </c>
      <c r="I46">
        <v>23.044</v>
      </c>
      <c r="J46">
        <v>20.542000000000002</v>
      </c>
      <c r="K46">
        <v>25.959</v>
      </c>
      <c r="L46">
        <v>21.53</v>
      </c>
      <c r="M46">
        <v>19.077000000000002</v>
      </c>
      <c r="N46">
        <v>26.945</v>
      </c>
      <c r="O46">
        <v>23.518000000000001</v>
      </c>
      <c r="P46">
        <v>41.206000000000003</v>
      </c>
      <c r="Q46">
        <v>51.54</v>
      </c>
      <c r="R46">
        <v>32.191000000000003</v>
      </c>
      <c r="S46">
        <v>44.545999999999999</v>
      </c>
      <c r="T46">
        <v>25.693000000000001</v>
      </c>
      <c r="U46">
        <v>22.47</v>
      </c>
      <c r="V46">
        <v>20.462</v>
      </c>
      <c r="W46">
        <v>19.32</v>
      </c>
      <c r="X46">
        <v>26.045000000000002</v>
      </c>
      <c r="Y46">
        <v>23.117999999999999</v>
      </c>
      <c r="Z46">
        <v>26.620999999999999</v>
      </c>
      <c r="AA46">
        <v>31.516999999999999</v>
      </c>
      <c r="AB46">
        <v>23.187999999999999</v>
      </c>
      <c r="AC46">
        <v>28.956</v>
      </c>
      <c r="AD46">
        <v>28.157</v>
      </c>
      <c r="AE46">
        <v>32.691000000000003</v>
      </c>
      <c r="AF46">
        <v>32.664000000000001</v>
      </c>
      <c r="AG46">
        <v>22.274000000000001</v>
      </c>
      <c r="AH46">
        <v>29.202999999999999</v>
      </c>
      <c r="AI46" s="12">
        <v>30.593</v>
      </c>
      <c r="AJ46" s="12">
        <v>25.966000000000001</v>
      </c>
      <c r="AK46" s="12">
        <v>34.604999999999997</v>
      </c>
      <c r="AL46" s="12">
        <v>25.914999999999999</v>
      </c>
      <c r="AM46" s="12">
        <v>27.042999999999999</v>
      </c>
      <c r="AN46" s="12"/>
      <c r="AO46" s="12"/>
      <c r="AP46" s="12"/>
      <c r="AQ46" s="12"/>
      <c r="AR46" s="12"/>
      <c r="AS46" s="12"/>
      <c r="AT46" s="12"/>
      <c r="AU46" s="12"/>
      <c r="AV46" s="12"/>
      <c r="AW46" s="12"/>
      <c r="AX46" s="12"/>
      <c r="AY46" s="12"/>
    </row>
    <row r="47" spans="1:51" ht="15" x14ac:dyDescent="0.25">
      <c r="A47" s="95">
        <v>44562</v>
      </c>
      <c r="B47" s="96"/>
      <c r="C47" s="96"/>
      <c r="D47" s="97">
        <v>25.07</v>
      </c>
      <c r="E47">
        <v>33.348999999999997</v>
      </c>
      <c r="F47">
        <v>30.916</v>
      </c>
      <c r="G47">
        <v>29.58</v>
      </c>
      <c r="H47">
        <v>20.254000000000001</v>
      </c>
      <c r="I47">
        <v>20.504000000000001</v>
      </c>
      <c r="J47">
        <v>18.611999999999998</v>
      </c>
      <c r="K47">
        <v>19.992000000000001</v>
      </c>
      <c r="L47">
        <v>19.422000000000001</v>
      </c>
      <c r="M47">
        <v>17.137</v>
      </c>
      <c r="N47">
        <v>24.794</v>
      </c>
      <c r="O47">
        <v>22.471</v>
      </c>
      <c r="P47">
        <v>26.638999999999999</v>
      </c>
      <c r="Q47">
        <v>34.54</v>
      </c>
      <c r="R47">
        <v>31.334</v>
      </c>
      <c r="S47">
        <v>28.56</v>
      </c>
      <c r="T47">
        <v>27.120999999999999</v>
      </c>
      <c r="U47">
        <v>21.004000000000001</v>
      </c>
      <c r="V47">
        <v>19.004000000000001</v>
      </c>
      <c r="W47">
        <v>15.332000000000001</v>
      </c>
      <c r="X47">
        <v>20.719000000000001</v>
      </c>
      <c r="Y47">
        <v>30.033999999999999</v>
      </c>
      <c r="Z47">
        <v>24.081</v>
      </c>
      <c r="AA47">
        <v>26.565999999999999</v>
      </c>
      <c r="AB47">
        <v>20.759</v>
      </c>
      <c r="AC47">
        <v>25.207999999999998</v>
      </c>
      <c r="AD47">
        <v>24.777000000000001</v>
      </c>
      <c r="AE47">
        <v>25.655999999999999</v>
      </c>
      <c r="AF47">
        <v>30.824000000000002</v>
      </c>
      <c r="AG47">
        <v>18.771000000000001</v>
      </c>
      <c r="AH47">
        <v>21.2</v>
      </c>
      <c r="AI47" s="12">
        <v>22.917000000000002</v>
      </c>
      <c r="AJ47" s="12">
        <v>25.611999999999998</v>
      </c>
      <c r="AK47" s="12">
        <v>24.734000000000002</v>
      </c>
      <c r="AL47" s="12">
        <v>23.036000000000001</v>
      </c>
      <c r="AM47" s="12">
        <v>23.375</v>
      </c>
      <c r="AN47" s="12"/>
      <c r="AO47" s="12"/>
      <c r="AP47" s="12"/>
      <c r="AQ47" s="12"/>
      <c r="AR47" s="12"/>
      <c r="AS47" s="12"/>
      <c r="AT47" s="12"/>
      <c r="AU47" s="12"/>
      <c r="AV47" s="12"/>
      <c r="AW47" s="12"/>
      <c r="AX47" s="12"/>
      <c r="AY47" s="12"/>
    </row>
    <row r="48" spans="1:51" ht="15" x14ac:dyDescent="0.25">
      <c r="A48" s="95">
        <v>44593</v>
      </c>
      <c r="B48" s="96"/>
      <c r="C48" s="96"/>
      <c r="D48" s="97">
        <v>27.87</v>
      </c>
      <c r="E48">
        <v>28.236000000000001</v>
      </c>
      <c r="F48">
        <v>69.926000000000002</v>
      </c>
      <c r="G48">
        <v>43.652999999999999</v>
      </c>
      <c r="H48">
        <v>16.989999999999998</v>
      </c>
      <c r="I48">
        <v>17.387</v>
      </c>
      <c r="J48">
        <v>16.591000000000001</v>
      </c>
      <c r="K48">
        <v>18.468</v>
      </c>
      <c r="L48">
        <v>18.202999999999999</v>
      </c>
      <c r="M48">
        <v>15.615</v>
      </c>
      <c r="N48">
        <v>22.091000000000001</v>
      </c>
      <c r="O48">
        <v>34.585000000000001</v>
      </c>
      <c r="P48">
        <v>32.628999999999998</v>
      </c>
      <c r="Q48">
        <v>33.319000000000003</v>
      </c>
      <c r="R48">
        <v>30.297999999999998</v>
      </c>
      <c r="S48">
        <v>39.451000000000001</v>
      </c>
      <c r="T48">
        <v>34.832000000000001</v>
      </c>
      <c r="U48">
        <v>18.946999999999999</v>
      </c>
      <c r="V48">
        <v>16.439</v>
      </c>
      <c r="W48">
        <v>21.088999999999999</v>
      </c>
      <c r="X48">
        <v>20.701000000000001</v>
      </c>
      <c r="Y48">
        <v>28.875</v>
      </c>
      <c r="Z48">
        <v>19.027000000000001</v>
      </c>
      <c r="AA48">
        <v>29.097000000000001</v>
      </c>
      <c r="AB48">
        <v>17.573</v>
      </c>
      <c r="AC48">
        <v>26.835000000000001</v>
      </c>
      <c r="AD48">
        <v>20.988</v>
      </c>
      <c r="AE48">
        <v>20.553000000000001</v>
      </c>
      <c r="AF48">
        <v>27.17</v>
      </c>
      <c r="AG48">
        <v>15.843999999999999</v>
      </c>
      <c r="AH48">
        <v>23.332000000000001</v>
      </c>
      <c r="AI48" s="12">
        <v>43.545000000000002</v>
      </c>
      <c r="AJ48" s="12">
        <v>21.202000000000002</v>
      </c>
      <c r="AK48" s="12">
        <v>24.108000000000001</v>
      </c>
      <c r="AL48" s="12">
        <v>22.030999999999999</v>
      </c>
      <c r="AM48" s="12">
        <v>19.795000000000002</v>
      </c>
      <c r="AN48" s="12"/>
      <c r="AO48" s="12"/>
      <c r="AP48" s="12"/>
      <c r="AQ48" s="12"/>
      <c r="AR48" s="12"/>
      <c r="AS48" s="12"/>
      <c r="AT48" s="12"/>
      <c r="AU48" s="12"/>
      <c r="AV48" s="12"/>
      <c r="AW48" s="12"/>
      <c r="AX48" s="12"/>
      <c r="AY48" s="12"/>
    </row>
    <row r="49" spans="1:1005" ht="15" x14ac:dyDescent="0.25">
      <c r="A49" s="95">
        <v>44621</v>
      </c>
      <c r="B49" s="96"/>
      <c r="C49" s="96"/>
      <c r="D49" s="97">
        <v>76.75</v>
      </c>
      <c r="E49">
        <v>64.858999999999995</v>
      </c>
      <c r="F49">
        <v>240.346</v>
      </c>
      <c r="G49">
        <v>60.37</v>
      </c>
      <c r="H49">
        <v>34.161000000000001</v>
      </c>
      <c r="I49">
        <v>93.161000000000001</v>
      </c>
      <c r="J49">
        <v>60.56</v>
      </c>
      <c r="K49">
        <v>48.7</v>
      </c>
      <c r="L49">
        <v>59.817</v>
      </c>
      <c r="M49">
        <v>65.376000000000005</v>
      </c>
      <c r="N49">
        <v>79.8</v>
      </c>
      <c r="O49">
        <v>93.852999999999994</v>
      </c>
      <c r="P49">
        <v>78.745000000000005</v>
      </c>
      <c r="Q49">
        <v>114.336</v>
      </c>
      <c r="R49">
        <v>89.665000000000006</v>
      </c>
      <c r="S49">
        <v>97.566999999999993</v>
      </c>
      <c r="T49">
        <v>60.628999999999998</v>
      </c>
      <c r="U49">
        <v>58.378999999999998</v>
      </c>
      <c r="V49">
        <v>34.908000000000001</v>
      </c>
      <c r="W49">
        <v>60.694000000000003</v>
      </c>
      <c r="X49">
        <v>114.28400000000001</v>
      </c>
      <c r="Y49">
        <v>46.411000000000001</v>
      </c>
      <c r="Z49">
        <v>46.128</v>
      </c>
      <c r="AA49">
        <v>141.76400000000001</v>
      </c>
      <c r="AB49">
        <v>36.064</v>
      </c>
      <c r="AC49">
        <v>107.95</v>
      </c>
      <c r="AD49">
        <v>36.777999999999999</v>
      </c>
      <c r="AE49">
        <v>85.340999999999994</v>
      </c>
      <c r="AF49">
        <v>89.646000000000001</v>
      </c>
      <c r="AG49">
        <v>47.042999999999999</v>
      </c>
      <c r="AH49">
        <v>63.232999999999997</v>
      </c>
      <c r="AI49" s="12">
        <v>87.293000000000006</v>
      </c>
      <c r="AJ49" s="12">
        <v>41.015000000000001</v>
      </c>
      <c r="AK49" s="12">
        <v>73.004999999999995</v>
      </c>
      <c r="AL49" s="12">
        <v>68.692999999999998</v>
      </c>
      <c r="AM49" s="12">
        <v>35.979999999999997</v>
      </c>
      <c r="AN49" s="12"/>
      <c r="AO49" s="12"/>
      <c r="AP49" s="12"/>
      <c r="AQ49" s="12"/>
      <c r="AR49" s="12"/>
      <c r="AS49" s="12"/>
      <c r="AT49" s="12"/>
      <c r="AU49" s="12"/>
      <c r="AV49" s="12"/>
      <c r="AW49" s="12"/>
      <c r="AX49" s="12"/>
      <c r="AY49" s="12"/>
    </row>
    <row r="50" spans="1:1005" ht="15" x14ac:dyDescent="0.25">
      <c r="A50" s="95">
        <v>44652</v>
      </c>
      <c r="B50" s="96"/>
      <c r="C50" s="96"/>
      <c r="D50" s="97">
        <v>215.16</v>
      </c>
      <c r="E50">
        <v>341.56700000000001</v>
      </c>
      <c r="F50">
        <v>502.36599999999999</v>
      </c>
      <c r="G50">
        <v>169.62799999999999</v>
      </c>
      <c r="H50">
        <v>177.524</v>
      </c>
      <c r="I50">
        <v>252.995</v>
      </c>
      <c r="J50">
        <v>171.53399999999999</v>
      </c>
      <c r="K50">
        <v>126.035</v>
      </c>
      <c r="L50">
        <v>144.32</v>
      </c>
      <c r="M50">
        <v>238.839</v>
      </c>
      <c r="N50">
        <v>174.316</v>
      </c>
      <c r="O50">
        <v>116.223</v>
      </c>
      <c r="P50">
        <v>339.15899999999999</v>
      </c>
      <c r="Q50">
        <v>301.33</v>
      </c>
      <c r="R50">
        <v>241.34899999999999</v>
      </c>
      <c r="S50">
        <v>216.649</v>
      </c>
      <c r="T50">
        <v>197.84100000000001</v>
      </c>
      <c r="U50">
        <v>166.624</v>
      </c>
      <c r="V50">
        <v>121.099</v>
      </c>
      <c r="W50">
        <v>194.381</v>
      </c>
      <c r="X50">
        <v>251.58500000000001</v>
      </c>
      <c r="Y50">
        <v>170.98</v>
      </c>
      <c r="Z50">
        <v>328.94</v>
      </c>
      <c r="AA50">
        <v>188.57300000000001</v>
      </c>
      <c r="AB50">
        <v>139.08099999999999</v>
      </c>
      <c r="AC50">
        <v>268.42500000000001</v>
      </c>
      <c r="AD50">
        <v>161.80000000000001</v>
      </c>
      <c r="AE50">
        <v>402.10700000000003</v>
      </c>
      <c r="AF50">
        <v>174.28</v>
      </c>
      <c r="AG50">
        <v>125.239</v>
      </c>
      <c r="AH50">
        <v>219.435</v>
      </c>
      <c r="AI50" s="12">
        <v>116.2</v>
      </c>
      <c r="AJ50" s="12">
        <v>92.694999999999993</v>
      </c>
      <c r="AK50" s="12">
        <v>173.18100000000001</v>
      </c>
      <c r="AL50" s="12">
        <v>109.19199999999999</v>
      </c>
      <c r="AM50" s="12">
        <v>231.93100000000001</v>
      </c>
      <c r="AN50" s="12"/>
      <c r="AO50" s="12"/>
      <c r="AP50" s="12"/>
      <c r="AQ50" s="12"/>
      <c r="AR50" s="12"/>
      <c r="AS50" s="12"/>
      <c r="AT50" s="12"/>
      <c r="AU50" s="12"/>
      <c r="AV50" s="12"/>
      <c r="AW50" s="12"/>
      <c r="AX50" s="12"/>
      <c r="AY50" s="12"/>
    </row>
    <row r="51" spans="1:1005" ht="15" x14ac:dyDescent="0.25">
      <c r="A51" s="95">
        <v>44682</v>
      </c>
      <c r="B51" s="96"/>
      <c r="C51" s="96"/>
      <c r="D51" s="97">
        <v>531.97</v>
      </c>
      <c r="E51">
        <v>803.76199999999994</v>
      </c>
      <c r="F51">
        <v>633.09699999999998</v>
      </c>
      <c r="G51">
        <v>346.11900000000003</v>
      </c>
      <c r="H51">
        <v>470.84199999999998</v>
      </c>
      <c r="I51">
        <v>312.04500000000002</v>
      </c>
      <c r="J51">
        <v>242.73099999999999</v>
      </c>
      <c r="K51">
        <v>421.28500000000003</v>
      </c>
      <c r="L51">
        <v>337.12400000000002</v>
      </c>
      <c r="M51">
        <v>723.673</v>
      </c>
      <c r="N51">
        <v>403.48200000000003</v>
      </c>
      <c r="O51">
        <v>656.24900000000002</v>
      </c>
      <c r="P51">
        <v>766.19799999999998</v>
      </c>
      <c r="Q51">
        <v>940.88599999999997</v>
      </c>
      <c r="R51">
        <v>681.25900000000001</v>
      </c>
      <c r="S51">
        <v>542.04499999999996</v>
      </c>
      <c r="T51">
        <v>490.41699999999997</v>
      </c>
      <c r="U51">
        <v>421.29500000000002</v>
      </c>
      <c r="V51">
        <v>148.446</v>
      </c>
      <c r="W51">
        <v>517.18799999999999</v>
      </c>
      <c r="X51">
        <v>390.12</v>
      </c>
      <c r="Y51">
        <v>574.69500000000005</v>
      </c>
      <c r="Z51">
        <v>654.88699999999994</v>
      </c>
      <c r="AA51">
        <v>432.96</v>
      </c>
      <c r="AB51">
        <v>671.54399999999998</v>
      </c>
      <c r="AC51">
        <v>718.26700000000005</v>
      </c>
      <c r="AD51">
        <v>397.78399999999999</v>
      </c>
      <c r="AE51">
        <v>909.87</v>
      </c>
      <c r="AF51">
        <v>217.52</v>
      </c>
      <c r="AG51">
        <v>379.06400000000002</v>
      </c>
      <c r="AH51">
        <v>609.726</v>
      </c>
      <c r="AI51" s="12">
        <v>328.08499999999998</v>
      </c>
      <c r="AJ51" s="12">
        <v>287.04199999999997</v>
      </c>
      <c r="AK51" s="12">
        <v>538.43399999999997</v>
      </c>
      <c r="AL51" s="12">
        <v>470.81700000000001</v>
      </c>
      <c r="AM51" s="12">
        <v>1190.617</v>
      </c>
      <c r="AN51" s="12"/>
      <c r="AO51" s="12"/>
      <c r="AP51" s="12"/>
      <c r="AQ51" s="12"/>
      <c r="AR51" s="12"/>
      <c r="AS51" s="12"/>
      <c r="AT51" s="12"/>
      <c r="AU51" s="12"/>
      <c r="AV51" s="12"/>
      <c r="AW51" s="12"/>
      <c r="AX51" s="12"/>
      <c r="AY51" s="12"/>
    </row>
    <row r="52" spans="1:1005" ht="15" x14ac:dyDescent="0.25">
      <c r="A52" s="95">
        <v>44713</v>
      </c>
      <c r="B52" s="96"/>
      <c r="C52" s="96"/>
      <c r="D52" s="97">
        <v>420.22</v>
      </c>
      <c r="E52">
        <v>453.80399999999997</v>
      </c>
      <c r="F52">
        <v>530.91399999999999</v>
      </c>
      <c r="G52">
        <v>110.90900000000001</v>
      </c>
      <c r="H52">
        <v>443.83800000000002</v>
      </c>
      <c r="I52">
        <v>200.63200000000001</v>
      </c>
      <c r="J52">
        <v>362.16800000000001</v>
      </c>
      <c r="K52">
        <v>416.44600000000003</v>
      </c>
      <c r="L52">
        <v>178.46</v>
      </c>
      <c r="M52">
        <v>704.89300000000003</v>
      </c>
      <c r="N52">
        <v>226.15100000000001</v>
      </c>
      <c r="O52">
        <v>887.28899999999999</v>
      </c>
      <c r="P52">
        <v>562.81299999999999</v>
      </c>
      <c r="Q52">
        <v>832.40099999999995</v>
      </c>
      <c r="R52">
        <v>515.38400000000001</v>
      </c>
      <c r="S52">
        <v>572.98500000000001</v>
      </c>
      <c r="T52">
        <v>312.21899999999999</v>
      </c>
      <c r="U52">
        <v>243.227</v>
      </c>
      <c r="V52">
        <v>142.809</v>
      </c>
      <c r="W52">
        <v>516.86300000000006</v>
      </c>
      <c r="X52">
        <v>200.21299999999999</v>
      </c>
      <c r="Y52">
        <v>541.07799999999997</v>
      </c>
      <c r="Z52">
        <v>360.80599999999998</v>
      </c>
      <c r="AA52">
        <v>186.06200000000001</v>
      </c>
      <c r="AB52">
        <v>781.154</v>
      </c>
      <c r="AC52">
        <v>546.28399999999999</v>
      </c>
      <c r="AD52">
        <v>656.14599999999996</v>
      </c>
      <c r="AE52">
        <v>1281.9179999999999</v>
      </c>
      <c r="AF52">
        <v>73.897000000000006</v>
      </c>
      <c r="AG52">
        <v>210.685</v>
      </c>
      <c r="AH52">
        <v>557.85699999999997</v>
      </c>
      <c r="AI52" s="12">
        <v>318.339</v>
      </c>
      <c r="AJ52" s="12">
        <v>163.81299999999999</v>
      </c>
      <c r="AK52" s="12">
        <v>599.30999999999995</v>
      </c>
      <c r="AL52" s="12">
        <v>819.35799999999995</v>
      </c>
      <c r="AM52" s="12">
        <v>1024.0429999999999</v>
      </c>
      <c r="AN52" s="12"/>
      <c r="AO52" s="12"/>
      <c r="AP52" s="12"/>
      <c r="AQ52" s="12"/>
      <c r="AR52" s="12"/>
      <c r="AS52" s="12"/>
      <c r="AT52" s="12"/>
      <c r="AU52" s="12"/>
      <c r="AV52" s="12"/>
      <c r="AW52" s="12"/>
      <c r="AX52" s="12"/>
      <c r="AY52" s="12"/>
    </row>
    <row r="53" spans="1:1005" ht="15" x14ac:dyDescent="0.25">
      <c r="A53" s="95">
        <v>44743</v>
      </c>
      <c r="B53" s="96"/>
      <c r="C53" s="96"/>
      <c r="D53" s="97">
        <v>100.03</v>
      </c>
      <c r="E53">
        <v>88.533000000000001</v>
      </c>
      <c r="F53">
        <v>108.58199999999999</v>
      </c>
      <c r="G53">
        <v>28.641999999999999</v>
      </c>
      <c r="H53">
        <v>60.183</v>
      </c>
      <c r="I53">
        <v>39.72</v>
      </c>
      <c r="J53">
        <v>67.83</v>
      </c>
      <c r="K53">
        <v>73.766999999999996</v>
      </c>
      <c r="L53">
        <v>37.65</v>
      </c>
      <c r="M53">
        <v>173.345</v>
      </c>
      <c r="N53">
        <v>44.823999999999998</v>
      </c>
      <c r="O53">
        <v>345.233</v>
      </c>
      <c r="P53">
        <v>109.726</v>
      </c>
      <c r="Q53">
        <v>152.37299999999999</v>
      </c>
      <c r="R53">
        <v>166.179</v>
      </c>
      <c r="S53">
        <v>136.27600000000001</v>
      </c>
      <c r="T53">
        <v>40.045000000000002</v>
      </c>
      <c r="U53">
        <v>35.756999999999998</v>
      </c>
      <c r="V53">
        <v>20.035</v>
      </c>
      <c r="W53">
        <v>78.239000000000004</v>
      </c>
      <c r="X53">
        <v>38.802999999999997</v>
      </c>
      <c r="Y53">
        <v>114.914</v>
      </c>
      <c r="Z53">
        <v>52.491999999999997</v>
      </c>
      <c r="AA53">
        <v>35.045000000000002</v>
      </c>
      <c r="AB53">
        <v>185.83799999999999</v>
      </c>
      <c r="AC53">
        <v>117.312</v>
      </c>
      <c r="AD53">
        <v>108.303</v>
      </c>
      <c r="AE53">
        <v>480.03</v>
      </c>
      <c r="AF53">
        <v>19.359000000000002</v>
      </c>
      <c r="AG53">
        <v>30.169</v>
      </c>
      <c r="AH53">
        <v>77.366</v>
      </c>
      <c r="AI53" s="12">
        <v>48.987000000000002</v>
      </c>
      <c r="AJ53" s="12">
        <v>25.077000000000002</v>
      </c>
      <c r="AK53" s="12">
        <v>185.654</v>
      </c>
      <c r="AL53" s="12">
        <v>253.32599999999999</v>
      </c>
      <c r="AM53" s="12">
        <v>223.86799999999999</v>
      </c>
      <c r="AN53" s="12"/>
      <c r="AO53" s="12"/>
      <c r="AP53" s="12"/>
      <c r="AQ53" s="12"/>
      <c r="AR53" s="12"/>
      <c r="AS53" s="12"/>
      <c r="AT53" s="12"/>
      <c r="AU53" s="12"/>
      <c r="AV53" s="12"/>
      <c r="AW53" s="12"/>
      <c r="AX53" s="12"/>
      <c r="AY53" s="12"/>
    </row>
    <row r="54" spans="1:1005" ht="15" x14ac:dyDescent="0.25">
      <c r="A54" s="95">
        <v>44774</v>
      </c>
      <c r="B54" s="96"/>
      <c r="C54" s="96"/>
      <c r="D54" s="97">
        <v>25.12</v>
      </c>
      <c r="E54">
        <v>33.960999999999999</v>
      </c>
      <c r="F54">
        <v>31.289000000000001</v>
      </c>
      <c r="G54">
        <v>18.626999999999999</v>
      </c>
      <c r="H54">
        <v>18.587</v>
      </c>
      <c r="I54">
        <v>19.704000000000001</v>
      </c>
      <c r="J54">
        <v>17.331</v>
      </c>
      <c r="K54">
        <v>19.297999999999998</v>
      </c>
      <c r="L54">
        <v>14.576000000000001</v>
      </c>
      <c r="M54">
        <v>31.95</v>
      </c>
      <c r="N54">
        <v>17.402999999999999</v>
      </c>
      <c r="O54">
        <v>44.322000000000003</v>
      </c>
      <c r="P54">
        <v>27.858000000000001</v>
      </c>
      <c r="Q54">
        <v>41.011000000000003</v>
      </c>
      <c r="R54">
        <v>36.659999999999997</v>
      </c>
      <c r="S54">
        <v>29.442</v>
      </c>
      <c r="T54">
        <v>17.338999999999999</v>
      </c>
      <c r="U54">
        <v>16.699000000000002</v>
      </c>
      <c r="V54">
        <v>11.414</v>
      </c>
      <c r="W54">
        <v>18.893999999999998</v>
      </c>
      <c r="X54">
        <v>15.773</v>
      </c>
      <c r="Y54">
        <v>23.312999999999999</v>
      </c>
      <c r="Z54">
        <v>20.396999999999998</v>
      </c>
      <c r="AA54">
        <v>16.532</v>
      </c>
      <c r="AB54">
        <v>31.448</v>
      </c>
      <c r="AC54">
        <v>28.2</v>
      </c>
      <c r="AD54">
        <v>24.914999999999999</v>
      </c>
      <c r="AE54">
        <v>56.963999999999999</v>
      </c>
      <c r="AF54">
        <v>15.125</v>
      </c>
      <c r="AG54">
        <v>16.010999999999999</v>
      </c>
      <c r="AH54">
        <v>31.187000000000001</v>
      </c>
      <c r="AI54" s="12">
        <v>15.654</v>
      </c>
      <c r="AJ54" s="12">
        <v>10.795</v>
      </c>
      <c r="AK54" s="12">
        <v>28.742999999999999</v>
      </c>
      <c r="AL54" s="12">
        <v>38.082999999999998</v>
      </c>
      <c r="AM54" s="12">
        <v>46.427999999999997</v>
      </c>
      <c r="AN54" s="12"/>
      <c r="AO54" s="12"/>
      <c r="AP54" s="12"/>
      <c r="AQ54" s="12"/>
      <c r="AR54" s="12"/>
      <c r="AS54" s="12"/>
      <c r="AT54" s="12"/>
      <c r="AU54" s="12"/>
      <c r="AV54" s="12"/>
      <c r="AW54" s="12"/>
      <c r="AX54" s="12"/>
      <c r="AY54" s="12"/>
    </row>
    <row r="55" spans="1:1005" ht="15" x14ac:dyDescent="0.25">
      <c r="A55" s="95">
        <v>44805</v>
      </c>
      <c r="B55" s="96"/>
      <c r="C55" s="96"/>
      <c r="D55" s="97">
        <v>18.899999999999999</v>
      </c>
      <c r="E55">
        <v>20.867000000000001</v>
      </c>
      <c r="F55">
        <v>22.672000000000001</v>
      </c>
      <c r="G55">
        <v>11.058</v>
      </c>
      <c r="H55">
        <v>17.603000000000002</v>
      </c>
      <c r="I55">
        <v>10.472</v>
      </c>
      <c r="J55">
        <v>8.3230000000000004</v>
      </c>
      <c r="K55">
        <v>12.24</v>
      </c>
      <c r="L55">
        <v>7.3239999999999998</v>
      </c>
      <c r="M55">
        <v>17.513000000000002</v>
      </c>
      <c r="N55">
        <v>9.5709999999999997</v>
      </c>
      <c r="O55">
        <v>16.495000000000001</v>
      </c>
      <c r="P55">
        <v>16.22</v>
      </c>
      <c r="Q55">
        <v>105.092</v>
      </c>
      <c r="R55">
        <v>17.631</v>
      </c>
      <c r="S55">
        <v>16.055</v>
      </c>
      <c r="T55">
        <v>23.683</v>
      </c>
      <c r="U55">
        <v>9.6780000000000008</v>
      </c>
      <c r="V55">
        <v>5.8410000000000002</v>
      </c>
      <c r="W55">
        <v>14.443</v>
      </c>
      <c r="X55">
        <v>15.994</v>
      </c>
      <c r="Y55">
        <v>14.02</v>
      </c>
      <c r="Z55">
        <v>31.721</v>
      </c>
      <c r="AA55">
        <v>18.759</v>
      </c>
      <c r="AB55">
        <v>18.242000000000001</v>
      </c>
      <c r="AC55">
        <v>15.641</v>
      </c>
      <c r="AD55">
        <v>12.51</v>
      </c>
      <c r="AE55">
        <v>29.657</v>
      </c>
      <c r="AF55">
        <v>8.5370000000000008</v>
      </c>
      <c r="AG55">
        <v>19.632000000000001</v>
      </c>
      <c r="AH55">
        <v>29.49</v>
      </c>
      <c r="AI55" s="12">
        <v>8.2550000000000008</v>
      </c>
      <c r="AJ55" s="12">
        <v>5.8620000000000001</v>
      </c>
      <c r="AK55" s="12">
        <v>20.068999999999999</v>
      </c>
      <c r="AL55" s="12">
        <v>14.019</v>
      </c>
      <c r="AM55" s="12">
        <v>27.956</v>
      </c>
      <c r="AN55" s="12"/>
      <c r="AO55" s="12"/>
      <c r="AP55" s="12"/>
      <c r="AQ55" s="12"/>
      <c r="AR55" s="12"/>
      <c r="AS55" s="12"/>
      <c r="AT55" s="12"/>
      <c r="AU55" s="12"/>
      <c r="AV55" s="12"/>
      <c r="AW55" s="12"/>
      <c r="AX55" s="12"/>
      <c r="AY55" s="12"/>
    </row>
    <row r="56" spans="1:1005" ht="15" x14ac:dyDescent="0.25">
      <c r="A56" s="95">
        <v>44835</v>
      </c>
      <c r="B56" s="96"/>
      <c r="C56" s="96"/>
      <c r="D56" s="97">
        <v>26.74</v>
      </c>
      <c r="E56">
        <v>49.283999999999999</v>
      </c>
      <c r="F56">
        <v>56.168999999999997</v>
      </c>
      <c r="G56">
        <v>13.833</v>
      </c>
      <c r="H56">
        <v>16.280999999999999</v>
      </c>
      <c r="I56">
        <v>12.375</v>
      </c>
      <c r="J56">
        <v>24.445</v>
      </c>
      <c r="K56">
        <v>12.968999999999999</v>
      </c>
      <c r="L56">
        <v>9.7530000000000001</v>
      </c>
      <c r="M56">
        <v>35.502000000000002</v>
      </c>
      <c r="N56">
        <v>25.428999999999998</v>
      </c>
      <c r="O56">
        <v>38.177999999999997</v>
      </c>
      <c r="P56">
        <v>23.617999999999999</v>
      </c>
      <c r="Q56">
        <v>81.781000000000006</v>
      </c>
      <c r="R56">
        <v>41.783999999999999</v>
      </c>
      <c r="S56">
        <v>19.196000000000002</v>
      </c>
      <c r="T56">
        <v>33.731999999999999</v>
      </c>
      <c r="U56">
        <v>14.371</v>
      </c>
      <c r="V56">
        <v>14.51</v>
      </c>
      <c r="W56">
        <v>14.223000000000001</v>
      </c>
      <c r="X56">
        <v>29.309000000000001</v>
      </c>
      <c r="Y56">
        <v>30.125</v>
      </c>
      <c r="Z56">
        <v>52.52</v>
      </c>
      <c r="AA56">
        <v>41.320999999999998</v>
      </c>
      <c r="AB56">
        <v>19.809999999999999</v>
      </c>
      <c r="AC56">
        <v>27.36</v>
      </c>
      <c r="AD56">
        <v>20.533999999999999</v>
      </c>
      <c r="AE56">
        <v>33.234000000000002</v>
      </c>
      <c r="AF56">
        <v>12.347</v>
      </c>
      <c r="AG56">
        <v>49.276000000000003</v>
      </c>
      <c r="AH56">
        <v>30.853999999999999</v>
      </c>
      <c r="AI56" s="12">
        <v>11.371</v>
      </c>
      <c r="AJ56" s="12">
        <v>38.277000000000001</v>
      </c>
      <c r="AK56" s="12">
        <v>26.123000000000001</v>
      </c>
      <c r="AL56" s="12">
        <v>33.006</v>
      </c>
      <c r="AM56" s="12">
        <v>35.06</v>
      </c>
      <c r="AN56" s="12"/>
      <c r="AO56" s="12"/>
      <c r="AP56" s="12"/>
      <c r="AQ56" s="12"/>
      <c r="AR56" s="12"/>
      <c r="AS56" s="12"/>
      <c r="AT56" s="12"/>
      <c r="AU56" s="12"/>
      <c r="AV56" s="12"/>
      <c r="AW56" s="12"/>
      <c r="AX56" s="12"/>
      <c r="AY56" s="12"/>
    </row>
    <row r="57" spans="1:1005" ht="15" x14ac:dyDescent="0.25">
      <c r="A57" s="95">
        <v>44866</v>
      </c>
      <c r="B57" s="96"/>
      <c r="C57" s="96"/>
      <c r="D57" s="97">
        <v>28.9</v>
      </c>
      <c r="E57">
        <v>46.183999999999997</v>
      </c>
      <c r="F57">
        <v>53.622999999999998</v>
      </c>
      <c r="G57">
        <v>24.224</v>
      </c>
      <c r="H57">
        <v>21.885999999999999</v>
      </c>
      <c r="I57">
        <v>20.611000000000001</v>
      </c>
      <c r="J57">
        <v>37.494999999999997</v>
      </c>
      <c r="K57">
        <v>23.268000000000001</v>
      </c>
      <c r="L57">
        <v>20.890999999999998</v>
      </c>
      <c r="M57">
        <v>32.781999999999996</v>
      </c>
      <c r="N57">
        <v>26.689</v>
      </c>
      <c r="O57">
        <v>40.552</v>
      </c>
      <c r="P57">
        <v>56.348999999999997</v>
      </c>
      <c r="Q57">
        <v>40.427</v>
      </c>
      <c r="R57">
        <v>41.942</v>
      </c>
      <c r="S57">
        <v>24.561</v>
      </c>
      <c r="T57">
        <v>23.100999999999999</v>
      </c>
      <c r="U57">
        <v>20.981999999999999</v>
      </c>
      <c r="V57">
        <v>18.206</v>
      </c>
      <c r="W57">
        <v>23.337</v>
      </c>
      <c r="X57">
        <v>39.325000000000003</v>
      </c>
      <c r="Y57">
        <v>31.411999999999999</v>
      </c>
      <c r="Z57">
        <v>52.384999999999998</v>
      </c>
      <c r="AA57">
        <v>35.298999999999999</v>
      </c>
      <c r="AB57">
        <v>27.858000000000001</v>
      </c>
      <c r="AC57">
        <v>37.441000000000003</v>
      </c>
      <c r="AD57">
        <v>52.546999999999997</v>
      </c>
      <c r="AE57">
        <v>33.863999999999997</v>
      </c>
      <c r="AF57">
        <v>21.11</v>
      </c>
      <c r="AG57">
        <v>49.661000000000001</v>
      </c>
      <c r="AH57">
        <v>28.751000000000001</v>
      </c>
      <c r="AI57" s="12">
        <v>22.344999999999999</v>
      </c>
      <c r="AJ57" s="12">
        <v>35.32</v>
      </c>
      <c r="AK57" s="12">
        <v>32.718000000000004</v>
      </c>
      <c r="AL57" s="12">
        <v>34.042000000000002</v>
      </c>
      <c r="AM57" s="12">
        <v>51.454999999999998</v>
      </c>
      <c r="AN57" s="12"/>
      <c r="AO57" s="12"/>
      <c r="AP57" s="12"/>
      <c r="AQ57" s="12"/>
      <c r="AR57" s="12"/>
      <c r="AS57" s="12"/>
      <c r="AT57" s="12"/>
      <c r="AU57" s="12"/>
      <c r="AV57" s="12"/>
      <c r="AW57" s="12"/>
      <c r="AX57" s="12"/>
      <c r="AY57" s="12"/>
    </row>
    <row r="58" spans="1:1005" ht="15" x14ac:dyDescent="0.25">
      <c r="A58" s="95">
        <v>44896</v>
      </c>
      <c r="B58" s="96"/>
      <c r="C58" s="96"/>
      <c r="D58" s="97">
        <v>25.27</v>
      </c>
      <c r="E58">
        <v>36.725999999999999</v>
      </c>
      <c r="F58">
        <v>38.554000000000002</v>
      </c>
      <c r="G58">
        <v>24.852</v>
      </c>
      <c r="H58">
        <v>23.436</v>
      </c>
      <c r="I58">
        <v>20.966999999999999</v>
      </c>
      <c r="J58">
        <v>25.895</v>
      </c>
      <c r="K58">
        <v>21.763999999999999</v>
      </c>
      <c r="L58">
        <v>19.074999999999999</v>
      </c>
      <c r="M58">
        <v>26.908000000000001</v>
      </c>
      <c r="N58">
        <v>23.553000000000001</v>
      </c>
      <c r="O58">
        <v>42.121000000000002</v>
      </c>
      <c r="P58">
        <v>51.914999999999999</v>
      </c>
      <c r="Q58">
        <v>32.164999999999999</v>
      </c>
      <c r="R58">
        <v>44.764000000000003</v>
      </c>
      <c r="S58">
        <v>25.827999999999999</v>
      </c>
      <c r="T58">
        <v>22.867999999999999</v>
      </c>
      <c r="U58">
        <v>20.719000000000001</v>
      </c>
      <c r="V58">
        <v>19.664000000000001</v>
      </c>
      <c r="W58">
        <v>26.128</v>
      </c>
      <c r="X58">
        <v>23.145</v>
      </c>
      <c r="Y58">
        <v>26.510999999999999</v>
      </c>
      <c r="Z58">
        <v>31.588000000000001</v>
      </c>
      <c r="AA58">
        <v>23.343</v>
      </c>
      <c r="AB58">
        <v>29.024000000000001</v>
      </c>
      <c r="AC58">
        <v>28.22</v>
      </c>
      <c r="AD58">
        <v>32.722999999999999</v>
      </c>
      <c r="AE58">
        <v>33.027000000000001</v>
      </c>
      <c r="AF58">
        <v>22.469000000000001</v>
      </c>
      <c r="AG58">
        <v>29.241</v>
      </c>
      <c r="AH58">
        <v>31.449000000000002</v>
      </c>
      <c r="AI58" s="12">
        <v>25.492999999999999</v>
      </c>
      <c r="AJ58" s="12">
        <v>34.646999999999998</v>
      </c>
      <c r="AK58" s="12">
        <v>26.030999999999999</v>
      </c>
      <c r="AL58" s="12">
        <v>26.91</v>
      </c>
      <c r="AM58" s="12">
        <v>39.152000000000001</v>
      </c>
      <c r="AN58" s="12"/>
      <c r="AO58" s="12"/>
      <c r="AP58" s="12"/>
      <c r="AQ58" s="12"/>
      <c r="AR58" s="12"/>
      <c r="AS58" s="12"/>
      <c r="AT58" s="12"/>
      <c r="AU58" s="12"/>
      <c r="AV58" s="12"/>
      <c r="AW58" s="12"/>
      <c r="AX58" s="12"/>
      <c r="AY58" s="12"/>
    </row>
    <row r="59" spans="1:1005" ht="15" x14ac:dyDescent="0.25">
      <c r="A59" s="95">
        <v>44927</v>
      </c>
      <c r="B59" s="96"/>
      <c r="C59" s="96"/>
      <c r="D59" s="97">
        <v>25.07</v>
      </c>
      <c r="E59">
        <v>31.055</v>
      </c>
      <c r="F59">
        <v>29.617999999999999</v>
      </c>
      <c r="G59">
        <v>21.081</v>
      </c>
      <c r="H59">
        <v>20.873000000000001</v>
      </c>
      <c r="I59">
        <v>19.016999999999999</v>
      </c>
      <c r="J59">
        <v>19.934000000000001</v>
      </c>
      <c r="K59">
        <v>19.5</v>
      </c>
      <c r="L59">
        <v>17.135999999999999</v>
      </c>
      <c r="M59">
        <v>24.759</v>
      </c>
      <c r="N59">
        <v>22.506</v>
      </c>
      <c r="O59">
        <v>26.736000000000001</v>
      </c>
      <c r="P59">
        <v>34.857999999999997</v>
      </c>
      <c r="Q59">
        <v>31.306999999999999</v>
      </c>
      <c r="R59">
        <v>28.757999999999999</v>
      </c>
      <c r="S59">
        <v>27.077000000000002</v>
      </c>
      <c r="T59">
        <v>21.382000000000001</v>
      </c>
      <c r="U59">
        <v>19.248000000000001</v>
      </c>
      <c r="V59">
        <v>15.663</v>
      </c>
      <c r="W59">
        <v>20.652999999999999</v>
      </c>
      <c r="X59">
        <v>30.064</v>
      </c>
      <c r="Y59">
        <v>23.978000000000002</v>
      </c>
      <c r="Z59">
        <v>26.634</v>
      </c>
      <c r="AA59">
        <v>20.760999999999999</v>
      </c>
      <c r="AB59">
        <v>25.273</v>
      </c>
      <c r="AC59">
        <v>24.838000000000001</v>
      </c>
      <c r="AD59">
        <v>25.686</v>
      </c>
      <c r="AE59">
        <v>31.027999999999999</v>
      </c>
      <c r="AF59">
        <v>18.957000000000001</v>
      </c>
      <c r="AG59">
        <v>21.236999999999998</v>
      </c>
      <c r="AH59">
        <v>23.69</v>
      </c>
      <c r="AI59" s="12">
        <v>25.765000000000001</v>
      </c>
      <c r="AJ59" s="12">
        <v>24.774999999999999</v>
      </c>
      <c r="AK59" s="12">
        <v>23.146999999999998</v>
      </c>
      <c r="AL59" s="12">
        <v>23.251999999999999</v>
      </c>
      <c r="AM59" s="12">
        <v>33.271000000000001</v>
      </c>
      <c r="AN59" s="12"/>
      <c r="AO59" s="12"/>
      <c r="AP59" s="12"/>
      <c r="AQ59" s="12"/>
      <c r="AR59" s="12"/>
      <c r="AS59" s="12"/>
      <c r="AT59" s="12"/>
      <c r="AU59" s="12"/>
      <c r="AV59" s="12"/>
      <c r="AW59" s="12"/>
      <c r="AX59" s="12"/>
      <c r="AY59" s="12"/>
    </row>
    <row r="60" spans="1:1005" ht="15" x14ac:dyDescent="0.25">
      <c r="A60" s="95">
        <v>44958</v>
      </c>
      <c r="B60" s="96"/>
      <c r="C60" s="96"/>
      <c r="D60" s="97">
        <v>27.87</v>
      </c>
      <c r="E60">
        <v>70.069000000000003</v>
      </c>
      <c r="F60">
        <v>43.7</v>
      </c>
      <c r="G60">
        <v>17.655000000000001</v>
      </c>
      <c r="H60">
        <v>17.704000000000001</v>
      </c>
      <c r="I60">
        <v>16.942</v>
      </c>
      <c r="J60">
        <v>18.417000000000002</v>
      </c>
      <c r="K60">
        <v>18.111000000000001</v>
      </c>
      <c r="L60">
        <v>15.616</v>
      </c>
      <c r="M60">
        <v>22.061</v>
      </c>
      <c r="N60">
        <v>34.607999999999997</v>
      </c>
      <c r="O60">
        <v>31.379000000000001</v>
      </c>
      <c r="P60">
        <v>33.601999999999997</v>
      </c>
      <c r="Q60">
        <v>30.273</v>
      </c>
      <c r="R60">
        <v>39.649000000000001</v>
      </c>
      <c r="S60">
        <v>34.503999999999998</v>
      </c>
      <c r="T60">
        <v>19.28</v>
      </c>
      <c r="U60">
        <v>16.649000000000001</v>
      </c>
      <c r="V60">
        <v>21.388999999999999</v>
      </c>
      <c r="W60">
        <v>20.183</v>
      </c>
      <c r="X60">
        <v>28.895</v>
      </c>
      <c r="Y60">
        <v>18.940999999999999</v>
      </c>
      <c r="Z60">
        <v>29.158999999999999</v>
      </c>
      <c r="AA60">
        <v>17.562999999999999</v>
      </c>
      <c r="AB60">
        <v>26.893999999999998</v>
      </c>
      <c r="AC60">
        <v>21.042000000000002</v>
      </c>
      <c r="AD60">
        <v>20.579000000000001</v>
      </c>
      <c r="AE60">
        <v>27.302</v>
      </c>
      <c r="AF60">
        <v>16.006</v>
      </c>
      <c r="AG60">
        <v>23.364000000000001</v>
      </c>
      <c r="AH60">
        <v>44.463999999999999</v>
      </c>
      <c r="AI60" s="12">
        <v>20.414999999999999</v>
      </c>
      <c r="AJ60" s="12">
        <v>24.152999999999999</v>
      </c>
      <c r="AK60" s="12">
        <v>22.13</v>
      </c>
      <c r="AL60" s="12">
        <v>19.690000000000001</v>
      </c>
      <c r="AM60" s="12">
        <v>28.17</v>
      </c>
      <c r="AN60" s="12"/>
      <c r="AO60" s="12"/>
      <c r="AP60" s="12"/>
      <c r="AQ60" s="12"/>
      <c r="AR60" s="12"/>
      <c r="AS60" s="12"/>
      <c r="AT60" s="12"/>
      <c r="AU60" s="12"/>
      <c r="AV60" s="12"/>
      <c r="AW60" s="12"/>
      <c r="AX60" s="12"/>
      <c r="AY60" s="12"/>
    </row>
    <row r="61" spans="1:1005" ht="15" x14ac:dyDescent="0.25">
      <c r="A61" s="95">
        <v>44986</v>
      </c>
      <c r="B61" s="96"/>
      <c r="C61" s="96"/>
      <c r="D61" s="97">
        <v>76.75</v>
      </c>
      <c r="E61">
        <v>240.52699999999999</v>
      </c>
      <c r="F61">
        <v>60.426000000000002</v>
      </c>
      <c r="G61">
        <v>32.856000000000002</v>
      </c>
      <c r="H61">
        <v>93.662000000000006</v>
      </c>
      <c r="I61">
        <v>61.228000000000002</v>
      </c>
      <c r="J61">
        <v>48.579000000000001</v>
      </c>
      <c r="K61">
        <v>57.966000000000001</v>
      </c>
      <c r="L61">
        <v>65.367000000000004</v>
      </c>
      <c r="M61">
        <v>79.716999999999999</v>
      </c>
      <c r="N61">
        <v>93.834999999999994</v>
      </c>
      <c r="O61">
        <v>77.646000000000001</v>
      </c>
      <c r="P61">
        <v>115.008</v>
      </c>
      <c r="Q61">
        <v>89.614000000000004</v>
      </c>
      <c r="R61">
        <v>97.917000000000002</v>
      </c>
      <c r="S61">
        <v>58.722999999999999</v>
      </c>
      <c r="T61">
        <v>58.945999999999998</v>
      </c>
      <c r="U61">
        <v>35.180999999999997</v>
      </c>
      <c r="V61">
        <v>61.142000000000003</v>
      </c>
      <c r="W61">
        <v>109.59699999999999</v>
      </c>
      <c r="X61">
        <v>46.402000000000001</v>
      </c>
      <c r="Y61">
        <v>45.981000000000002</v>
      </c>
      <c r="Z61">
        <v>141.83799999999999</v>
      </c>
      <c r="AA61">
        <v>33.860999999999997</v>
      </c>
      <c r="AB61">
        <v>108.041</v>
      </c>
      <c r="AC61">
        <v>36.838000000000001</v>
      </c>
      <c r="AD61">
        <v>85.39</v>
      </c>
      <c r="AE61">
        <v>86.468999999999994</v>
      </c>
      <c r="AF61">
        <v>47.284999999999997</v>
      </c>
      <c r="AG61">
        <v>63.292999999999999</v>
      </c>
      <c r="AH61">
        <v>88.381</v>
      </c>
      <c r="AI61" s="12">
        <v>40.167999999999999</v>
      </c>
      <c r="AJ61" s="12">
        <v>73.037999999999997</v>
      </c>
      <c r="AK61" s="12">
        <v>68.87</v>
      </c>
      <c r="AL61" s="12">
        <v>35.848999999999997</v>
      </c>
      <c r="AM61" s="12">
        <v>64.742999999999995</v>
      </c>
      <c r="AN61" s="12"/>
      <c r="AO61" s="12"/>
      <c r="AP61" s="12"/>
      <c r="AQ61" s="12"/>
      <c r="AR61" s="12"/>
      <c r="AS61" s="12"/>
      <c r="AT61" s="12"/>
      <c r="AU61" s="12"/>
      <c r="AV61" s="12"/>
      <c r="AW61" s="12"/>
      <c r="AX61" s="12"/>
      <c r="AY61" s="12"/>
    </row>
    <row r="62" spans="1:1005" ht="15" x14ac:dyDescent="0.25">
      <c r="A62" s="95">
        <v>45017</v>
      </c>
      <c r="B62" s="96"/>
      <c r="C62" s="96"/>
      <c r="D62" s="97">
        <v>215.16</v>
      </c>
      <c r="E62">
        <v>502.55399999999997</v>
      </c>
      <c r="F62">
        <v>169.678</v>
      </c>
      <c r="G62">
        <v>174.75700000000001</v>
      </c>
      <c r="H62">
        <v>253.42599999999999</v>
      </c>
      <c r="I62">
        <v>172.26599999999999</v>
      </c>
      <c r="J62">
        <v>125.786</v>
      </c>
      <c r="K62">
        <v>139.30199999999999</v>
      </c>
      <c r="L62">
        <v>238.596</v>
      </c>
      <c r="M62">
        <v>174.25</v>
      </c>
      <c r="N62">
        <v>116.19799999999999</v>
      </c>
      <c r="O62">
        <v>330.31</v>
      </c>
      <c r="P62">
        <v>301.887</v>
      </c>
      <c r="Q62">
        <v>241.30199999999999</v>
      </c>
      <c r="R62">
        <v>216.97399999999999</v>
      </c>
      <c r="S62">
        <v>187.589</v>
      </c>
      <c r="T62">
        <v>167.27600000000001</v>
      </c>
      <c r="U62">
        <v>121.423</v>
      </c>
      <c r="V62">
        <v>194.994</v>
      </c>
      <c r="W62">
        <v>248.36</v>
      </c>
      <c r="X62">
        <v>170.82900000000001</v>
      </c>
      <c r="Y62">
        <v>328.52100000000002</v>
      </c>
      <c r="Z62">
        <v>188.62200000000001</v>
      </c>
      <c r="AA62">
        <v>136.43100000000001</v>
      </c>
      <c r="AB62">
        <v>268.53500000000003</v>
      </c>
      <c r="AC62">
        <v>161.91</v>
      </c>
      <c r="AD62">
        <v>402.13</v>
      </c>
      <c r="AE62">
        <v>170.173</v>
      </c>
      <c r="AF62">
        <v>125.562</v>
      </c>
      <c r="AG62">
        <v>219.49299999999999</v>
      </c>
      <c r="AH62">
        <v>116.884</v>
      </c>
      <c r="AI62" s="12">
        <v>89.495999999999995</v>
      </c>
      <c r="AJ62" s="12">
        <v>173.13399999999999</v>
      </c>
      <c r="AK62" s="12">
        <v>109.514</v>
      </c>
      <c r="AL62" s="12">
        <v>231.523</v>
      </c>
      <c r="AM62" s="12">
        <v>341.33300000000003</v>
      </c>
      <c r="AN62" s="12"/>
      <c r="AO62" s="12"/>
      <c r="AP62" s="12"/>
      <c r="AQ62" s="12"/>
      <c r="AR62" s="12"/>
      <c r="AS62" s="12"/>
      <c r="AT62" s="12"/>
      <c r="AU62" s="12"/>
      <c r="AV62" s="12"/>
      <c r="AW62" s="12"/>
      <c r="AX62" s="12"/>
      <c r="AY62" s="12"/>
    </row>
    <row r="63" spans="1:1005" ht="15" x14ac:dyDescent="0.25">
      <c r="A63" s="95">
        <v>45047</v>
      </c>
      <c r="B63" s="96"/>
      <c r="C63" s="96"/>
      <c r="D63" s="97">
        <v>531.97</v>
      </c>
      <c r="E63">
        <v>633.16300000000001</v>
      </c>
      <c r="F63">
        <v>346.142</v>
      </c>
      <c r="G63">
        <v>452.28899999999999</v>
      </c>
      <c r="H63">
        <v>312.28699999999998</v>
      </c>
      <c r="I63">
        <v>243.07400000000001</v>
      </c>
      <c r="J63">
        <v>421.113</v>
      </c>
      <c r="K63">
        <v>328.20699999999999</v>
      </c>
      <c r="L63">
        <v>723.24900000000002</v>
      </c>
      <c r="M63">
        <v>403.44600000000003</v>
      </c>
      <c r="N63">
        <v>656.21699999999998</v>
      </c>
      <c r="O63">
        <v>756.45600000000002</v>
      </c>
      <c r="P63">
        <v>941.38</v>
      </c>
      <c r="Q63">
        <v>681.22900000000004</v>
      </c>
      <c r="R63">
        <v>542.31500000000005</v>
      </c>
      <c r="S63">
        <v>483.12299999999999</v>
      </c>
      <c r="T63">
        <v>421.63499999999999</v>
      </c>
      <c r="U63">
        <v>148.59299999999999</v>
      </c>
      <c r="V63">
        <v>517.66</v>
      </c>
      <c r="W63">
        <v>386.44299999999998</v>
      </c>
      <c r="X63">
        <v>574.50300000000004</v>
      </c>
      <c r="Y63">
        <v>654.69100000000003</v>
      </c>
      <c r="Z63">
        <v>432.988</v>
      </c>
      <c r="AA63">
        <v>647.17999999999995</v>
      </c>
      <c r="AB63">
        <v>718.41700000000003</v>
      </c>
      <c r="AC63">
        <v>397.81400000000002</v>
      </c>
      <c r="AD63">
        <v>909.86800000000005</v>
      </c>
      <c r="AE63">
        <v>221.73</v>
      </c>
      <c r="AF63">
        <v>379.23700000000002</v>
      </c>
      <c r="AG63">
        <v>609.73699999999997</v>
      </c>
      <c r="AH63">
        <v>328.86099999999999</v>
      </c>
      <c r="AI63" s="12">
        <v>277.45800000000003</v>
      </c>
      <c r="AJ63" s="12">
        <v>538.37800000000004</v>
      </c>
      <c r="AK63" s="12">
        <v>471.34199999999998</v>
      </c>
      <c r="AL63" s="12">
        <v>1189.7950000000001</v>
      </c>
      <c r="AM63" s="12">
        <v>803.62400000000002</v>
      </c>
      <c r="AN63" s="12"/>
      <c r="AO63" s="12"/>
      <c r="AP63" s="12"/>
      <c r="AQ63" s="12"/>
      <c r="AR63" s="12"/>
      <c r="AS63" s="12"/>
      <c r="AT63" s="12"/>
      <c r="AU63" s="12"/>
      <c r="AV63" s="12"/>
      <c r="AW63" s="12"/>
      <c r="AX63" s="12"/>
      <c r="AY63" s="12"/>
    </row>
    <row r="64" spans="1:1005" ht="15" x14ac:dyDescent="0.25">
      <c r="A64" s="95">
        <v>45078</v>
      </c>
      <c r="B64" s="96"/>
      <c r="C64" s="96"/>
      <c r="D64" s="15">
        <v>420.22</v>
      </c>
      <c r="E64">
        <v>530.91399999999999</v>
      </c>
      <c r="F64">
        <v>110.90900000000001</v>
      </c>
      <c r="G64">
        <v>443.83800000000002</v>
      </c>
      <c r="H64">
        <v>200.63200000000001</v>
      </c>
      <c r="I64">
        <v>362.16800000000001</v>
      </c>
      <c r="J64">
        <v>416.44600000000003</v>
      </c>
      <c r="K64">
        <v>178.46</v>
      </c>
      <c r="L64">
        <v>704.89300000000003</v>
      </c>
      <c r="M64">
        <v>226.15100000000001</v>
      </c>
      <c r="N64">
        <v>887.28899999999999</v>
      </c>
      <c r="O64">
        <v>562.81299999999999</v>
      </c>
      <c r="P64">
        <v>832.40099999999995</v>
      </c>
      <c r="Q64">
        <v>515.38400000000001</v>
      </c>
      <c r="R64">
        <v>572.98500000000001</v>
      </c>
      <c r="S64">
        <v>312.21899999999999</v>
      </c>
      <c r="T64">
        <v>243.227</v>
      </c>
      <c r="U64">
        <v>142.809</v>
      </c>
      <c r="V64">
        <v>516.86300000000006</v>
      </c>
      <c r="W64">
        <v>200.21299999999999</v>
      </c>
      <c r="X64">
        <v>541.07799999999997</v>
      </c>
      <c r="Y64">
        <v>360.80599999999998</v>
      </c>
      <c r="Z64">
        <v>186.06200000000001</v>
      </c>
      <c r="AA64">
        <v>781.154</v>
      </c>
      <c r="AB64">
        <v>546.28399999999999</v>
      </c>
      <c r="AC64">
        <v>656.14599999999996</v>
      </c>
      <c r="AD64">
        <v>1281.9179999999999</v>
      </c>
      <c r="AE64">
        <v>73.897000000000006</v>
      </c>
      <c r="AF64">
        <v>210.685</v>
      </c>
      <c r="AG64">
        <v>557.85699999999997</v>
      </c>
      <c r="AH64">
        <v>318.339</v>
      </c>
      <c r="AI64" s="12">
        <v>163.81299999999999</v>
      </c>
      <c r="AJ64" s="12">
        <v>599.30999999999995</v>
      </c>
      <c r="AK64" s="12">
        <v>819.35799999999995</v>
      </c>
      <c r="AL64" s="12">
        <v>1024.0429999999999</v>
      </c>
      <c r="AM64" s="12">
        <v>1024.0429999999999</v>
      </c>
      <c r="AN64" s="12"/>
      <c r="AO64" s="12"/>
      <c r="AP64" s="12"/>
      <c r="AQ64" s="12"/>
      <c r="AR64" s="12"/>
      <c r="AS64" s="12"/>
      <c r="AT64" s="12"/>
      <c r="AU64" s="12"/>
      <c r="AV64" s="12"/>
      <c r="AW64" s="12"/>
      <c r="AX64" s="12"/>
      <c r="AY64" s="12"/>
      <c r="ALQ64" t="e">
        <v>#N/A</v>
      </c>
    </row>
    <row r="65" spans="1:1005" ht="15" x14ac:dyDescent="0.25">
      <c r="A65" s="95">
        <v>45108</v>
      </c>
      <c r="B65" s="96"/>
      <c r="C65" s="96"/>
      <c r="D65" s="15">
        <v>100.03</v>
      </c>
      <c r="E65">
        <v>108.58199999999999</v>
      </c>
      <c r="F65">
        <v>28.641999999999999</v>
      </c>
      <c r="G65">
        <v>60.183</v>
      </c>
      <c r="H65">
        <v>39.72</v>
      </c>
      <c r="I65">
        <v>67.83</v>
      </c>
      <c r="J65">
        <v>73.766999999999996</v>
      </c>
      <c r="K65">
        <v>37.65</v>
      </c>
      <c r="L65">
        <v>173.345</v>
      </c>
      <c r="M65">
        <v>44.823999999999998</v>
      </c>
      <c r="N65">
        <v>345.233</v>
      </c>
      <c r="O65">
        <v>109.726</v>
      </c>
      <c r="P65">
        <v>152.37299999999999</v>
      </c>
      <c r="Q65">
        <v>166.179</v>
      </c>
      <c r="R65">
        <v>136.27600000000001</v>
      </c>
      <c r="S65">
        <v>40.045000000000002</v>
      </c>
      <c r="T65">
        <v>35.756999999999998</v>
      </c>
      <c r="U65">
        <v>20.035</v>
      </c>
      <c r="V65">
        <v>78.239000000000004</v>
      </c>
      <c r="W65">
        <v>38.802999999999997</v>
      </c>
      <c r="X65">
        <v>114.914</v>
      </c>
      <c r="Y65">
        <v>52.491999999999997</v>
      </c>
      <c r="Z65">
        <v>35.045000000000002</v>
      </c>
      <c r="AA65">
        <v>185.83799999999999</v>
      </c>
      <c r="AB65">
        <v>117.312</v>
      </c>
      <c r="AC65">
        <v>108.303</v>
      </c>
      <c r="AD65">
        <v>480.03</v>
      </c>
      <c r="AE65">
        <v>19.359000000000002</v>
      </c>
      <c r="AF65">
        <v>30.169</v>
      </c>
      <c r="AG65">
        <v>77.366</v>
      </c>
      <c r="AH65">
        <v>48.987000000000002</v>
      </c>
      <c r="AI65" s="12">
        <v>25.077000000000002</v>
      </c>
      <c r="AJ65" s="12">
        <v>185.654</v>
      </c>
      <c r="AK65" s="12">
        <v>253.32599999999999</v>
      </c>
      <c r="AL65" s="12">
        <v>223.86799999999999</v>
      </c>
      <c r="AM65" s="12">
        <v>223.86799999999999</v>
      </c>
      <c r="AN65" s="12"/>
      <c r="AO65" s="12"/>
      <c r="AP65" s="12"/>
      <c r="AQ65" s="12"/>
      <c r="AR65" s="12"/>
      <c r="AS65" s="12"/>
      <c r="AT65" s="12"/>
      <c r="AU65" s="12"/>
      <c r="AV65" s="12"/>
      <c r="AW65" s="12"/>
      <c r="AX65" s="12"/>
      <c r="AY65" s="12"/>
      <c r="ALQ65" t="e">
        <v>#N/A</v>
      </c>
    </row>
    <row r="66" spans="1:1005" ht="15" x14ac:dyDescent="0.25">
      <c r="A66" s="95">
        <v>45139</v>
      </c>
      <c r="B66" s="96"/>
      <c r="C66" s="96"/>
      <c r="D66" s="15">
        <v>25.12</v>
      </c>
      <c r="E66">
        <v>31.289000000000001</v>
      </c>
      <c r="F66">
        <v>18.626999999999999</v>
      </c>
      <c r="G66">
        <v>18.587</v>
      </c>
      <c r="H66">
        <v>19.704000000000001</v>
      </c>
      <c r="I66">
        <v>17.331</v>
      </c>
      <c r="J66">
        <v>19.297999999999998</v>
      </c>
      <c r="K66">
        <v>14.576000000000001</v>
      </c>
      <c r="L66">
        <v>31.95</v>
      </c>
      <c r="M66">
        <v>17.402999999999999</v>
      </c>
      <c r="N66">
        <v>44.322000000000003</v>
      </c>
      <c r="O66">
        <v>27.858000000000001</v>
      </c>
      <c r="P66">
        <v>41.011000000000003</v>
      </c>
      <c r="Q66">
        <v>36.659999999999997</v>
      </c>
      <c r="R66">
        <v>29.442</v>
      </c>
      <c r="S66">
        <v>17.338999999999999</v>
      </c>
      <c r="T66">
        <v>16.699000000000002</v>
      </c>
      <c r="U66">
        <v>11.414</v>
      </c>
      <c r="V66">
        <v>18.893999999999998</v>
      </c>
      <c r="W66">
        <v>15.773</v>
      </c>
      <c r="X66">
        <v>23.312999999999999</v>
      </c>
      <c r="Y66">
        <v>20.396999999999998</v>
      </c>
      <c r="Z66">
        <v>16.532</v>
      </c>
      <c r="AA66">
        <v>31.448</v>
      </c>
      <c r="AB66">
        <v>28.2</v>
      </c>
      <c r="AC66">
        <v>24.914999999999999</v>
      </c>
      <c r="AD66">
        <v>56.963999999999999</v>
      </c>
      <c r="AE66">
        <v>15.125</v>
      </c>
      <c r="AF66">
        <v>16.010999999999999</v>
      </c>
      <c r="AG66">
        <v>31.187000000000001</v>
      </c>
      <c r="AH66">
        <v>15.654</v>
      </c>
      <c r="AI66" s="12">
        <v>10.795</v>
      </c>
      <c r="AJ66" s="12">
        <v>28.742999999999999</v>
      </c>
      <c r="AK66" s="12">
        <v>38.082999999999998</v>
      </c>
      <c r="AL66" s="12">
        <v>46.427999999999997</v>
      </c>
      <c r="AM66" s="12">
        <v>46.427999999999997</v>
      </c>
      <c r="AN66" s="12"/>
      <c r="AO66" s="12"/>
      <c r="AP66" s="12"/>
      <c r="AQ66" s="12"/>
      <c r="AR66" s="12"/>
      <c r="AS66" s="12"/>
      <c r="AT66" s="12"/>
      <c r="AU66" s="12"/>
      <c r="AV66" s="12"/>
      <c r="AW66" s="12"/>
      <c r="AX66" s="12"/>
      <c r="AY66" s="12"/>
      <c r="ALQ66" t="e">
        <v>#N/A</v>
      </c>
    </row>
    <row r="67" spans="1:1005" ht="15" x14ac:dyDescent="0.25">
      <c r="A67" s="95">
        <v>45170</v>
      </c>
      <c r="B67" s="96"/>
      <c r="C67" s="96"/>
      <c r="D67" s="15">
        <v>18.899999999999999</v>
      </c>
      <c r="E67">
        <v>22.672000000000001</v>
      </c>
      <c r="F67">
        <v>11.058</v>
      </c>
      <c r="G67">
        <v>17.603000000000002</v>
      </c>
      <c r="H67">
        <v>10.472</v>
      </c>
      <c r="I67">
        <v>8.3230000000000004</v>
      </c>
      <c r="J67">
        <v>12.24</v>
      </c>
      <c r="K67">
        <v>7.3239999999999998</v>
      </c>
      <c r="L67">
        <v>17.513000000000002</v>
      </c>
      <c r="M67">
        <v>9.5709999999999997</v>
      </c>
      <c r="N67">
        <v>16.495000000000001</v>
      </c>
      <c r="O67">
        <v>16.22</v>
      </c>
      <c r="P67">
        <v>105.092</v>
      </c>
      <c r="Q67">
        <v>17.631</v>
      </c>
      <c r="R67">
        <v>16.055</v>
      </c>
      <c r="S67">
        <v>23.683</v>
      </c>
      <c r="T67">
        <v>9.6780000000000008</v>
      </c>
      <c r="U67">
        <v>5.8410000000000002</v>
      </c>
      <c r="V67">
        <v>14.443</v>
      </c>
      <c r="W67">
        <v>15.994</v>
      </c>
      <c r="X67">
        <v>14.02</v>
      </c>
      <c r="Y67">
        <v>31.721</v>
      </c>
      <c r="Z67">
        <v>18.759</v>
      </c>
      <c r="AA67">
        <v>18.242000000000001</v>
      </c>
      <c r="AB67">
        <v>15.641</v>
      </c>
      <c r="AC67">
        <v>12.51</v>
      </c>
      <c r="AD67">
        <v>29.657</v>
      </c>
      <c r="AE67">
        <v>8.5370000000000008</v>
      </c>
      <c r="AF67">
        <v>19.632000000000001</v>
      </c>
      <c r="AG67">
        <v>29.49</v>
      </c>
      <c r="AH67">
        <v>8.2550000000000008</v>
      </c>
      <c r="AI67" s="12">
        <v>5.8620000000000001</v>
      </c>
      <c r="AJ67" s="12">
        <v>20.068999999999999</v>
      </c>
      <c r="AK67" s="12">
        <v>14.019</v>
      </c>
      <c r="AL67" s="12">
        <v>27.956</v>
      </c>
      <c r="AM67" s="12">
        <v>27.956</v>
      </c>
      <c r="AN67" s="12"/>
      <c r="AO67" s="12"/>
      <c r="AP67" s="12"/>
      <c r="AQ67" s="12"/>
      <c r="AR67" s="12"/>
      <c r="AS67" s="12"/>
      <c r="AT67" s="12"/>
      <c r="AU67" s="12"/>
      <c r="AV67" s="12"/>
      <c r="AW67" s="12"/>
      <c r="AX67" s="12"/>
      <c r="AY67" s="12"/>
      <c r="ALQ67" t="e">
        <v>#N/A</v>
      </c>
    </row>
    <row r="68" spans="1:1005" ht="15" x14ac:dyDescent="0.25">
      <c r="A68" s="95"/>
      <c r="B68" s="96"/>
      <c r="C68" s="96"/>
      <c r="D68" s="15"/>
      <c r="AI68" s="12"/>
      <c r="AJ68" s="12"/>
      <c r="AK68" s="12"/>
      <c r="AL68" s="12"/>
      <c r="AM68" s="12"/>
      <c r="AN68" s="12"/>
      <c r="AO68" s="12"/>
      <c r="AP68" s="12"/>
      <c r="AQ68" s="12"/>
      <c r="AR68" s="12"/>
      <c r="AS68" s="12"/>
      <c r="AT68" s="12"/>
      <c r="AU68" s="12"/>
      <c r="AV68" s="12"/>
      <c r="AW68" s="12"/>
      <c r="AX68" s="12"/>
      <c r="AY68" s="12"/>
      <c r="ALQ68" t="e">
        <v>#N/A</v>
      </c>
    </row>
    <row r="69" spans="1:1005" ht="15" x14ac:dyDescent="0.25">
      <c r="A69" s="95"/>
      <c r="B69" s="96"/>
      <c r="C69" s="96"/>
      <c r="D69" s="15"/>
      <c r="AI69" s="12"/>
      <c r="AJ69" s="12"/>
      <c r="AK69" s="12"/>
      <c r="AL69" s="12"/>
      <c r="AM69" s="12"/>
      <c r="AN69" s="12"/>
      <c r="AO69" s="12"/>
      <c r="AP69" s="12"/>
      <c r="AQ69" s="12"/>
      <c r="AR69" s="12"/>
      <c r="AS69" s="12"/>
      <c r="AT69" s="12"/>
      <c r="AU69" s="12"/>
      <c r="AV69" s="12"/>
      <c r="AW69" s="12"/>
      <c r="AX69" s="12"/>
      <c r="AY69" s="12"/>
      <c r="ALQ69" t="e">
        <v>#N/A</v>
      </c>
    </row>
    <row r="70" spans="1:1005" ht="15" x14ac:dyDescent="0.25">
      <c r="A70" s="95"/>
      <c r="B70" s="96"/>
      <c r="C70" s="96"/>
      <c r="D70" s="15"/>
      <c r="AI70" s="12"/>
      <c r="AJ70" s="12"/>
      <c r="AK70" s="12"/>
      <c r="AL70" s="12"/>
      <c r="AM70" s="12"/>
      <c r="AN70" s="12"/>
      <c r="AO70" s="12"/>
      <c r="AP70" s="12"/>
      <c r="AQ70" s="12"/>
      <c r="AR70" s="12"/>
      <c r="AS70" s="12"/>
      <c r="AT70" s="12"/>
      <c r="AU70" s="12"/>
      <c r="AV70" s="12"/>
      <c r="AW70" s="12"/>
      <c r="AX70" s="12"/>
      <c r="AY70" s="12"/>
      <c r="ALQ70" t="e">
        <v>#N/A</v>
      </c>
    </row>
    <row r="71" spans="1:1005" ht="15" x14ac:dyDescent="0.25">
      <c r="A71" s="95"/>
      <c r="B71" s="96"/>
      <c r="C71" s="96"/>
      <c r="D71" s="15"/>
      <c r="AI71" s="12"/>
      <c r="AJ71" s="12"/>
      <c r="AK71" s="12"/>
      <c r="AL71" s="12"/>
      <c r="AM71" s="12"/>
      <c r="AN71" s="12"/>
      <c r="AO71" s="12"/>
      <c r="AP71" s="12"/>
      <c r="AQ71" s="12"/>
      <c r="AR71" s="12"/>
      <c r="AS71" s="12"/>
      <c r="AT71" s="12"/>
      <c r="AU71" s="12"/>
      <c r="AV71" s="12"/>
      <c r="AW71" s="12"/>
      <c r="AX71" s="12"/>
      <c r="AY71" s="12"/>
      <c r="ALQ71" t="e">
        <v>#N/A</v>
      </c>
    </row>
    <row r="72" spans="1:1005" ht="15" x14ac:dyDescent="0.25">
      <c r="A72" s="95"/>
      <c r="B72" s="96"/>
      <c r="C72" s="96"/>
      <c r="D72" s="15"/>
      <c r="AI72" s="12"/>
      <c r="AJ72" s="12"/>
      <c r="AK72" s="12"/>
      <c r="AL72" s="12"/>
      <c r="AM72" s="12"/>
      <c r="AN72" s="12"/>
      <c r="AO72" s="12"/>
      <c r="AP72" s="12"/>
      <c r="AQ72" s="12"/>
      <c r="AR72" s="12"/>
      <c r="AS72" s="12"/>
      <c r="AT72" s="12"/>
      <c r="AU72" s="12"/>
      <c r="AV72" s="12"/>
      <c r="AW72" s="12"/>
      <c r="AX72" s="12"/>
      <c r="AY72" s="12"/>
      <c r="ALQ72" t="e">
        <v>#N/A</v>
      </c>
    </row>
    <row r="73" spans="1:1005" ht="15" x14ac:dyDescent="0.25">
      <c r="A73" s="95"/>
      <c r="B73" s="96"/>
      <c r="C73" s="96"/>
      <c r="D73" s="96"/>
      <c r="AI73" s="12"/>
      <c r="AJ73" s="12"/>
      <c r="AK73" s="12"/>
      <c r="AL73" s="12"/>
      <c r="AM73" s="12"/>
      <c r="AN73" s="12"/>
      <c r="AO73" s="12"/>
      <c r="AP73" s="12"/>
      <c r="AQ73" s="12"/>
      <c r="AR73" s="12"/>
      <c r="AS73" s="12"/>
      <c r="AT73" s="12"/>
      <c r="AU73" s="12"/>
      <c r="AV73" s="12"/>
      <c r="AW73" s="12"/>
      <c r="AX73" s="12"/>
      <c r="AY73" s="12"/>
    </row>
    <row r="74" spans="1:1005" ht="15" x14ac:dyDescent="0.25">
      <c r="A74" s="95"/>
      <c r="B74" s="96"/>
      <c r="C74" s="96"/>
      <c r="D74" s="96"/>
      <c r="AI74" s="12"/>
      <c r="AJ74" s="12"/>
      <c r="AK74" s="12"/>
      <c r="AL74" s="12"/>
      <c r="AM74" s="12"/>
      <c r="AN74" s="12"/>
      <c r="AO74" s="12"/>
      <c r="AP74" s="12"/>
      <c r="AQ74" s="12"/>
      <c r="AR74" s="12"/>
      <c r="AS74" s="12"/>
      <c r="AT74" s="12"/>
      <c r="AU74" s="12"/>
      <c r="AV74" s="12"/>
      <c r="AW74" s="12"/>
      <c r="AX74" s="12"/>
      <c r="AY74" s="12"/>
    </row>
    <row r="75" spans="1:1005" ht="15" x14ac:dyDescent="0.25">
      <c r="A75" s="95"/>
      <c r="B75" s="96"/>
      <c r="C75" s="96"/>
      <c r="D75" s="96"/>
      <c r="AI75" s="12"/>
      <c r="AJ75" s="12"/>
      <c r="AK75" s="12"/>
      <c r="AL75" s="12"/>
      <c r="AM75" s="12"/>
      <c r="AN75" s="12"/>
      <c r="AO75" s="12"/>
      <c r="AP75" s="12"/>
      <c r="AQ75" s="12"/>
      <c r="AR75" s="12"/>
      <c r="AS75" s="12"/>
      <c r="AT75" s="12"/>
      <c r="AU75" s="12"/>
      <c r="AV75" s="12"/>
      <c r="AW75" s="12"/>
      <c r="AX75" s="12"/>
      <c r="AY75" s="12"/>
    </row>
    <row r="76" spans="1:1005" ht="15" x14ac:dyDescent="0.25">
      <c r="A76" s="95"/>
      <c r="B76" s="96"/>
      <c r="C76" s="96"/>
      <c r="D76" s="96"/>
      <c r="AI76" s="12"/>
      <c r="AJ76" s="12"/>
      <c r="AK76" s="12"/>
      <c r="AL76" s="12"/>
      <c r="AM76" s="12"/>
      <c r="AN76" s="12"/>
      <c r="AO76" s="12"/>
      <c r="AP76" s="12"/>
      <c r="AQ76" s="12"/>
      <c r="AR76" s="12"/>
      <c r="AS76" s="12"/>
      <c r="AT76" s="12"/>
      <c r="AU76" s="12"/>
      <c r="AV76" s="12"/>
      <c r="AW76" s="12"/>
      <c r="AX76" s="12"/>
      <c r="AY76" s="12"/>
    </row>
    <row r="77" spans="1:1005" ht="15" x14ac:dyDescent="0.25">
      <c r="A77" s="95"/>
      <c r="B77" s="96"/>
      <c r="C77" s="96"/>
      <c r="D77" s="96"/>
      <c r="AI77" s="12"/>
      <c r="AJ77" s="12"/>
      <c r="AK77" s="12"/>
      <c r="AL77" s="12"/>
      <c r="AM77" s="12"/>
      <c r="AN77" s="12"/>
      <c r="AO77" s="12"/>
      <c r="AP77" s="12"/>
      <c r="AQ77" s="12"/>
      <c r="AR77" s="12"/>
      <c r="AS77" s="12"/>
      <c r="AT77" s="12"/>
      <c r="AU77" s="12"/>
      <c r="AV77" s="12"/>
      <c r="AW77" s="12"/>
      <c r="AX77" s="12"/>
      <c r="AY77" s="12"/>
    </row>
    <row r="78" spans="1:1005" ht="15" x14ac:dyDescent="0.25">
      <c r="A78" s="95"/>
      <c r="B78" s="96"/>
      <c r="C78" s="96"/>
      <c r="D78" s="96"/>
      <c r="AI78" s="12"/>
      <c r="AJ78" s="12"/>
      <c r="AK78" s="12"/>
      <c r="AL78" s="12"/>
      <c r="AM78" s="12"/>
      <c r="AN78" s="12"/>
      <c r="AO78" s="12"/>
      <c r="AP78" s="12"/>
      <c r="AQ78" s="12"/>
      <c r="AR78" s="12"/>
      <c r="AS78" s="12"/>
      <c r="AT78" s="12"/>
      <c r="AU78" s="12"/>
      <c r="AV78" s="12"/>
      <c r="AW78" s="12"/>
      <c r="AX78" s="12"/>
      <c r="AY78" s="12"/>
    </row>
    <row r="79" spans="1:1005" ht="15" x14ac:dyDescent="0.25">
      <c r="A79" s="95"/>
      <c r="B79" s="96"/>
      <c r="C79" s="96"/>
      <c r="D79" s="96"/>
      <c r="AI79" s="12"/>
      <c r="AJ79" s="12"/>
      <c r="AK79" s="12"/>
      <c r="AL79" s="12"/>
      <c r="AM79" s="12"/>
      <c r="AN79" s="12"/>
      <c r="AO79" s="12"/>
      <c r="AP79" s="12"/>
      <c r="AQ79" s="12"/>
      <c r="AR79" s="12"/>
      <c r="AS79" s="12"/>
      <c r="AT79" s="12"/>
      <c r="AU79" s="12"/>
      <c r="AV79" s="12"/>
      <c r="AW79" s="12"/>
      <c r="AX79" s="12"/>
      <c r="AY79" s="12"/>
    </row>
    <row r="80" spans="1:1005" ht="15" x14ac:dyDescent="0.25">
      <c r="A80" s="95"/>
      <c r="B80" s="96"/>
      <c r="C80" s="96"/>
      <c r="D80" s="96"/>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theme="6" tint="-0.249977111117893"/>
  </sheetPr>
  <dimension ref="A1:ALQ80"/>
  <sheetViews>
    <sheetView zoomScaleNormal="100" workbookViewId="0">
      <selection activeCell="D4" sqref="D4"/>
    </sheetView>
  </sheetViews>
  <sheetFormatPr defaultColWidth="18.7109375" defaultRowHeight="12.75" customHeight="1" x14ac:dyDescent="0.25"/>
  <cols>
    <col min="1" max="1" width="9.140625" style="9" customWidth="1"/>
    <col min="2" max="54" width="9.140625" customWidth="1"/>
  </cols>
  <sheetData>
    <row r="1" spans="1:54" s="9" customFormat="1" ht="15" x14ac:dyDescent="0.25">
      <c r="A1" s="103"/>
      <c r="B1" s="104">
        <v>10.892799999999999</v>
      </c>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5"/>
      <c r="AJ1" s="105"/>
      <c r="AK1" s="105"/>
      <c r="AL1" s="105"/>
      <c r="AM1" s="105"/>
    </row>
    <row r="2" spans="1:54" s="9" customFormat="1" ht="15" x14ac:dyDescent="0.25">
      <c r="A2" s="103"/>
      <c r="B2" s="105" t="s">
        <v>0</v>
      </c>
      <c r="C2" s="105" t="s">
        <v>1</v>
      </c>
      <c r="D2" s="105" t="s">
        <v>2</v>
      </c>
      <c r="E2" s="105">
        <v>1981</v>
      </c>
      <c r="F2" s="105">
        <v>1982</v>
      </c>
      <c r="G2" s="105">
        <v>1983</v>
      </c>
      <c r="H2" s="105">
        <v>1984</v>
      </c>
      <c r="I2" s="105">
        <v>1985</v>
      </c>
      <c r="J2" s="105">
        <v>1986</v>
      </c>
      <c r="K2" s="105">
        <v>1987</v>
      </c>
      <c r="L2" s="105">
        <v>1988</v>
      </c>
      <c r="M2" s="105">
        <v>1989</v>
      </c>
      <c r="N2" s="105">
        <v>1990</v>
      </c>
      <c r="O2" s="105">
        <v>1991</v>
      </c>
      <c r="P2" s="105">
        <v>1992</v>
      </c>
      <c r="Q2" s="105">
        <v>1993</v>
      </c>
      <c r="R2" s="105">
        <v>1994</v>
      </c>
      <c r="S2" s="105">
        <v>1995</v>
      </c>
      <c r="T2" s="105">
        <v>1996</v>
      </c>
      <c r="U2" s="105">
        <v>1997</v>
      </c>
      <c r="V2" s="105">
        <v>1998</v>
      </c>
      <c r="W2" s="105">
        <v>1999</v>
      </c>
      <c r="X2" s="105">
        <v>2000</v>
      </c>
      <c r="Y2" s="105">
        <v>2001</v>
      </c>
      <c r="Z2" s="105">
        <v>2002</v>
      </c>
      <c r="AA2" s="105">
        <v>2003</v>
      </c>
      <c r="AB2" s="105">
        <v>2004</v>
      </c>
      <c r="AC2" s="105">
        <v>2005</v>
      </c>
      <c r="AD2" s="105">
        <v>2006</v>
      </c>
      <c r="AE2" s="105">
        <v>2007</v>
      </c>
      <c r="AF2" s="105">
        <v>2008</v>
      </c>
      <c r="AG2" s="105">
        <v>2009</v>
      </c>
      <c r="AH2" s="105">
        <v>2010</v>
      </c>
      <c r="AI2" s="105">
        <v>2011</v>
      </c>
      <c r="AJ2" s="105">
        <v>2012</v>
      </c>
      <c r="AK2" s="105">
        <v>2013</v>
      </c>
      <c r="AL2" s="105">
        <v>2014</v>
      </c>
      <c r="AM2" s="105">
        <v>2015</v>
      </c>
      <c r="AN2" s="9">
        <v>2016</v>
      </c>
      <c r="AO2" s="9">
        <v>2017</v>
      </c>
      <c r="AP2" s="9">
        <v>2018</v>
      </c>
      <c r="AQ2" s="9">
        <v>2019</v>
      </c>
      <c r="AR2" s="9">
        <v>2020</v>
      </c>
      <c r="AS2" s="9">
        <v>2021</v>
      </c>
      <c r="AT2" s="9">
        <v>2022</v>
      </c>
      <c r="AU2" s="9">
        <v>2023</v>
      </c>
      <c r="AV2" s="9">
        <v>2024</v>
      </c>
      <c r="AW2" s="9">
        <v>2025</v>
      </c>
      <c r="AX2" s="9">
        <v>2026</v>
      </c>
      <c r="AY2" s="9">
        <v>2027</v>
      </c>
      <c r="AZ2" s="9">
        <v>2028</v>
      </c>
      <c r="BA2" s="9">
        <v>2029</v>
      </c>
      <c r="BB2" s="9">
        <v>2030</v>
      </c>
    </row>
    <row r="3" spans="1:54" s="9" customFormat="1" ht="15" x14ac:dyDescent="0.25">
      <c r="A3" s="106"/>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9" t="s">
        <v>41</v>
      </c>
      <c r="AO3" s="9" t="s">
        <v>42</v>
      </c>
      <c r="AP3" s="9" t="s">
        <v>43</v>
      </c>
      <c r="AQ3" s="9" t="s">
        <v>44</v>
      </c>
      <c r="AR3" s="9" t="s">
        <v>45</v>
      </c>
      <c r="AS3" s="9" t="s">
        <v>46</v>
      </c>
      <c r="AT3" s="9" t="s">
        <v>47</v>
      </c>
      <c r="AU3" s="9" t="s">
        <v>48</v>
      </c>
      <c r="AV3" s="9" t="s">
        <v>49</v>
      </c>
      <c r="AW3" s="9" t="s">
        <v>50</v>
      </c>
      <c r="AX3" s="9" t="s">
        <v>51</v>
      </c>
      <c r="AY3" s="9" t="s">
        <v>52</v>
      </c>
      <c r="AZ3" s="9" t="s">
        <v>53</v>
      </c>
      <c r="BA3" s="9" t="s">
        <v>54</v>
      </c>
      <c r="BB3" s="9" t="s">
        <v>55</v>
      </c>
    </row>
    <row r="4" spans="1:54" ht="15" x14ac:dyDescent="0.25">
      <c r="A4" s="108">
        <v>43252</v>
      </c>
      <c r="B4" s="109"/>
      <c r="C4" s="109"/>
      <c r="D4" s="110">
        <v>25</v>
      </c>
      <c r="E4" s="17">
        <v>24.664000000000001</v>
      </c>
      <c r="F4" s="17">
        <v>24.664000000000001</v>
      </c>
      <c r="G4" s="17">
        <v>26.036000000000001</v>
      </c>
      <c r="H4" s="17">
        <v>38.454000000000001</v>
      </c>
      <c r="I4" s="17">
        <v>24.741</v>
      </c>
      <c r="J4" s="17">
        <v>25.363</v>
      </c>
      <c r="K4" s="17">
        <v>25.795000000000002</v>
      </c>
      <c r="L4" s="17">
        <v>27.265999999999998</v>
      </c>
      <c r="M4" s="17">
        <v>24.664000000000001</v>
      </c>
      <c r="N4" s="17">
        <v>24.664000000000001</v>
      </c>
      <c r="O4" s="17">
        <v>26.329000000000001</v>
      </c>
      <c r="P4" s="17">
        <v>27.672999999999998</v>
      </c>
      <c r="Q4" s="17">
        <v>27.684000000000001</v>
      </c>
      <c r="R4" s="17">
        <v>24.664000000000001</v>
      </c>
      <c r="S4" s="17">
        <v>28.358000000000001</v>
      </c>
      <c r="T4" s="17">
        <v>27.72</v>
      </c>
      <c r="U4" s="17">
        <v>34.630000000000003</v>
      </c>
      <c r="V4" s="17">
        <v>24.664000000000001</v>
      </c>
      <c r="W4" s="17">
        <v>30.48</v>
      </c>
      <c r="X4" s="17">
        <v>24.664000000000001</v>
      </c>
      <c r="Y4" s="17">
        <v>24.664000000000001</v>
      </c>
      <c r="Z4" s="17">
        <v>24.664000000000001</v>
      </c>
      <c r="AA4" s="17">
        <v>24.664000000000001</v>
      </c>
      <c r="AB4" s="17">
        <v>24.664000000000001</v>
      </c>
      <c r="AC4" s="17">
        <v>25.858000000000001</v>
      </c>
      <c r="AD4" s="17">
        <v>26.66</v>
      </c>
      <c r="AE4" s="17">
        <v>25</v>
      </c>
      <c r="AF4" s="17">
        <v>26.581</v>
      </c>
      <c r="AG4" s="17">
        <v>30.670999999999999</v>
      </c>
      <c r="AH4" s="17">
        <v>24.734000000000002</v>
      </c>
      <c r="AI4" s="12">
        <v>24.664000000000001</v>
      </c>
      <c r="AJ4" s="12">
        <v>24.664000000000001</v>
      </c>
      <c r="AK4" s="12">
        <v>24.664000000000001</v>
      </c>
      <c r="AL4" s="12">
        <v>24.734000000000002</v>
      </c>
      <c r="AM4" s="12">
        <v>41.25</v>
      </c>
      <c r="AN4" s="12"/>
      <c r="AO4" s="12"/>
      <c r="AP4" s="12"/>
      <c r="AQ4" s="12"/>
      <c r="AR4" s="12"/>
      <c r="AS4" s="12"/>
      <c r="AT4" s="12"/>
      <c r="AU4" s="12"/>
      <c r="AV4" s="12"/>
      <c r="AW4" s="12"/>
      <c r="AX4" s="12"/>
      <c r="AY4" s="12"/>
    </row>
    <row r="5" spans="1:54" ht="15" x14ac:dyDescent="0.25">
      <c r="A5" s="108">
        <v>43282</v>
      </c>
      <c r="B5" s="109"/>
      <c r="C5" s="109"/>
      <c r="D5" s="110">
        <v>12</v>
      </c>
      <c r="E5" s="17">
        <v>23.335999999999999</v>
      </c>
      <c r="F5" s="17">
        <v>11.327</v>
      </c>
      <c r="G5" s="17">
        <v>11.715</v>
      </c>
      <c r="H5" s="17">
        <v>16.138999999999999</v>
      </c>
      <c r="I5" s="17">
        <v>11.663</v>
      </c>
      <c r="J5" s="17">
        <v>23.274999999999999</v>
      </c>
      <c r="K5" s="17">
        <v>11.279</v>
      </c>
      <c r="L5" s="17">
        <v>11.728999999999999</v>
      </c>
      <c r="M5" s="17">
        <v>12.968</v>
      </c>
      <c r="N5" s="17">
        <v>15.87</v>
      </c>
      <c r="O5" s="17">
        <v>11.840999999999999</v>
      </c>
      <c r="P5" s="17">
        <v>16.677</v>
      </c>
      <c r="Q5" s="17">
        <v>11.694000000000001</v>
      </c>
      <c r="R5" s="17">
        <v>11.025</v>
      </c>
      <c r="S5" s="17">
        <v>16.158999999999999</v>
      </c>
      <c r="T5" s="17">
        <v>12.738</v>
      </c>
      <c r="U5" s="17">
        <v>14.218999999999999</v>
      </c>
      <c r="V5" s="17">
        <v>11.025</v>
      </c>
      <c r="W5" s="17">
        <v>23.202999999999999</v>
      </c>
      <c r="X5" s="17">
        <v>11.025</v>
      </c>
      <c r="Y5" s="17">
        <v>11.025</v>
      </c>
      <c r="Z5" s="17">
        <v>11.063000000000001</v>
      </c>
      <c r="AA5" s="17">
        <v>11.942</v>
      </c>
      <c r="AB5" s="17">
        <v>12.452999999999999</v>
      </c>
      <c r="AC5" s="17">
        <v>11.247</v>
      </c>
      <c r="AD5" s="17">
        <v>18.315000000000001</v>
      </c>
      <c r="AE5" s="17">
        <v>15.486000000000001</v>
      </c>
      <c r="AF5" s="17">
        <v>11.500999999999999</v>
      </c>
      <c r="AG5" s="17">
        <v>13.321</v>
      </c>
      <c r="AH5" s="17">
        <v>11.88</v>
      </c>
      <c r="AI5" s="12">
        <v>12</v>
      </c>
      <c r="AJ5" s="12">
        <v>11.202999999999999</v>
      </c>
      <c r="AK5" s="12">
        <v>15.035</v>
      </c>
      <c r="AL5" s="12">
        <v>12.382</v>
      </c>
      <c r="AM5" s="12">
        <v>17.315000000000001</v>
      </c>
      <c r="AN5" s="12"/>
      <c r="AO5" s="12"/>
      <c r="AP5" s="12"/>
      <c r="AQ5" s="12"/>
      <c r="AR5" s="12"/>
      <c r="AS5" s="12"/>
      <c r="AT5" s="12"/>
      <c r="AU5" s="12"/>
      <c r="AV5" s="12"/>
      <c r="AW5" s="12"/>
      <c r="AX5" s="12"/>
      <c r="AY5" s="12"/>
    </row>
    <row r="6" spans="1:54" ht="15" x14ac:dyDescent="0.25">
      <c r="A6" s="108">
        <v>43313</v>
      </c>
      <c r="B6" s="109"/>
      <c r="C6" s="109"/>
      <c r="D6" s="110">
        <v>13</v>
      </c>
      <c r="E6" s="17">
        <v>15.148999999999999</v>
      </c>
      <c r="F6" s="17">
        <v>25.385999999999999</v>
      </c>
      <c r="G6" s="17">
        <v>8.6890000000000001</v>
      </c>
      <c r="H6" s="17">
        <v>23.241</v>
      </c>
      <c r="I6" s="17">
        <v>9.6370000000000005</v>
      </c>
      <c r="J6" s="17">
        <v>13.936</v>
      </c>
      <c r="K6" s="17">
        <v>16.417999999999999</v>
      </c>
      <c r="L6" s="17">
        <v>16.32</v>
      </c>
      <c r="M6" s="17">
        <v>15.698</v>
      </c>
      <c r="N6" s="17">
        <v>17.274000000000001</v>
      </c>
      <c r="O6" s="17">
        <v>9.3420000000000005</v>
      </c>
      <c r="P6" s="17">
        <v>17.388000000000002</v>
      </c>
      <c r="Q6" s="17">
        <v>12.534000000000001</v>
      </c>
      <c r="R6" s="17">
        <v>8.09</v>
      </c>
      <c r="S6" s="17">
        <v>13.084</v>
      </c>
      <c r="T6" s="17">
        <v>9.8770000000000007</v>
      </c>
      <c r="U6" s="17">
        <v>25.666</v>
      </c>
      <c r="V6" s="17">
        <v>9.25</v>
      </c>
      <c r="W6" s="17">
        <v>48.976999999999997</v>
      </c>
      <c r="X6" s="17">
        <v>11.430999999999999</v>
      </c>
      <c r="Y6" s="17">
        <v>16.341999999999999</v>
      </c>
      <c r="Z6" s="17">
        <v>8.1329999999999991</v>
      </c>
      <c r="AA6" s="17">
        <v>11.625</v>
      </c>
      <c r="AB6" s="17">
        <v>9.1769999999999996</v>
      </c>
      <c r="AC6" s="17">
        <v>13</v>
      </c>
      <c r="AD6" s="17">
        <v>17.369</v>
      </c>
      <c r="AE6" s="17">
        <v>18.529</v>
      </c>
      <c r="AF6" s="17">
        <v>10.039999999999999</v>
      </c>
      <c r="AG6" s="17">
        <v>8.7669999999999995</v>
      </c>
      <c r="AH6" s="17">
        <v>17.116</v>
      </c>
      <c r="AI6" s="12">
        <v>9.3829999999999991</v>
      </c>
      <c r="AJ6" s="12">
        <v>8.92</v>
      </c>
      <c r="AK6" s="12">
        <v>20.827999999999999</v>
      </c>
      <c r="AL6" s="12">
        <v>12.061999999999999</v>
      </c>
      <c r="AM6" s="12">
        <v>11.944000000000001</v>
      </c>
      <c r="AN6" s="12"/>
      <c r="AO6" s="12"/>
      <c r="AP6" s="12"/>
      <c r="AQ6" s="12"/>
      <c r="AR6" s="12"/>
      <c r="AS6" s="12"/>
      <c r="AT6" s="12"/>
      <c r="AU6" s="12"/>
      <c r="AV6" s="12"/>
      <c r="AW6" s="12"/>
      <c r="AX6" s="12"/>
      <c r="AY6" s="12"/>
    </row>
    <row r="7" spans="1:54" ht="15" x14ac:dyDescent="0.25">
      <c r="A7" s="108">
        <v>43344</v>
      </c>
      <c r="B7" s="109"/>
      <c r="C7" s="109"/>
      <c r="D7" s="110">
        <v>13</v>
      </c>
      <c r="E7" s="17">
        <v>8.8059999999999992</v>
      </c>
      <c r="F7" s="17">
        <v>29.478999999999999</v>
      </c>
      <c r="G7" s="17">
        <v>6.33</v>
      </c>
      <c r="H7" s="17">
        <v>13</v>
      </c>
      <c r="I7" s="17">
        <v>18.027999999999999</v>
      </c>
      <c r="J7" s="17">
        <v>23.161000000000001</v>
      </c>
      <c r="K7" s="17">
        <v>11.32</v>
      </c>
      <c r="L7" s="17">
        <v>13.638999999999999</v>
      </c>
      <c r="M7" s="17">
        <v>8.9710000000000001</v>
      </c>
      <c r="N7" s="17">
        <v>11.994</v>
      </c>
      <c r="O7" s="17">
        <v>19.46</v>
      </c>
      <c r="P7" s="17">
        <v>11.297000000000001</v>
      </c>
      <c r="Q7" s="17">
        <v>15.999000000000001</v>
      </c>
      <c r="R7" s="17">
        <v>14.97</v>
      </c>
      <c r="S7" s="17">
        <v>10.651</v>
      </c>
      <c r="T7" s="17">
        <v>9.9619999999999997</v>
      </c>
      <c r="U7" s="17">
        <v>26.169</v>
      </c>
      <c r="V7" s="17">
        <v>8.8949999999999996</v>
      </c>
      <c r="W7" s="17">
        <v>35.252000000000002</v>
      </c>
      <c r="X7" s="17">
        <v>10.35</v>
      </c>
      <c r="Y7" s="17">
        <v>7.9320000000000004</v>
      </c>
      <c r="Z7" s="17">
        <v>17.045999999999999</v>
      </c>
      <c r="AA7" s="17">
        <v>18.928999999999998</v>
      </c>
      <c r="AB7" s="17">
        <v>16.52</v>
      </c>
      <c r="AC7" s="17">
        <v>7.274</v>
      </c>
      <c r="AD7" s="17">
        <v>13.657</v>
      </c>
      <c r="AE7" s="17">
        <v>19.385000000000002</v>
      </c>
      <c r="AF7" s="17">
        <v>14.85</v>
      </c>
      <c r="AG7" s="17">
        <v>6.93</v>
      </c>
      <c r="AH7" s="17">
        <v>8.5250000000000004</v>
      </c>
      <c r="AI7" s="12">
        <v>8.3629999999999995</v>
      </c>
      <c r="AJ7" s="12">
        <v>6.3150000000000004</v>
      </c>
      <c r="AK7" s="12">
        <v>29.814</v>
      </c>
      <c r="AL7" s="12">
        <v>16.338999999999999</v>
      </c>
      <c r="AM7" s="12">
        <v>8.8710000000000004</v>
      </c>
      <c r="AN7" s="12"/>
      <c r="AO7" s="12"/>
      <c r="AP7" s="12"/>
      <c r="AQ7" s="12"/>
      <c r="AR7" s="12"/>
      <c r="AS7" s="12"/>
      <c r="AT7" s="12"/>
      <c r="AU7" s="12"/>
      <c r="AV7" s="12"/>
      <c r="AW7" s="12"/>
      <c r="AX7" s="12"/>
      <c r="AY7" s="12"/>
    </row>
    <row r="8" spans="1:54" ht="15" x14ac:dyDescent="0.25">
      <c r="A8" s="108">
        <v>43374</v>
      </c>
      <c r="B8" s="109"/>
      <c r="C8" s="109"/>
      <c r="D8" s="110">
        <v>12</v>
      </c>
      <c r="E8" s="17">
        <v>16.015999999999998</v>
      </c>
      <c r="F8" s="17">
        <v>16.158000000000001</v>
      </c>
      <c r="G8" s="17">
        <v>9.2110000000000003</v>
      </c>
      <c r="H8" s="17">
        <v>12.340999999999999</v>
      </c>
      <c r="I8" s="17">
        <v>18.719000000000001</v>
      </c>
      <c r="J8" s="17">
        <v>24.193000000000001</v>
      </c>
      <c r="K8" s="17">
        <v>6.9459999999999997</v>
      </c>
      <c r="L8" s="17">
        <v>12</v>
      </c>
      <c r="M8" s="17">
        <v>10.807</v>
      </c>
      <c r="N8" s="17">
        <v>17.032</v>
      </c>
      <c r="O8" s="17">
        <v>8.8520000000000003</v>
      </c>
      <c r="P8" s="17">
        <v>7.2030000000000003</v>
      </c>
      <c r="Q8" s="17">
        <v>9.0150000000000006</v>
      </c>
      <c r="R8" s="17">
        <v>10.737</v>
      </c>
      <c r="S8" s="17">
        <v>10.619</v>
      </c>
      <c r="T8" s="17">
        <v>15.59</v>
      </c>
      <c r="U8" s="17">
        <v>24.026</v>
      </c>
      <c r="V8" s="17">
        <v>8.5809999999999995</v>
      </c>
      <c r="W8" s="17">
        <v>13.367000000000001</v>
      </c>
      <c r="X8" s="17">
        <v>10.782</v>
      </c>
      <c r="Y8" s="17">
        <v>6.1349999999999998</v>
      </c>
      <c r="Z8" s="17">
        <v>13.095000000000001</v>
      </c>
      <c r="AA8" s="17">
        <v>10.459</v>
      </c>
      <c r="AB8" s="17">
        <v>15.957000000000001</v>
      </c>
      <c r="AC8" s="17">
        <v>13.971</v>
      </c>
      <c r="AD8" s="17">
        <v>44.89</v>
      </c>
      <c r="AE8" s="17">
        <v>21.324999999999999</v>
      </c>
      <c r="AF8" s="17">
        <v>8.4600000000000009</v>
      </c>
      <c r="AG8" s="17">
        <v>7.01</v>
      </c>
      <c r="AH8" s="17">
        <v>10.499000000000001</v>
      </c>
      <c r="AI8" s="12">
        <v>12.487</v>
      </c>
      <c r="AJ8" s="12">
        <v>5.5759999999999996</v>
      </c>
      <c r="AK8" s="12">
        <v>21.068000000000001</v>
      </c>
      <c r="AL8" s="12">
        <v>19.917999999999999</v>
      </c>
      <c r="AM8" s="12">
        <v>6.3760000000000003</v>
      </c>
      <c r="AN8" s="12"/>
      <c r="AO8" s="12"/>
      <c r="AP8" s="12"/>
      <c r="AQ8" s="12"/>
      <c r="AR8" s="12"/>
      <c r="AS8" s="12"/>
      <c r="AT8" s="12"/>
      <c r="AU8" s="12"/>
      <c r="AV8" s="12"/>
      <c r="AW8" s="12"/>
      <c r="AX8" s="12"/>
      <c r="AY8" s="12"/>
    </row>
    <row r="9" spans="1:54" ht="15" x14ac:dyDescent="0.25">
      <c r="A9" s="108">
        <v>43405</v>
      </c>
      <c r="B9" s="109"/>
      <c r="C9" s="109"/>
      <c r="D9" s="110">
        <v>8</v>
      </c>
      <c r="E9" s="17">
        <v>8.1549999999999994</v>
      </c>
      <c r="F9" s="17">
        <v>9.0169999999999995</v>
      </c>
      <c r="G9" s="17">
        <v>5.0739999999999998</v>
      </c>
      <c r="H9" s="17">
        <v>8.2439999999999998</v>
      </c>
      <c r="I9" s="17">
        <v>8.2789999999999999</v>
      </c>
      <c r="J9" s="17">
        <v>13.169</v>
      </c>
      <c r="K9" s="17">
        <v>8.9079999999999995</v>
      </c>
      <c r="L9" s="17">
        <v>6.0839999999999996</v>
      </c>
      <c r="M9" s="17">
        <v>6.266</v>
      </c>
      <c r="N9" s="17">
        <v>9.8000000000000007</v>
      </c>
      <c r="O9" s="17">
        <v>6.7910000000000004</v>
      </c>
      <c r="P9" s="17">
        <v>5.5419999999999998</v>
      </c>
      <c r="Q9" s="17">
        <v>6.0119999999999996</v>
      </c>
      <c r="R9" s="17">
        <v>8.0530000000000008</v>
      </c>
      <c r="S9" s="17">
        <v>5.8630000000000004</v>
      </c>
      <c r="T9" s="17">
        <v>9.24</v>
      </c>
      <c r="U9" s="17">
        <v>10.593</v>
      </c>
      <c r="V9" s="17">
        <v>9.6150000000000002</v>
      </c>
      <c r="W9" s="17">
        <v>7.4820000000000002</v>
      </c>
      <c r="X9" s="17">
        <v>8</v>
      </c>
      <c r="Y9" s="17">
        <v>5.0129999999999999</v>
      </c>
      <c r="Z9" s="17">
        <v>7.3659999999999997</v>
      </c>
      <c r="AA9" s="17">
        <v>6.149</v>
      </c>
      <c r="AB9" s="17">
        <v>10.798</v>
      </c>
      <c r="AC9" s="17">
        <v>7.4329999999999998</v>
      </c>
      <c r="AD9" s="17">
        <v>14.595000000000001</v>
      </c>
      <c r="AE9" s="17">
        <v>9.5299999999999994</v>
      </c>
      <c r="AF9" s="17">
        <v>6.1459999999999999</v>
      </c>
      <c r="AG9" s="17">
        <v>5.524</v>
      </c>
      <c r="AH9" s="17">
        <v>7.1269999999999998</v>
      </c>
      <c r="AI9" s="12">
        <v>8.4770000000000003</v>
      </c>
      <c r="AJ9" s="12">
        <v>4.4160000000000004</v>
      </c>
      <c r="AK9" s="12">
        <v>10.211</v>
      </c>
      <c r="AL9" s="12">
        <v>8.4689999999999994</v>
      </c>
      <c r="AM9" s="12">
        <v>5.085</v>
      </c>
      <c r="AN9" s="12"/>
      <c r="AO9" s="12"/>
      <c r="AP9" s="12"/>
      <c r="AQ9" s="12"/>
      <c r="AR9" s="12"/>
      <c r="AS9" s="12"/>
      <c r="AT9" s="12"/>
      <c r="AU9" s="12"/>
      <c r="AV9" s="12"/>
      <c r="AW9" s="12"/>
      <c r="AX9" s="12"/>
      <c r="AY9" s="12"/>
    </row>
    <row r="10" spans="1:54" ht="15" x14ac:dyDescent="0.25">
      <c r="A10" s="108">
        <v>43435</v>
      </c>
      <c r="B10" s="109"/>
      <c r="C10" s="109"/>
      <c r="D10" s="110">
        <v>7</v>
      </c>
      <c r="E10" s="17">
        <v>6.6059999999999999</v>
      </c>
      <c r="F10" s="17">
        <v>8.3650000000000002</v>
      </c>
      <c r="G10" s="17">
        <v>5.1689999999999996</v>
      </c>
      <c r="H10" s="17">
        <v>7.5739999999999998</v>
      </c>
      <c r="I10" s="17">
        <v>7.7539999999999996</v>
      </c>
      <c r="J10" s="17">
        <v>10.273</v>
      </c>
      <c r="K10" s="17">
        <v>7.1189999999999998</v>
      </c>
      <c r="L10" s="17">
        <v>6.03</v>
      </c>
      <c r="M10" s="17">
        <v>5.843</v>
      </c>
      <c r="N10" s="17">
        <v>8.0030000000000001</v>
      </c>
      <c r="O10" s="17">
        <v>6.843</v>
      </c>
      <c r="P10" s="17">
        <v>5.6539999999999999</v>
      </c>
      <c r="Q10" s="17">
        <v>6.04</v>
      </c>
      <c r="R10" s="17">
        <v>7.4320000000000004</v>
      </c>
      <c r="S10" s="17">
        <v>5.9980000000000002</v>
      </c>
      <c r="T10" s="17">
        <v>8.8789999999999996</v>
      </c>
      <c r="U10" s="17">
        <v>8.1989999999999998</v>
      </c>
      <c r="V10" s="17">
        <v>9.6630000000000003</v>
      </c>
      <c r="W10" s="17">
        <v>7.3419999999999996</v>
      </c>
      <c r="X10" s="17">
        <v>6.8949999999999996</v>
      </c>
      <c r="Y10" s="17">
        <v>5.0670000000000002</v>
      </c>
      <c r="Z10" s="17">
        <v>7.18</v>
      </c>
      <c r="AA10" s="17">
        <v>6.5389999999999997</v>
      </c>
      <c r="AB10" s="17">
        <v>8.0790000000000006</v>
      </c>
      <c r="AC10" s="17">
        <v>6.0839999999999996</v>
      </c>
      <c r="AD10" s="17">
        <v>9.3040000000000003</v>
      </c>
      <c r="AE10" s="17">
        <v>8.7430000000000003</v>
      </c>
      <c r="AF10" s="17">
        <v>6.1109999999999998</v>
      </c>
      <c r="AG10" s="17">
        <v>5.1920000000000002</v>
      </c>
      <c r="AH10" s="17">
        <v>6.5060000000000002</v>
      </c>
      <c r="AI10" s="12">
        <v>7.3689999999999998</v>
      </c>
      <c r="AJ10" s="12">
        <v>4.7560000000000002</v>
      </c>
      <c r="AK10" s="12">
        <v>8.7070000000000007</v>
      </c>
      <c r="AL10" s="12">
        <v>7</v>
      </c>
      <c r="AM10" s="12">
        <v>6.0919999999999996</v>
      </c>
      <c r="AN10" s="12"/>
      <c r="AO10" s="12"/>
      <c r="AP10" s="12"/>
      <c r="AQ10" s="12"/>
      <c r="AR10" s="12"/>
      <c r="AS10" s="12"/>
      <c r="AT10" s="12"/>
      <c r="AU10" s="12"/>
      <c r="AV10" s="12"/>
      <c r="AW10" s="12"/>
      <c r="AX10" s="12"/>
      <c r="AY10" s="12"/>
    </row>
    <row r="11" spans="1:54" ht="15" x14ac:dyDescent="0.25">
      <c r="A11" s="108">
        <v>43466</v>
      </c>
      <c r="B11" s="109"/>
      <c r="C11" s="109"/>
      <c r="D11" s="110">
        <v>6</v>
      </c>
      <c r="E11" s="17">
        <v>5.6849999999999996</v>
      </c>
      <c r="F11" s="17">
        <v>6.774</v>
      </c>
      <c r="G11" s="17">
        <v>4.9340000000000002</v>
      </c>
      <c r="H11" s="17">
        <v>7.2869999999999999</v>
      </c>
      <c r="I11" s="17">
        <v>6.827</v>
      </c>
      <c r="J11" s="17">
        <v>7.766</v>
      </c>
      <c r="K11" s="17">
        <v>5.7690000000000001</v>
      </c>
      <c r="L11" s="17">
        <v>5.2720000000000002</v>
      </c>
      <c r="M11" s="17">
        <v>5.1710000000000003</v>
      </c>
      <c r="N11" s="17">
        <v>6.351</v>
      </c>
      <c r="O11" s="17">
        <v>5.6820000000000004</v>
      </c>
      <c r="P11" s="17">
        <v>5.077</v>
      </c>
      <c r="Q11" s="17">
        <v>5.4950000000000001</v>
      </c>
      <c r="R11" s="17">
        <v>6.3140000000000001</v>
      </c>
      <c r="S11" s="17">
        <v>5.319</v>
      </c>
      <c r="T11" s="17">
        <v>6.9480000000000004</v>
      </c>
      <c r="U11" s="17">
        <v>6.95</v>
      </c>
      <c r="V11" s="17">
        <v>6.9450000000000003</v>
      </c>
      <c r="W11" s="17">
        <v>6.6219999999999999</v>
      </c>
      <c r="X11" s="17">
        <v>5.976</v>
      </c>
      <c r="Y11" s="17">
        <v>4.6269999999999998</v>
      </c>
      <c r="Z11" s="17">
        <v>6.601</v>
      </c>
      <c r="AA11" s="17">
        <v>5.7060000000000004</v>
      </c>
      <c r="AB11" s="17">
        <v>8.5739999999999998</v>
      </c>
      <c r="AC11" s="17">
        <v>5.484</v>
      </c>
      <c r="AD11" s="17">
        <v>7.35</v>
      </c>
      <c r="AE11" s="17">
        <v>7.194</v>
      </c>
      <c r="AF11" s="17">
        <v>5.29</v>
      </c>
      <c r="AG11" s="17">
        <v>4.6609999999999996</v>
      </c>
      <c r="AH11" s="17">
        <v>6</v>
      </c>
      <c r="AI11" s="12">
        <v>6.6660000000000004</v>
      </c>
      <c r="AJ11" s="12">
        <v>4.391</v>
      </c>
      <c r="AK11" s="12">
        <v>7.2279999999999998</v>
      </c>
      <c r="AL11" s="12">
        <v>6.34</v>
      </c>
      <c r="AM11" s="12">
        <v>5.8070000000000004</v>
      </c>
      <c r="AN11" s="12"/>
      <c r="AO11" s="12"/>
      <c r="AP11" s="12"/>
      <c r="AQ11" s="12"/>
      <c r="AR11" s="12"/>
      <c r="AS11" s="12"/>
      <c r="AT11" s="12"/>
      <c r="AU11" s="12"/>
      <c r="AV11" s="12"/>
      <c r="AW11" s="12"/>
      <c r="AX11" s="12"/>
      <c r="AY11" s="12"/>
    </row>
    <row r="12" spans="1:54" ht="15" x14ac:dyDescent="0.25">
      <c r="A12" s="108">
        <v>43497</v>
      </c>
      <c r="B12" s="109"/>
      <c r="C12" s="109"/>
      <c r="D12" s="110">
        <v>5</v>
      </c>
      <c r="E12" s="17">
        <v>4.4859999999999998</v>
      </c>
      <c r="F12" s="17">
        <v>5.27</v>
      </c>
      <c r="G12" s="17">
        <v>3.8090000000000002</v>
      </c>
      <c r="H12" s="17">
        <v>5.2569999999999997</v>
      </c>
      <c r="I12" s="17">
        <v>6.73</v>
      </c>
      <c r="J12" s="17">
        <v>8.6769999999999996</v>
      </c>
      <c r="K12" s="17">
        <v>4.5140000000000002</v>
      </c>
      <c r="L12" s="17">
        <v>4.16</v>
      </c>
      <c r="M12" s="17">
        <v>4.1020000000000003</v>
      </c>
      <c r="N12" s="17">
        <v>5.5309999999999997</v>
      </c>
      <c r="O12" s="17">
        <v>4.6369999999999996</v>
      </c>
      <c r="P12" s="17">
        <v>4.0449999999999999</v>
      </c>
      <c r="Q12" s="17">
        <v>4.4950000000000001</v>
      </c>
      <c r="R12" s="17">
        <v>6.7149999999999999</v>
      </c>
      <c r="S12" s="17">
        <v>6.2320000000000002</v>
      </c>
      <c r="T12" s="17">
        <v>5.1539999999999999</v>
      </c>
      <c r="U12" s="17">
        <v>5.4950000000000001</v>
      </c>
      <c r="V12" s="17">
        <v>6.1609999999999996</v>
      </c>
      <c r="W12" s="17">
        <v>5.758</v>
      </c>
      <c r="X12" s="17">
        <v>4.5640000000000001</v>
      </c>
      <c r="Y12" s="17">
        <v>3.74</v>
      </c>
      <c r="Z12" s="17">
        <v>5.9619999999999997</v>
      </c>
      <c r="AA12" s="17">
        <v>4.4379999999999997</v>
      </c>
      <c r="AB12" s="17">
        <v>6.9630000000000001</v>
      </c>
      <c r="AC12" s="17">
        <v>4.5510000000000002</v>
      </c>
      <c r="AD12" s="17">
        <v>7.2370000000000001</v>
      </c>
      <c r="AE12" s="17">
        <v>5.1829999999999998</v>
      </c>
      <c r="AF12" s="17">
        <v>4.907</v>
      </c>
      <c r="AG12" s="17">
        <v>3.7109999999999999</v>
      </c>
      <c r="AH12" s="17">
        <v>4.5140000000000002</v>
      </c>
      <c r="AI12" s="12">
        <v>5</v>
      </c>
      <c r="AJ12" s="12">
        <v>3.5169999999999999</v>
      </c>
      <c r="AK12" s="12">
        <v>7.0439999999999996</v>
      </c>
      <c r="AL12" s="12">
        <v>8.3529999999999998</v>
      </c>
      <c r="AM12" s="12">
        <v>4.6609999999999996</v>
      </c>
      <c r="AN12" s="12"/>
      <c r="AO12" s="12"/>
      <c r="AP12" s="12"/>
      <c r="AQ12" s="12"/>
      <c r="AR12" s="12"/>
      <c r="AS12" s="12"/>
      <c r="AT12" s="12"/>
      <c r="AU12" s="12"/>
      <c r="AV12" s="12"/>
      <c r="AW12" s="12"/>
      <c r="AX12" s="12"/>
      <c r="AY12" s="12"/>
    </row>
    <row r="13" spans="1:54" ht="15" x14ac:dyDescent="0.25">
      <c r="A13" s="108">
        <v>43525</v>
      </c>
      <c r="B13" s="109"/>
      <c r="C13" s="109"/>
      <c r="D13" s="110">
        <v>10</v>
      </c>
      <c r="E13" s="17">
        <v>6.5810000000000004</v>
      </c>
      <c r="F13" s="17">
        <v>8.593</v>
      </c>
      <c r="G13" s="17">
        <v>6.5060000000000002</v>
      </c>
      <c r="H13" s="17">
        <v>12.423999999999999</v>
      </c>
      <c r="I13" s="17">
        <v>18.922999999999998</v>
      </c>
      <c r="J13" s="17">
        <v>16.815000000000001</v>
      </c>
      <c r="K13" s="17">
        <v>8.6809999999999992</v>
      </c>
      <c r="L13" s="17">
        <v>13.185</v>
      </c>
      <c r="M13" s="17">
        <v>8.7360000000000007</v>
      </c>
      <c r="N13" s="17">
        <v>7.2770000000000001</v>
      </c>
      <c r="O13" s="17">
        <v>9.8230000000000004</v>
      </c>
      <c r="P13" s="17">
        <v>9.3149999999999995</v>
      </c>
      <c r="Q13" s="17">
        <v>11.263999999999999</v>
      </c>
      <c r="R13" s="17">
        <v>23.42</v>
      </c>
      <c r="S13" s="17">
        <v>10</v>
      </c>
      <c r="T13" s="17">
        <v>23.864999999999998</v>
      </c>
      <c r="U13" s="17">
        <v>11.035</v>
      </c>
      <c r="V13" s="17">
        <v>11.231</v>
      </c>
      <c r="W13" s="17">
        <v>9.3970000000000002</v>
      </c>
      <c r="X13" s="17">
        <v>9.3659999999999997</v>
      </c>
      <c r="Y13" s="17">
        <v>5.8559999999999999</v>
      </c>
      <c r="Z13" s="17">
        <v>10.677</v>
      </c>
      <c r="AA13" s="17">
        <v>15.851000000000001</v>
      </c>
      <c r="AB13" s="17">
        <v>16.98</v>
      </c>
      <c r="AC13" s="17">
        <v>7.8869999999999996</v>
      </c>
      <c r="AD13" s="17">
        <v>25.204999999999998</v>
      </c>
      <c r="AE13" s="17">
        <v>7.9569999999999999</v>
      </c>
      <c r="AF13" s="17">
        <v>12.82</v>
      </c>
      <c r="AG13" s="17">
        <v>4.3849999999999998</v>
      </c>
      <c r="AH13" s="17">
        <v>9.9130000000000003</v>
      </c>
      <c r="AI13" s="12">
        <v>13.542</v>
      </c>
      <c r="AJ13" s="12">
        <v>6.702</v>
      </c>
      <c r="AK13" s="12">
        <v>11.606999999999999</v>
      </c>
      <c r="AL13" s="12">
        <v>14.853999999999999</v>
      </c>
      <c r="AM13" s="12">
        <v>7.0609999999999999</v>
      </c>
      <c r="AN13" s="12"/>
      <c r="AO13" s="12"/>
      <c r="AP13" s="12"/>
      <c r="AQ13" s="12"/>
      <c r="AR13" s="12"/>
      <c r="AS13" s="12"/>
      <c r="AT13" s="12"/>
      <c r="AU13" s="12"/>
      <c r="AV13" s="12"/>
      <c r="AW13" s="12"/>
      <c r="AX13" s="12"/>
      <c r="AY13" s="12"/>
    </row>
    <row r="14" spans="1:54" ht="15" x14ac:dyDescent="0.25">
      <c r="A14" s="108">
        <v>43556</v>
      </c>
      <c r="B14" s="109"/>
      <c r="C14" s="109"/>
      <c r="D14" s="110">
        <v>29</v>
      </c>
      <c r="E14" s="17">
        <v>17.492999999999999</v>
      </c>
      <c r="F14" s="17">
        <v>19.783999999999999</v>
      </c>
      <c r="G14" s="17">
        <v>20.411000000000001</v>
      </c>
      <c r="H14" s="17">
        <v>66.602000000000004</v>
      </c>
      <c r="I14" s="17">
        <v>65.078999999999994</v>
      </c>
      <c r="J14" s="17">
        <v>78.102000000000004</v>
      </c>
      <c r="K14" s="17">
        <v>22.343</v>
      </c>
      <c r="L14" s="17">
        <v>55.854999999999997</v>
      </c>
      <c r="M14" s="17">
        <v>25.638000000000002</v>
      </c>
      <c r="N14" s="17">
        <v>23.768000000000001</v>
      </c>
      <c r="O14" s="17">
        <v>47.923000000000002</v>
      </c>
      <c r="P14" s="17">
        <v>49.063000000000002</v>
      </c>
      <c r="Q14" s="17">
        <v>29</v>
      </c>
      <c r="R14" s="17">
        <v>40.067</v>
      </c>
      <c r="S14" s="17">
        <v>22.222000000000001</v>
      </c>
      <c r="T14" s="17">
        <v>59.503</v>
      </c>
      <c r="U14" s="17">
        <v>28.507000000000001</v>
      </c>
      <c r="V14" s="17">
        <v>19.411000000000001</v>
      </c>
      <c r="W14" s="17">
        <v>37.191000000000003</v>
      </c>
      <c r="X14" s="17">
        <v>43.377000000000002</v>
      </c>
      <c r="Y14" s="17">
        <v>15.69</v>
      </c>
      <c r="Z14" s="17">
        <v>22.059000000000001</v>
      </c>
      <c r="AA14" s="17">
        <v>58.539000000000001</v>
      </c>
      <c r="AB14" s="17">
        <v>75.751999999999995</v>
      </c>
      <c r="AC14" s="17">
        <v>29.625</v>
      </c>
      <c r="AD14" s="17">
        <v>51.698999999999998</v>
      </c>
      <c r="AE14" s="17">
        <v>33.975999999999999</v>
      </c>
      <c r="AF14" s="17">
        <v>23.411000000000001</v>
      </c>
      <c r="AG14" s="17">
        <v>23.074999999999999</v>
      </c>
      <c r="AH14" s="17">
        <v>24</v>
      </c>
      <c r="AI14" s="12">
        <v>36.171999999999997</v>
      </c>
      <c r="AJ14" s="12">
        <v>20.094000000000001</v>
      </c>
      <c r="AK14" s="12">
        <v>35.341999999999999</v>
      </c>
      <c r="AL14" s="12">
        <v>21.518999999999998</v>
      </c>
      <c r="AM14" s="12">
        <v>19.271000000000001</v>
      </c>
      <c r="AN14" s="12"/>
      <c r="AO14" s="12"/>
      <c r="AP14" s="12"/>
      <c r="AQ14" s="12"/>
      <c r="AR14" s="12"/>
      <c r="AS14" s="12"/>
      <c r="AT14" s="12"/>
      <c r="AU14" s="12"/>
      <c r="AV14" s="12"/>
      <c r="AW14" s="12"/>
      <c r="AX14" s="12"/>
      <c r="AY14" s="12"/>
    </row>
    <row r="15" spans="1:54" ht="15" x14ac:dyDescent="0.25">
      <c r="A15" s="108">
        <v>43586</v>
      </c>
      <c r="B15" s="109"/>
      <c r="C15" s="109"/>
      <c r="D15" s="110">
        <v>112</v>
      </c>
      <c r="E15" s="17">
        <v>105.333</v>
      </c>
      <c r="F15" s="17">
        <v>98.319000000000003</v>
      </c>
      <c r="G15" s="17">
        <v>149.893</v>
      </c>
      <c r="H15" s="17">
        <v>187.71199999999999</v>
      </c>
      <c r="I15" s="17">
        <v>148.387</v>
      </c>
      <c r="J15" s="17">
        <v>175.988</v>
      </c>
      <c r="K15" s="17">
        <v>60.85</v>
      </c>
      <c r="L15" s="17">
        <v>105.203</v>
      </c>
      <c r="M15" s="17">
        <v>64.308000000000007</v>
      </c>
      <c r="N15" s="17">
        <v>81.911000000000001</v>
      </c>
      <c r="O15" s="17">
        <v>112.54</v>
      </c>
      <c r="P15" s="17">
        <v>185.077</v>
      </c>
      <c r="Q15" s="17">
        <v>112</v>
      </c>
      <c r="R15" s="17">
        <v>116.53100000000001</v>
      </c>
      <c r="S15" s="17">
        <v>105.104</v>
      </c>
      <c r="T15" s="17">
        <v>180.99100000000001</v>
      </c>
      <c r="U15" s="17">
        <v>120.938</v>
      </c>
      <c r="V15" s="17">
        <v>114.375</v>
      </c>
      <c r="W15" s="17">
        <v>107.61</v>
      </c>
      <c r="X15" s="17">
        <v>172.41399999999999</v>
      </c>
      <c r="Y15" s="17">
        <v>32.718000000000004</v>
      </c>
      <c r="Z15" s="17">
        <v>80.527000000000001</v>
      </c>
      <c r="AA15" s="17">
        <v>134.16499999999999</v>
      </c>
      <c r="AB15" s="17">
        <v>193.38300000000001</v>
      </c>
      <c r="AC15" s="17">
        <v>84.837999999999994</v>
      </c>
      <c r="AD15" s="17">
        <v>140.52199999999999</v>
      </c>
      <c r="AE15" s="17">
        <v>147.68799999999999</v>
      </c>
      <c r="AF15" s="17">
        <v>140.761</v>
      </c>
      <c r="AG15" s="17">
        <v>60.203000000000003</v>
      </c>
      <c r="AH15" s="17">
        <v>97.248999999999995</v>
      </c>
      <c r="AI15" s="12">
        <v>70.947999999999993</v>
      </c>
      <c r="AJ15" s="12">
        <v>41</v>
      </c>
      <c r="AK15" s="12">
        <v>114.34399999999999</v>
      </c>
      <c r="AL15" s="12">
        <v>79.176000000000002</v>
      </c>
      <c r="AM15" s="12">
        <v>50.64</v>
      </c>
      <c r="AN15" s="12"/>
      <c r="AO15" s="12"/>
      <c r="AP15" s="12"/>
      <c r="AQ15" s="12"/>
      <c r="AR15" s="12"/>
      <c r="AS15" s="12"/>
      <c r="AT15" s="12"/>
      <c r="AU15" s="12"/>
      <c r="AV15" s="12"/>
      <c r="AW15" s="12"/>
      <c r="AX15" s="12"/>
      <c r="AY15" s="12"/>
    </row>
    <row r="16" spans="1:54" ht="15" x14ac:dyDescent="0.25">
      <c r="A16" s="108">
        <v>43617</v>
      </c>
      <c r="B16" s="109"/>
      <c r="C16" s="109"/>
      <c r="D16" s="110">
        <v>119</v>
      </c>
      <c r="E16" s="17">
        <v>174.19499999999999</v>
      </c>
      <c r="F16" s="17">
        <v>219.84700000000001</v>
      </c>
      <c r="G16" s="17">
        <v>206.68899999999999</v>
      </c>
      <c r="H16" s="17">
        <v>237.57400000000001</v>
      </c>
      <c r="I16" s="17">
        <v>221.21299999999999</v>
      </c>
      <c r="J16" s="17">
        <v>175.83500000000001</v>
      </c>
      <c r="K16" s="17">
        <v>119</v>
      </c>
      <c r="L16" s="17">
        <v>83.421999999999997</v>
      </c>
      <c r="M16" s="17">
        <v>93.938000000000002</v>
      </c>
      <c r="N16" s="17">
        <v>158.649</v>
      </c>
      <c r="O16" s="17">
        <v>101.27800000000001</v>
      </c>
      <c r="P16" s="17">
        <v>211.72499999999999</v>
      </c>
      <c r="Q16" s="17">
        <v>110.944</v>
      </c>
      <c r="R16" s="17">
        <v>231.70500000000001</v>
      </c>
      <c r="S16" s="17">
        <v>82.007000000000005</v>
      </c>
      <c r="T16" s="17">
        <v>247.20500000000001</v>
      </c>
      <c r="U16" s="17">
        <v>113.80500000000001</v>
      </c>
      <c r="V16" s="17">
        <v>180.52500000000001</v>
      </c>
      <c r="W16" s="17">
        <v>67.218000000000004</v>
      </c>
      <c r="X16" s="17">
        <v>113.492</v>
      </c>
      <c r="Y16" s="17">
        <v>23.169</v>
      </c>
      <c r="Z16" s="17">
        <v>84.296999999999997</v>
      </c>
      <c r="AA16" s="17">
        <v>89.301000000000002</v>
      </c>
      <c r="AB16" s="17">
        <v>211.143</v>
      </c>
      <c r="AC16" s="17">
        <v>68.649000000000001</v>
      </c>
      <c r="AD16" s="17">
        <v>124.286</v>
      </c>
      <c r="AE16" s="17">
        <v>210.99100000000001</v>
      </c>
      <c r="AF16" s="17">
        <v>109.91800000000001</v>
      </c>
      <c r="AG16" s="17">
        <v>108.239</v>
      </c>
      <c r="AH16" s="17">
        <v>211.87700000000001</v>
      </c>
      <c r="AI16" s="12">
        <v>44.037999999999997</v>
      </c>
      <c r="AJ16" s="12">
        <v>40.843000000000004</v>
      </c>
      <c r="AK16" s="12">
        <v>159.27600000000001</v>
      </c>
      <c r="AL16" s="12">
        <v>188.70599999999999</v>
      </c>
      <c r="AM16" s="12">
        <v>79.727999999999994</v>
      </c>
      <c r="AN16" s="12"/>
      <c r="AO16" s="12"/>
      <c r="AP16" s="12"/>
      <c r="AQ16" s="12"/>
      <c r="AR16" s="12"/>
      <c r="AS16" s="12"/>
      <c r="AT16" s="12"/>
      <c r="AU16" s="12"/>
      <c r="AV16" s="12"/>
      <c r="AW16" s="12"/>
      <c r="AX16" s="12"/>
      <c r="AY16" s="12"/>
    </row>
    <row r="17" spans="1:51" ht="15" x14ac:dyDescent="0.25">
      <c r="A17" s="108">
        <v>43647</v>
      </c>
      <c r="B17" s="109"/>
      <c r="C17" s="109"/>
      <c r="D17" s="110">
        <v>50</v>
      </c>
      <c r="E17" s="17">
        <v>103.264</v>
      </c>
      <c r="F17" s="17">
        <v>137.20500000000001</v>
      </c>
      <c r="G17" s="17">
        <v>102.72</v>
      </c>
      <c r="H17" s="17">
        <v>88.061000000000007</v>
      </c>
      <c r="I17" s="17">
        <v>135.58500000000001</v>
      </c>
      <c r="J17" s="17">
        <v>73.259</v>
      </c>
      <c r="K17" s="17">
        <v>50.161000000000001</v>
      </c>
      <c r="L17" s="17">
        <v>35.625999999999998</v>
      </c>
      <c r="M17" s="17">
        <v>45.255000000000003</v>
      </c>
      <c r="N17" s="17">
        <v>88.326999999999998</v>
      </c>
      <c r="O17" s="17">
        <v>50</v>
      </c>
      <c r="P17" s="17">
        <v>82.11</v>
      </c>
      <c r="Q17" s="17">
        <v>34.232999999999997</v>
      </c>
      <c r="R17" s="17">
        <v>175.166</v>
      </c>
      <c r="S17" s="17">
        <v>33.771999999999998</v>
      </c>
      <c r="T17" s="17">
        <v>76.578000000000003</v>
      </c>
      <c r="U17" s="17">
        <v>58.857999999999997</v>
      </c>
      <c r="V17" s="17">
        <v>127.94799999999999</v>
      </c>
      <c r="W17" s="17">
        <v>22.175999999999998</v>
      </c>
      <c r="X17" s="17">
        <v>37.692</v>
      </c>
      <c r="Y17" s="17">
        <v>9.3209999999999997</v>
      </c>
      <c r="Z17" s="17">
        <v>26.515999999999998</v>
      </c>
      <c r="AA17" s="17">
        <v>34.652999999999999</v>
      </c>
      <c r="AB17" s="17">
        <v>87.641999999999996</v>
      </c>
      <c r="AC17" s="17">
        <v>31.100999999999999</v>
      </c>
      <c r="AD17" s="17">
        <v>49.101999999999997</v>
      </c>
      <c r="AE17" s="17">
        <v>66.605000000000004</v>
      </c>
      <c r="AF17" s="17">
        <v>43.326999999999998</v>
      </c>
      <c r="AG17" s="17">
        <v>38.206000000000003</v>
      </c>
      <c r="AH17" s="17">
        <v>95.611000000000004</v>
      </c>
      <c r="AI17" s="12">
        <v>17.036999999999999</v>
      </c>
      <c r="AJ17" s="12">
        <v>18.821000000000002</v>
      </c>
      <c r="AK17" s="12">
        <v>47.223999999999997</v>
      </c>
      <c r="AL17" s="12">
        <v>74.183999999999997</v>
      </c>
      <c r="AM17" s="12">
        <v>43.024000000000001</v>
      </c>
      <c r="AN17" s="12"/>
      <c r="AO17" s="12"/>
      <c r="AP17" s="12"/>
      <c r="AQ17" s="12"/>
      <c r="AR17" s="12"/>
      <c r="AS17" s="12"/>
      <c r="AT17" s="12"/>
      <c r="AU17" s="12"/>
      <c r="AV17" s="12"/>
      <c r="AW17" s="12"/>
      <c r="AX17" s="12"/>
      <c r="AY17" s="12"/>
    </row>
    <row r="18" spans="1:51" ht="15" x14ac:dyDescent="0.25">
      <c r="A18" s="108">
        <v>43678</v>
      </c>
      <c r="B18" s="109"/>
      <c r="C18" s="109"/>
      <c r="D18" s="110">
        <v>29</v>
      </c>
      <c r="E18" s="17">
        <v>73.38</v>
      </c>
      <c r="F18" s="17">
        <v>43.963999999999999</v>
      </c>
      <c r="G18" s="17">
        <v>61.326000000000001</v>
      </c>
      <c r="H18" s="17">
        <v>34.944000000000003</v>
      </c>
      <c r="I18" s="17">
        <v>43.683</v>
      </c>
      <c r="J18" s="17">
        <v>44.469000000000001</v>
      </c>
      <c r="K18" s="17">
        <v>29.318000000000001</v>
      </c>
      <c r="L18" s="17">
        <v>26.056999999999999</v>
      </c>
      <c r="M18" s="17">
        <v>28.209</v>
      </c>
      <c r="N18" s="17">
        <v>29</v>
      </c>
      <c r="O18" s="17">
        <v>35.131</v>
      </c>
      <c r="P18" s="17">
        <v>39.375999999999998</v>
      </c>
      <c r="Q18" s="17">
        <v>17.190999999999999</v>
      </c>
      <c r="R18" s="17">
        <v>55.667999999999999</v>
      </c>
      <c r="S18" s="17">
        <v>16.469000000000001</v>
      </c>
      <c r="T18" s="17">
        <v>66.494</v>
      </c>
      <c r="U18" s="17">
        <v>24.402999999999999</v>
      </c>
      <c r="V18" s="17">
        <v>87.15</v>
      </c>
      <c r="W18" s="17">
        <v>17.253</v>
      </c>
      <c r="X18" s="17">
        <v>32.165999999999997</v>
      </c>
      <c r="Y18" s="17">
        <v>6.2969999999999997</v>
      </c>
      <c r="Z18" s="17">
        <v>17.922999999999998</v>
      </c>
      <c r="AA18" s="17">
        <v>19.295999999999999</v>
      </c>
      <c r="AB18" s="17">
        <v>40.171999999999997</v>
      </c>
      <c r="AC18" s="17">
        <v>23.353999999999999</v>
      </c>
      <c r="AD18" s="17">
        <v>38.908000000000001</v>
      </c>
      <c r="AE18" s="17">
        <v>29.870999999999999</v>
      </c>
      <c r="AF18" s="17">
        <v>19.030999999999999</v>
      </c>
      <c r="AG18" s="17">
        <v>28.343</v>
      </c>
      <c r="AH18" s="17">
        <v>29.991</v>
      </c>
      <c r="AI18" s="12">
        <v>11.824999999999999</v>
      </c>
      <c r="AJ18" s="12">
        <v>21.300999999999998</v>
      </c>
      <c r="AK18" s="12">
        <v>25.687999999999999</v>
      </c>
      <c r="AL18" s="12">
        <v>27.469000000000001</v>
      </c>
      <c r="AM18" s="12">
        <v>21.574999999999999</v>
      </c>
      <c r="AN18" s="12"/>
      <c r="AO18" s="12"/>
      <c r="AP18" s="12"/>
      <c r="AQ18" s="12"/>
      <c r="AR18" s="12"/>
      <c r="AS18" s="12"/>
      <c r="AT18" s="12"/>
      <c r="AU18" s="12"/>
      <c r="AV18" s="12"/>
      <c r="AW18" s="12"/>
      <c r="AX18" s="12"/>
      <c r="AY18" s="12"/>
    </row>
    <row r="19" spans="1:51" ht="15" x14ac:dyDescent="0.25">
      <c r="A19" s="108">
        <v>43709</v>
      </c>
      <c r="B19" s="109"/>
      <c r="C19" s="109"/>
      <c r="D19" s="110">
        <v>23</v>
      </c>
      <c r="E19" s="17">
        <v>66.350999999999999</v>
      </c>
      <c r="F19" s="17">
        <v>21.867999999999999</v>
      </c>
      <c r="G19" s="17">
        <v>34.134999999999998</v>
      </c>
      <c r="H19" s="17">
        <v>43.127000000000002</v>
      </c>
      <c r="I19" s="17">
        <v>46.131</v>
      </c>
      <c r="J19" s="17">
        <v>29.553000000000001</v>
      </c>
      <c r="K19" s="17">
        <v>21.273</v>
      </c>
      <c r="L19" s="17">
        <v>15.768000000000001</v>
      </c>
      <c r="M19" s="17">
        <v>17.782</v>
      </c>
      <c r="N19" s="17">
        <v>39.938000000000002</v>
      </c>
      <c r="O19" s="17">
        <v>23</v>
      </c>
      <c r="P19" s="17">
        <v>35.851999999999997</v>
      </c>
      <c r="Q19" s="17">
        <v>24.707000000000001</v>
      </c>
      <c r="R19" s="17">
        <v>30.155000000000001</v>
      </c>
      <c r="S19" s="17">
        <v>14.667</v>
      </c>
      <c r="T19" s="17">
        <v>56.828000000000003</v>
      </c>
      <c r="U19" s="17">
        <v>18.885999999999999</v>
      </c>
      <c r="V19" s="17">
        <v>56.722000000000001</v>
      </c>
      <c r="W19" s="17">
        <v>16.271999999999998</v>
      </c>
      <c r="X19" s="17">
        <v>16.855</v>
      </c>
      <c r="Y19" s="17">
        <v>15.78</v>
      </c>
      <c r="Z19" s="17">
        <v>26.428999999999998</v>
      </c>
      <c r="AA19" s="17">
        <v>28.288</v>
      </c>
      <c r="AB19" s="17">
        <v>21.25</v>
      </c>
      <c r="AC19" s="17">
        <v>19.311</v>
      </c>
      <c r="AD19" s="17">
        <v>35.158000000000001</v>
      </c>
      <c r="AE19" s="17">
        <v>31.815000000000001</v>
      </c>
      <c r="AF19" s="17">
        <v>13.669</v>
      </c>
      <c r="AG19" s="17">
        <v>14.028</v>
      </c>
      <c r="AH19" s="17">
        <v>20.105</v>
      </c>
      <c r="AI19" s="12">
        <v>8.8780000000000001</v>
      </c>
      <c r="AJ19" s="12">
        <v>34.136000000000003</v>
      </c>
      <c r="AK19" s="12">
        <v>31.044</v>
      </c>
      <c r="AL19" s="12">
        <v>16.992999999999999</v>
      </c>
      <c r="AM19" s="12">
        <v>11.545</v>
      </c>
      <c r="AN19" s="12"/>
      <c r="AO19" s="12"/>
      <c r="AP19" s="12"/>
      <c r="AQ19" s="12"/>
      <c r="AR19" s="12"/>
      <c r="AS19" s="12"/>
      <c r="AT19" s="12"/>
      <c r="AU19" s="12"/>
      <c r="AV19" s="12"/>
      <c r="AW19" s="12"/>
      <c r="AX19" s="12"/>
      <c r="AY19" s="12"/>
    </row>
    <row r="20" spans="1:51" ht="15" x14ac:dyDescent="0.25">
      <c r="A20" s="108">
        <v>43739</v>
      </c>
      <c r="B20" s="109"/>
      <c r="C20" s="109"/>
      <c r="D20" s="110">
        <v>22.67</v>
      </c>
      <c r="E20" s="17">
        <v>34.523000000000003</v>
      </c>
      <c r="F20" s="17">
        <v>24.52</v>
      </c>
      <c r="G20" s="17">
        <v>28.045000000000002</v>
      </c>
      <c r="H20" s="17">
        <v>45.064</v>
      </c>
      <c r="I20" s="17">
        <v>48.058</v>
      </c>
      <c r="J20" s="17">
        <v>19.510000000000002</v>
      </c>
      <c r="K20" s="17">
        <v>20.978999999999999</v>
      </c>
      <c r="L20" s="17">
        <v>18.361999999999998</v>
      </c>
      <c r="M20" s="17">
        <v>25.462</v>
      </c>
      <c r="N20" s="17">
        <v>19.359000000000002</v>
      </c>
      <c r="O20" s="17">
        <v>15.365</v>
      </c>
      <c r="P20" s="17">
        <v>22.62</v>
      </c>
      <c r="Q20" s="17">
        <v>18.346</v>
      </c>
      <c r="R20" s="17">
        <v>27.559000000000001</v>
      </c>
      <c r="S20" s="17">
        <v>22.225999999999999</v>
      </c>
      <c r="T20" s="17">
        <v>48.353000000000002</v>
      </c>
      <c r="U20" s="17">
        <v>17.670000000000002</v>
      </c>
      <c r="V20" s="17">
        <v>23.707000000000001</v>
      </c>
      <c r="W20" s="17">
        <v>17.175999999999998</v>
      </c>
      <c r="X20" s="17">
        <v>14.444000000000001</v>
      </c>
      <c r="Y20" s="17">
        <v>13.007</v>
      </c>
      <c r="Z20" s="17">
        <v>15.337999999999999</v>
      </c>
      <c r="AA20" s="17">
        <v>27.946000000000002</v>
      </c>
      <c r="AB20" s="17">
        <v>32.603000000000002</v>
      </c>
      <c r="AC20" s="17">
        <v>62.662999999999997</v>
      </c>
      <c r="AD20" s="17">
        <v>39.130000000000003</v>
      </c>
      <c r="AE20" s="17">
        <v>20.274000000000001</v>
      </c>
      <c r="AF20" s="17">
        <v>13.654999999999999</v>
      </c>
      <c r="AG20" s="17">
        <v>17.303999999999998</v>
      </c>
      <c r="AH20" s="17">
        <v>25.192</v>
      </c>
      <c r="AI20" s="12">
        <v>8.3520000000000003</v>
      </c>
      <c r="AJ20" s="12">
        <v>25.859000000000002</v>
      </c>
      <c r="AK20" s="12">
        <v>41.125</v>
      </c>
      <c r="AL20" s="12">
        <v>12.456</v>
      </c>
      <c r="AM20" s="12">
        <v>20.936</v>
      </c>
      <c r="AN20" s="12"/>
      <c r="AO20" s="12"/>
      <c r="AP20" s="12"/>
      <c r="AQ20" s="12"/>
      <c r="AR20" s="12"/>
      <c r="AS20" s="12"/>
      <c r="AT20" s="12"/>
      <c r="AU20" s="12"/>
      <c r="AV20" s="12"/>
      <c r="AW20" s="12"/>
      <c r="AX20" s="12"/>
      <c r="AY20" s="12"/>
    </row>
    <row r="21" spans="1:51" ht="15" x14ac:dyDescent="0.25">
      <c r="A21" s="108">
        <v>43770</v>
      </c>
      <c r="B21" s="109"/>
      <c r="C21" s="109"/>
      <c r="D21" s="110">
        <v>16.38</v>
      </c>
      <c r="E21" s="17">
        <v>20.956</v>
      </c>
      <c r="F21" s="17">
        <v>16.021999999999998</v>
      </c>
      <c r="G21" s="17">
        <v>20.588000000000001</v>
      </c>
      <c r="H21" s="17">
        <v>25.187000000000001</v>
      </c>
      <c r="I21" s="17">
        <v>31.739000000000001</v>
      </c>
      <c r="J21" s="17">
        <v>22.733000000000001</v>
      </c>
      <c r="K21" s="17">
        <v>13.436</v>
      </c>
      <c r="L21" s="17">
        <v>12.324999999999999</v>
      </c>
      <c r="M21" s="17">
        <v>18.274999999999999</v>
      </c>
      <c r="N21" s="17">
        <v>15.237</v>
      </c>
      <c r="O21" s="17">
        <v>12.93</v>
      </c>
      <c r="P21" s="17">
        <v>17.611000000000001</v>
      </c>
      <c r="Q21" s="17">
        <v>15.273</v>
      </c>
      <c r="R21" s="17">
        <v>18.254000000000001</v>
      </c>
      <c r="S21" s="17">
        <v>14.715999999999999</v>
      </c>
      <c r="T21" s="17">
        <v>24.585999999999999</v>
      </c>
      <c r="U21" s="17">
        <v>19.247</v>
      </c>
      <c r="V21" s="17">
        <v>15.917999999999999</v>
      </c>
      <c r="W21" s="17">
        <v>14.298999999999999</v>
      </c>
      <c r="X21" s="17">
        <v>13.052</v>
      </c>
      <c r="Y21" s="17">
        <v>8.1029999999999998</v>
      </c>
      <c r="Z21" s="17">
        <v>10.403</v>
      </c>
      <c r="AA21" s="17">
        <v>20.803000000000001</v>
      </c>
      <c r="AB21" s="17">
        <v>20.053999999999998</v>
      </c>
      <c r="AC21" s="17">
        <v>22.332999999999998</v>
      </c>
      <c r="AD21" s="17">
        <v>18.887</v>
      </c>
      <c r="AE21" s="17">
        <v>16.603999999999999</v>
      </c>
      <c r="AF21" s="17">
        <v>11.901</v>
      </c>
      <c r="AG21" s="17">
        <v>12.978</v>
      </c>
      <c r="AH21" s="17">
        <v>18.448</v>
      </c>
      <c r="AI21" s="12">
        <v>7.4219999999999997</v>
      </c>
      <c r="AJ21" s="12">
        <v>13.433999999999999</v>
      </c>
      <c r="AK21" s="12">
        <v>21.684000000000001</v>
      </c>
      <c r="AL21" s="12">
        <v>10.904</v>
      </c>
      <c r="AM21" s="12">
        <v>11.824</v>
      </c>
      <c r="AN21" s="12"/>
      <c r="AO21" s="12"/>
      <c r="AP21" s="12"/>
      <c r="AQ21" s="12"/>
      <c r="AR21" s="12"/>
      <c r="AS21" s="12"/>
      <c r="AT21" s="12"/>
      <c r="AU21" s="12"/>
      <c r="AV21" s="12"/>
      <c r="AW21" s="12"/>
      <c r="AX21" s="12"/>
      <c r="AY21" s="12"/>
    </row>
    <row r="22" spans="1:51" ht="15" x14ac:dyDescent="0.25">
      <c r="A22" s="108">
        <v>43800</v>
      </c>
      <c r="B22" s="109"/>
      <c r="C22" s="109"/>
      <c r="D22" s="110">
        <v>15.25</v>
      </c>
      <c r="E22" s="17">
        <v>17.067</v>
      </c>
      <c r="F22" s="17">
        <v>14.706</v>
      </c>
      <c r="G22" s="17">
        <v>17.302</v>
      </c>
      <c r="H22" s="17">
        <v>19.306000000000001</v>
      </c>
      <c r="I22" s="17">
        <v>21.22</v>
      </c>
      <c r="J22" s="17">
        <v>16.925999999999998</v>
      </c>
      <c r="K22" s="17">
        <v>10.675000000000001</v>
      </c>
      <c r="L22" s="17">
        <v>10.493</v>
      </c>
      <c r="M22" s="17">
        <v>12.433</v>
      </c>
      <c r="N22" s="17">
        <v>13.324</v>
      </c>
      <c r="O22" s="17">
        <v>11.74</v>
      </c>
      <c r="P22" s="17">
        <v>16.077999999999999</v>
      </c>
      <c r="Q22" s="17">
        <v>12.856</v>
      </c>
      <c r="R22" s="17">
        <v>16.725999999999999</v>
      </c>
      <c r="S22" s="17">
        <v>12.755000000000001</v>
      </c>
      <c r="T22" s="17">
        <v>18.186</v>
      </c>
      <c r="U22" s="17">
        <v>17.065999999999999</v>
      </c>
      <c r="V22" s="17">
        <v>14.172000000000001</v>
      </c>
      <c r="W22" s="17">
        <v>11.242000000000001</v>
      </c>
      <c r="X22" s="17">
        <v>11.896000000000001</v>
      </c>
      <c r="Y22" s="17">
        <v>6.9569999999999999</v>
      </c>
      <c r="Z22" s="17">
        <v>9.8160000000000007</v>
      </c>
      <c r="AA22" s="17">
        <v>14.802</v>
      </c>
      <c r="AB22" s="17">
        <v>15.994999999999999</v>
      </c>
      <c r="AC22" s="17">
        <v>12.769</v>
      </c>
      <c r="AD22" s="17">
        <v>14.986000000000001</v>
      </c>
      <c r="AE22" s="17">
        <v>14.805999999999999</v>
      </c>
      <c r="AF22" s="17">
        <v>10.265000000000001</v>
      </c>
      <c r="AG22" s="17">
        <v>10.791</v>
      </c>
      <c r="AH22" s="17">
        <v>14.75</v>
      </c>
      <c r="AI22" s="12">
        <v>7.0910000000000002</v>
      </c>
      <c r="AJ22" s="12">
        <v>10.002000000000001</v>
      </c>
      <c r="AK22" s="12">
        <v>14.079000000000001</v>
      </c>
      <c r="AL22" s="12">
        <v>11.153</v>
      </c>
      <c r="AM22" s="12">
        <v>8.6720000000000006</v>
      </c>
      <c r="AN22" s="12"/>
      <c r="AO22" s="12"/>
      <c r="AP22" s="12"/>
      <c r="AQ22" s="12"/>
      <c r="AR22" s="12"/>
      <c r="AS22" s="12"/>
      <c r="AT22" s="12"/>
      <c r="AU22" s="12"/>
      <c r="AV22" s="12"/>
      <c r="AW22" s="12"/>
      <c r="AX22" s="12"/>
      <c r="AY22" s="12"/>
    </row>
    <row r="23" spans="1:51" ht="15" x14ac:dyDescent="0.25">
      <c r="A23" s="108">
        <v>43831</v>
      </c>
      <c r="B23" s="109"/>
      <c r="C23" s="109"/>
      <c r="D23" s="110">
        <v>13.58</v>
      </c>
      <c r="E23" s="17">
        <v>14.159000000000001</v>
      </c>
      <c r="F23" s="17">
        <v>13.74</v>
      </c>
      <c r="G23" s="17">
        <v>16.09</v>
      </c>
      <c r="H23" s="17">
        <v>16.577000000000002</v>
      </c>
      <c r="I23" s="17">
        <v>16.227</v>
      </c>
      <c r="J23" s="17">
        <v>14.253</v>
      </c>
      <c r="K23" s="17">
        <v>9.1920000000000002</v>
      </c>
      <c r="L23" s="17">
        <v>9.42</v>
      </c>
      <c r="M23" s="17">
        <v>9.734</v>
      </c>
      <c r="N23" s="17">
        <v>11.397</v>
      </c>
      <c r="O23" s="17">
        <v>10.581</v>
      </c>
      <c r="P23" s="17">
        <v>14.66</v>
      </c>
      <c r="Q23" s="17">
        <v>11.083</v>
      </c>
      <c r="R23" s="17">
        <v>14.835000000000001</v>
      </c>
      <c r="S23" s="17">
        <v>10.231999999999999</v>
      </c>
      <c r="T23" s="17">
        <v>15.749000000000001</v>
      </c>
      <c r="U23" s="17">
        <v>12.954000000000001</v>
      </c>
      <c r="V23" s="17">
        <v>12.868</v>
      </c>
      <c r="W23" s="17">
        <v>9.8680000000000003</v>
      </c>
      <c r="X23" s="17">
        <v>10.904</v>
      </c>
      <c r="Y23" s="17">
        <v>6.4169999999999998</v>
      </c>
      <c r="Z23" s="17">
        <v>8.6829999999999998</v>
      </c>
      <c r="AA23" s="17">
        <v>15.396000000000001</v>
      </c>
      <c r="AB23" s="17">
        <v>14.539</v>
      </c>
      <c r="AC23" s="17">
        <v>10.157999999999999</v>
      </c>
      <c r="AD23" s="17">
        <v>12.52</v>
      </c>
      <c r="AE23" s="17">
        <v>13.065</v>
      </c>
      <c r="AF23" s="17">
        <v>9.3070000000000004</v>
      </c>
      <c r="AG23" s="17">
        <v>9.9009999999999998</v>
      </c>
      <c r="AH23" s="17">
        <v>13.359</v>
      </c>
      <c r="AI23" s="12">
        <v>6.5590000000000002</v>
      </c>
      <c r="AJ23" s="12">
        <v>8.2769999999999992</v>
      </c>
      <c r="AK23" s="12">
        <v>11.965999999999999</v>
      </c>
      <c r="AL23" s="12">
        <v>10.487</v>
      </c>
      <c r="AM23" s="12">
        <v>7.2960000000000003</v>
      </c>
      <c r="AN23" s="12"/>
      <c r="AO23" s="12"/>
      <c r="AP23" s="12"/>
      <c r="AQ23" s="12"/>
      <c r="AR23" s="12"/>
      <c r="AS23" s="12"/>
      <c r="AT23" s="12"/>
      <c r="AU23" s="12"/>
      <c r="AV23" s="12"/>
      <c r="AW23" s="12"/>
      <c r="AX23" s="12"/>
      <c r="AY23" s="12"/>
    </row>
    <row r="24" spans="1:51" ht="15" x14ac:dyDescent="0.25">
      <c r="A24" s="108">
        <v>43862</v>
      </c>
      <c r="B24" s="109"/>
      <c r="C24" s="109"/>
      <c r="D24" s="110">
        <v>12.38</v>
      </c>
      <c r="E24" s="17">
        <v>12.003</v>
      </c>
      <c r="F24" s="17">
        <v>11.63</v>
      </c>
      <c r="G24" s="17">
        <v>12.851000000000001</v>
      </c>
      <c r="H24" s="17">
        <v>16.829000000000001</v>
      </c>
      <c r="I24" s="17">
        <v>20.696999999999999</v>
      </c>
      <c r="J24" s="17">
        <v>12.173999999999999</v>
      </c>
      <c r="K24" s="17">
        <v>7.8310000000000004</v>
      </c>
      <c r="L24" s="17">
        <v>8.1129999999999995</v>
      </c>
      <c r="M24" s="17">
        <v>8.9890000000000008</v>
      </c>
      <c r="N24" s="17">
        <v>9.99</v>
      </c>
      <c r="O24" s="17">
        <v>9.1210000000000004</v>
      </c>
      <c r="P24" s="17">
        <v>12.817</v>
      </c>
      <c r="Q24" s="17">
        <v>12.15</v>
      </c>
      <c r="R24" s="17">
        <v>16.143999999999998</v>
      </c>
      <c r="S24" s="17">
        <v>8.3539999999999992</v>
      </c>
      <c r="T24" s="17">
        <v>13.478999999999999</v>
      </c>
      <c r="U24" s="17">
        <v>12.247999999999999</v>
      </c>
      <c r="V24" s="17">
        <v>11.804</v>
      </c>
      <c r="W24" s="17">
        <v>8.2460000000000004</v>
      </c>
      <c r="X24" s="17">
        <v>9.5</v>
      </c>
      <c r="Y24" s="17">
        <v>6.3860000000000001</v>
      </c>
      <c r="Z24" s="17">
        <v>7.383</v>
      </c>
      <c r="AA24" s="17">
        <v>13.391</v>
      </c>
      <c r="AB24" s="17">
        <v>12.958</v>
      </c>
      <c r="AC24" s="17">
        <v>10.518000000000001</v>
      </c>
      <c r="AD24" s="17">
        <v>10.018000000000001</v>
      </c>
      <c r="AE24" s="17">
        <v>12.343</v>
      </c>
      <c r="AF24" s="17">
        <v>8.0380000000000003</v>
      </c>
      <c r="AG24" s="17">
        <v>8.1690000000000005</v>
      </c>
      <c r="AH24" s="17">
        <v>11.061</v>
      </c>
      <c r="AI24" s="12">
        <v>5.6929999999999996</v>
      </c>
      <c r="AJ24" s="12">
        <v>8.8019999999999996</v>
      </c>
      <c r="AK24" s="12">
        <v>14.615</v>
      </c>
      <c r="AL24" s="12">
        <v>9.25</v>
      </c>
      <c r="AM24" s="12">
        <v>6.2190000000000003</v>
      </c>
      <c r="AN24" s="12"/>
      <c r="AO24" s="12"/>
      <c r="AP24" s="12"/>
      <c r="AQ24" s="12"/>
      <c r="AR24" s="12"/>
      <c r="AS24" s="12"/>
      <c r="AT24" s="12"/>
      <c r="AU24" s="12"/>
      <c r="AV24" s="12"/>
      <c r="AW24" s="12"/>
      <c r="AX24" s="12"/>
      <c r="AY24" s="12"/>
    </row>
    <row r="25" spans="1:51" ht="15" x14ac:dyDescent="0.25">
      <c r="A25" s="108">
        <v>43891</v>
      </c>
      <c r="B25" s="109"/>
      <c r="C25" s="109"/>
      <c r="D25" s="110">
        <v>22.1</v>
      </c>
      <c r="E25" s="17">
        <v>15.651</v>
      </c>
      <c r="F25" s="17">
        <v>14.816000000000001</v>
      </c>
      <c r="G25" s="17">
        <v>24.762</v>
      </c>
      <c r="H25" s="17">
        <v>36.332000000000001</v>
      </c>
      <c r="I25" s="17">
        <v>30.957000000000001</v>
      </c>
      <c r="J25" s="17">
        <v>17.527000000000001</v>
      </c>
      <c r="K25" s="17">
        <v>18.350000000000001</v>
      </c>
      <c r="L25" s="17">
        <v>13.468999999999999</v>
      </c>
      <c r="M25" s="17">
        <v>10.173</v>
      </c>
      <c r="N25" s="17">
        <v>16.247</v>
      </c>
      <c r="O25" s="17">
        <v>16.003</v>
      </c>
      <c r="P25" s="17">
        <v>22.17</v>
      </c>
      <c r="Q25" s="17">
        <v>32.662999999999997</v>
      </c>
      <c r="R25" s="17">
        <v>19.916</v>
      </c>
      <c r="S25" s="17">
        <v>29.677</v>
      </c>
      <c r="T25" s="17">
        <v>22.995000000000001</v>
      </c>
      <c r="U25" s="17">
        <v>17.698</v>
      </c>
      <c r="V25" s="17">
        <v>15.991</v>
      </c>
      <c r="W25" s="17">
        <v>13.564</v>
      </c>
      <c r="X25" s="17">
        <v>11.920999999999999</v>
      </c>
      <c r="Y25" s="17">
        <v>10.976000000000001</v>
      </c>
      <c r="Z25" s="17">
        <v>20.992999999999999</v>
      </c>
      <c r="AA25" s="17">
        <v>26.088000000000001</v>
      </c>
      <c r="AB25" s="17">
        <v>16.762</v>
      </c>
      <c r="AC25" s="17">
        <v>35.101999999999997</v>
      </c>
      <c r="AD25" s="17">
        <v>13.092000000000001</v>
      </c>
      <c r="AE25" s="17">
        <v>22.286999999999999</v>
      </c>
      <c r="AF25" s="17">
        <v>8.5</v>
      </c>
      <c r="AG25" s="17">
        <v>14.544</v>
      </c>
      <c r="AH25" s="17">
        <v>22.89</v>
      </c>
      <c r="AI25" s="12">
        <v>8.9369999999999994</v>
      </c>
      <c r="AJ25" s="12">
        <v>12.942</v>
      </c>
      <c r="AK25" s="12">
        <v>23.626999999999999</v>
      </c>
      <c r="AL25" s="12">
        <v>11.351000000000001</v>
      </c>
      <c r="AM25" s="12">
        <v>8.0719999999999992</v>
      </c>
      <c r="AN25" s="12"/>
      <c r="AO25" s="12"/>
      <c r="AP25" s="12"/>
      <c r="AQ25" s="12"/>
      <c r="AR25" s="12"/>
      <c r="AS25" s="12"/>
      <c r="AT25" s="12"/>
      <c r="AU25" s="12"/>
      <c r="AV25" s="12"/>
      <c r="AW25" s="12"/>
      <c r="AX25" s="12"/>
      <c r="AY25" s="12"/>
    </row>
    <row r="26" spans="1:51" ht="15" x14ac:dyDescent="0.25">
      <c r="A26" s="108">
        <v>43922</v>
      </c>
      <c r="B26" s="109"/>
      <c r="C26" s="109"/>
      <c r="D26" s="110">
        <v>52.61</v>
      </c>
      <c r="E26" s="17">
        <v>31.547000000000001</v>
      </c>
      <c r="F26" s="17">
        <v>33.792000000000002</v>
      </c>
      <c r="G26" s="17">
        <v>96.872</v>
      </c>
      <c r="H26" s="17">
        <v>95.897999999999996</v>
      </c>
      <c r="I26" s="17">
        <v>105.916</v>
      </c>
      <c r="J26" s="17">
        <v>34.439</v>
      </c>
      <c r="K26" s="17">
        <v>69.786000000000001</v>
      </c>
      <c r="L26" s="17">
        <v>33.006</v>
      </c>
      <c r="M26" s="17">
        <v>30.792999999999999</v>
      </c>
      <c r="N26" s="17">
        <v>66.823999999999998</v>
      </c>
      <c r="O26" s="17">
        <v>63.317999999999998</v>
      </c>
      <c r="P26" s="17">
        <v>49.417000000000002</v>
      </c>
      <c r="Q26" s="17">
        <v>50.164999999999999</v>
      </c>
      <c r="R26" s="17">
        <v>40.334000000000003</v>
      </c>
      <c r="S26" s="17">
        <v>66.768000000000001</v>
      </c>
      <c r="T26" s="17">
        <v>50.000999999999998</v>
      </c>
      <c r="U26" s="17">
        <v>31.891999999999999</v>
      </c>
      <c r="V26" s="17">
        <v>55.789000000000001</v>
      </c>
      <c r="W26" s="17">
        <v>50.753</v>
      </c>
      <c r="X26" s="17">
        <v>22.315000000000001</v>
      </c>
      <c r="Y26" s="17">
        <v>20.882000000000001</v>
      </c>
      <c r="Z26" s="17">
        <v>69.509</v>
      </c>
      <c r="AA26" s="17">
        <v>92.346000000000004</v>
      </c>
      <c r="AB26" s="17">
        <v>48.259</v>
      </c>
      <c r="AC26" s="17">
        <v>61.35</v>
      </c>
      <c r="AD26" s="17">
        <v>43.656999999999996</v>
      </c>
      <c r="AE26" s="17">
        <v>36.648000000000003</v>
      </c>
      <c r="AF26" s="17">
        <v>30.050999999999998</v>
      </c>
      <c r="AG26" s="17">
        <v>33.484999999999999</v>
      </c>
      <c r="AH26" s="17">
        <v>54.722999999999999</v>
      </c>
      <c r="AI26" s="12">
        <v>22.097999999999999</v>
      </c>
      <c r="AJ26" s="12">
        <v>37.222999999999999</v>
      </c>
      <c r="AK26" s="12">
        <v>31.547000000000001</v>
      </c>
      <c r="AL26" s="12">
        <v>26.777999999999999</v>
      </c>
      <c r="AM26" s="12">
        <v>20.643000000000001</v>
      </c>
      <c r="AN26" s="12"/>
      <c r="AO26" s="12"/>
      <c r="AP26" s="12"/>
      <c r="AQ26" s="12"/>
      <c r="AR26" s="12"/>
      <c r="AS26" s="12"/>
      <c r="AT26" s="12"/>
      <c r="AU26" s="12"/>
      <c r="AV26" s="12"/>
      <c r="AW26" s="12"/>
      <c r="AX26" s="12"/>
      <c r="AY26" s="12"/>
    </row>
    <row r="27" spans="1:51" ht="15" x14ac:dyDescent="0.25">
      <c r="A27" s="108">
        <v>43952</v>
      </c>
      <c r="B27" s="109"/>
      <c r="C27" s="109"/>
      <c r="D27" s="110">
        <v>146.12</v>
      </c>
      <c r="E27" s="17">
        <v>140.09</v>
      </c>
      <c r="F27" s="17">
        <v>215.86</v>
      </c>
      <c r="G27" s="17">
        <v>227.34</v>
      </c>
      <c r="H27" s="17">
        <v>188.34299999999999</v>
      </c>
      <c r="I27" s="17">
        <v>203.375</v>
      </c>
      <c r="J27" s="17">
        <v>92.102999999999994</v>
      </c>
      <c r="K27" s="17">
        <v>121.553</v>
      </c>
      <c r="L27" s="17">
        <v>87.307000000000002</v>
      </c>
      <c r="M27" s="17">
        <v>100.40300000000001</v>
      </c>
      <c r="N27" s="17">
        <v>142.59700000000001</v>
      </c>
      <c r="O27" s="17">
        <v>222.251</v>
      </c>
      <c r="P27" s="17">
        <v>161.40299999999999</v>
      </c>
      <c r="Q27" s="17">
        <v>138.661</v>
      </c>
      <c r="R27" s="17">
        <v>150.77799999999999</v>
      </c>
      <c r="S27" s="17">
        <v>199.11199999999999</v>
      </c>
      <c r="T27" s="17">
        <v>153.66200000000001</v>
      </c>
      <c r="U27" s="17">
        <v>150.303</v>
      </c>
      <c r="V27" s="17">
        <v>128.20699999999999</v>
      </c>
      <c r="W27" s="17">
        <v>194.31399999999999</v>
      </c>
      <c r="X27" s="17">
        <v>48.615000000000002</v>
      </c>
      <c r="Y27" s="17">
        <v>83.796000000000006</v>
      </c>
      <c r="Z27" s="17">
        <v>156.81200000000001</v>
      </c>
      <c r="AA27" s="17">
        <v>224.78100000000001</v>
      </c>
      <c r="AB27" s="17">
        <v>120.44499999999999</v>
      </c>
      <c r="AC27" s="17">
        <v>152.10300000000001</v>
      </c>
      <c r="AD27" s="17">
        <v>178.72800000000001</v>
      </c>
      <c r="AE27" s="17">
        <v>190.43799999999999</v>
      </c>
      <c r="AF27" s="17">
        <v>79.084000000000003</v>
      </c>
      <c r="AG27" s="17">
        <v>124.767</v>
      </c>
      <c r="AH27" s="17">
        <v>99.290999999999997</v>
      </c>
      <c r="AI27" s="12">
        <v>47.128</v>
      </c>
      <c r="AJ27" s="12">
        <v>124.675</v>
      </c>
      <c r="AK27" s="12">
        <v>100.964</v>
      </c>
      <c r="AL27" s="12">
        <v>72.332999999999998</v>
      </c>
      <c r="AM27" s="12">
        <v>126.71599999999999</v>
      </c>
      <c r="AN27" s="12"/>
      <c r="AO27" s="12"/>
      <c r="AP27" s="12"/>
      <c r="AQ27" s="12"/>
      <c r="AR27" s="12"/>
      <c r="AS27" s="12"/>
      <c r="AT27" s="12"/>
      <c r="AU27" s="12"/>
      <c r="AV27" s="12"/>
      <c r="AW27" s="12"/>
      <c r="AX27" s="12"/>
      <c r="AY27" s="12"/>
    </row>
    <row r="28" spans="1:51" ht="15" x14ac:dyDescent="0.25">
      <c r="A28" s="108">
        <v>43983</v>
      </c>
      <c r="B28" s="109"/>
      <c r="C28" s="109"/>
      <c r="D28" s="110">
        <v>151.61000000000001</v>
      </c>
      <c r="E28" s="17">
        <v>244.929</v>
      </c>
      <c r="F28" s="17">
        <v>235.59</v>
      </c>
      <c r="G28" s="17">
        <v>255.613</v>
      </c>
      <c r="H28" s="17">
        <v>244.126</v>
      </c>
      <c r="I28" s="17">
        <v>190.988</v>
      </c>
      <c r="J28" s="17">
        <v>143.09</v>
      </c>
      <c r="K28" s="17">
        <v>90.900999999999996</v>
      </c>
      <c r="L28" s="17">
        <v>108.139</v>
      </c>
      <c r="M28" s="17">
        <v>172.89699999999999</v>
      </c>
      <c r="N28" s="17">
        <v>112.997</v>
      </c>
      <c r="O28" s="17">
        <v>230.453</v>
      </c>
      <c r="P28" s="17">
        <v>127.492</v>
      </c>
      <c r="Q28" s="17">
        <v>256.97300000000001</v>
      </c>
      <c r="R28" s="17">
        <v>98.893000000000001</v>
      </c>
      <c r="S28" s="17">
        <v>258.72699999999998</v>
      </c>
      <c r="T28" s="17">
        <v>125.057</v>
      </c>
      <c r="U28" s="17">
        <v>205.79300000000001</v>
      </c>
      <c r="V28" s="17">
        <v>71.111999999999995</v>
      </c>
      <c r="W28" s="17">
        <v>120.288</v>
      </c>
      <c r="X28" s="17">
        <v>29.417000000000002</v>
      </c>
      <c r="Y28" s="17">
        <v>79.244</v>
      </c>
      <c r="Z28" s="17">
        <v>95.757999999999996</v>
      </c>
      <c r="AA28" s="17">
        <v>227.15799999999999</v>
      </c>
      <c r="AB28" s="17">
        <v>81.846999999999994</v>
      </c>
      <c r="AC28" s="17">
        <v>127.863</v>
      </c>
      <c r="AD28" s="17">
        <v>222.822</v>
      </c>
      <c r="AE28" s="17">
        <v>126.325</v>
      </c>
      <c r="AF28" s="17">
        <v>120.729</v>
      </c>
      <c r="AG28" s="17">
        <v>233.16399999999999</v>
      </c>
      <c r="AH28" s="17">
        <v>53.084000000000003</v>
      </c>
      <c r="AI28" s="12">
        <v>44.826000000000001</v>
      </c>
      <c r="AJ28" s="12">
        <v>157.61699999999999</v>
      </c>
      <c r="AK28" s="12">
        <v>205.78200000000001</v>
      </c>
      <c r="AL28" s="12">
        <v>92.494</v>
      </c>
      <c r="AM28" s="12">
        <v>188.58600000000001</v>
      </c>
      <c r="AN28" s="12"/>
      <c r="AO28" s="12"/>
      <c r="AP28" s="12"/>
      <c r="AQ28" s="12"/>
      <c r="AR28" s="12"/>
      <c r="AS28" s="12"/>
      <c r="AT28" s="12"/>
      <c r="AU28" s="12"/>
      <c r="AV28" s="12"/>
      <c r="AW28" s="12"/>
      <c r="AX28" s="12"/>
      <c r="AY28" s="12"/>
    </row>
    <row r="29" spans="1:51" ht="15" x14ac:dyDescent="0.25">
      <c r="A29" s="108">
        <v>44013</v>
      </c>
      <c r="B29" s="109"/>
      <c r="C29" s="109"/>
      <c r="D29" s="110">
        <v>67.39</v>
      </c>
      <c r="E29" s="17">
        <v>140.62200000000001</v>
      </c>
      <c r="F29" s="17">
        <v>107.41800000000001</v>
      </c>
      <c r="G29" s="17">
        <v>90.826999999999998</v>
      </c>
      <c r="H29" s="17">
        <v>137.61699999999999</v>
      </c>
      <c r="I29" s="17">
        <v>73.057000000000002</v>
      </c>
      <c r="J29" s="17">
        <v>54.048000000000002</v>
      </c>
      <c r="K29" s="17">
        <v>38.256999999999998</v>
      </c>
      <c r="L29" s="17">
        <v>49.058</v>
      </c>
      <c r="M29" s="17">
        <v>88.603999999999999</v>
      </c>
      <c r="N29" s="17">
        <v>54.087000000000003</v>
      </c>
      <c r="O29" s="17">
        <v>85.117999999999995</v>
      </c>
      <c r="P29" s="17">
        <v>38.933</v>
      </c>
      <c r="Q29" s="17">
        <v>176.41800000000001</v>
      </c>
      <c r="R29" s="17">
        <v>37.780999999999999</v>
      </c>
      <c r="S29" s="17">
        <v>77.998999999999995</v>
      </c>
      <c r="T29" s="17">
        <v>61.396999999999998</v>
      </c>
      <c r="U29" s="17">
        <v>131.023</v>
      </c>
      <c r="V29" s="17">
        <v>24.943000000000001</v>
      </c>
      <c r="W29" s="17">
        <v>39.405000000000001</v>
      </c>
      <c r="X29" s="17">
        <v>13.252000000000001</v>
      </c>
      <c r="Y29" s="17">
        <v>25.349</v>
      </c>
      <c r="Z29" s="17">
        <v>36.097000000000001</v>
      </c>
      <c r="AA29" s="17">
        <v>90.313999999999993</v>
      </c>
      <c r="AB29" s="17">
        <v>38.503</v>
      </c>
      <c r="AC29" s="17">
        <v>49.676000000000002</v>
      </c>
      <c r="AD29" s="17">
        <v>66.08</v>
      </c>
      <c r="AE29" s="17">
        <v>48.593000000000004</v>
      </c>
      <c r="AF29" s="17">
        <v>39.825000000000003</v>
      </c>
      <c r="AG29" s="17">
        <v>96.531999999999996</v>
      </c>
      <c r="AH29" s="17">
        <v>21.167999999999999</v>
      </c>
      <c r="AI29" s="12">
        <v>20.34</v>
      </c>
      <c r="AJ29" s="12">
        <v>46.427999999999997</v>
      </c>
      <c r="AK29" s="12">
        <v>75.332999999999998</v>
      </c>
      <c r="AL29" s="12">
        <v>48.249000000000002</v>
      </c>
      <c r="AM29" s="12">
        <v>102.31399999999999</v>
      </c>
      <c r="AN29" s="12"/>
      <c r="AO29" s="12"/>
      <c r="AP29" s="12"/>
      <c r="AQ29" s="12"/>
      <c r="AR29" s="12"/>
      <c r="AS29" s="12"/>
      <c r="AT29" s="12"/>
      <c r="AU29" s="12"/>
      <c r="AV29" s="12"/>
      <c r="AW29" s="12"/>
      <c r="AX29" s="12"/>
      <c r="AY29" s="12"/>
    </row>
    <row r="30" spans="1:51" ht="15" x14ac:dyDescent="0.25">
      <c r="A30" s="108">
        <v>44044</v>
      </c>
      <c r="B30" s="109"/>
      <c r="C30" s="109"/>
      <c r="D30" s="110">
        <v>38.630000000000003</v>
      </c>
      <c r="E30" s="17">
        <v>44.814999999999998</v>
      </c>
      <c r="F30" s="17">
        <v>63.959000000000003</v>
      </c>
      <c r="G30" s="17">
        <v>36.47</v>
      </c>
      <c r="H30" s="17">
        <v>45.246000000000002</v>
      </c>
      <c r="I30" s="17">
        <v>46.695</v>
      </c>
      <c r="J30" s="17">
        <v>33.978000000000002</v>
      </c>
      <c r="K30" s="17">
        <v>28.312000000000001</v>
      </c>
      <c r="L30" s="17">
        <v>30.994</v>
      </c>
      <c r="M30" s="17">
        <v>29.917999999999999</v>
      </c>
      <c r="N30" s="17">
        <v>38.195999999999998</v>
      </c>
      <c r="O30" s="17">
        <v>40.886000000000003</v>
      </c>
      <c r="P30" s="17">
        <v>20.951000000000001</v>
      </c>
      <c r="Q30" s="17">
        <v>56.296999999999997</v>
      </c>
      <c r="R30" s="17">
        <v>20.79</v>
      </c>
      <c r="S30" s="17">
        <v>67.798000000000002</v>
      </c>
      <c r="T30" s="17">
        <v>27.388999999999999</v>
      </c>
      <c r="U30" s="17">
        <v>91.412999999999997</v>
      </c>
      <c r="V30" s="17">
        <v>20.562999999999999</v>
      </c>
      <c r="W30" s="17">
        <v>33.759</v>
      </c>
      <c r="X30" s="17">
        <v>9.5269999999999992</v>
      </c>
      <c r="Y30" s="17">
        <v>17.968</v>
      </c>
      <c r="Z30" s="17">
        <v>20.401</v>
      </c>
      <c r="AA30" s="17">
        <v>41.531999999999996</v>
      </c>
      <c r="AB30" s="17">
        <v>27.292999999999999</v>
      </c>
      <c r="AC30" s="17">
        <v>39.551000000000002</v>
      </c>
      <c r="AD30" s="17">
        <v>30.902999999999999</v>
      </c>
      <c r="AE30" s="17">
        <v>22.334</v>
      </c>
      <c r="AF30" s="17">
        <v>31.024999999999999</v>
      </c>
      <c r="AG30" s="17">
        <v>30.920999999999999</v>
      </c>
      <c r="AH30" s="17">
        <v>15.250999999999999</v>
      </c>
      <c r="AI30" s="12">
        <v>22.76</v>
      </c>
      <c r="AJ30" s="12">
        <v>25.29</v>
      </c>
      <c r="AK30" s="12">
        <v>28.873000000000001</v>
      </c>
      <c r="AL30" s="12">
        <v>23.981999999999999</v>
      </c>
      <c r="AM30" s="12">
        <v>75.456000000000003</v>
      </c>
      <c r="AN30" s="12"/>
      <c r="AO30" s="12"/>
      <c r="AP30" s="12"/>
      <c r="AQ30" s="12"/>
      <c r="AR30" s="12"/>
      <c r="AS30" s="12"/>
      <c r="AT30" s="12"/>
      <c r="AU30" s="12"/>
      <c r="AV30" s="12"/>
      <c r="AW30" s="12"/>
      <c r="AX30" s="12"/>
      <c r="AY30" s="12"/>
    </row>
    <row r="31" spans="1:51" ht="15" x14ac:dyDescent="0.25">
      <c r="A31" s="108">
        <v>44075</v>
      </c>
      <c r="B31" s="109"/>
      <c r="C31" s="109"/>
      <c r="D31" s="110">
        <v>32.4</v>
      </c>
      <c r="E31" s="17">
        <v>24.809000000000001</v>
      </c>
      <c r="F31" s="17">
        <v>36.091999999999999</v>
      </c>
      <c r="G31" s="17">
        <v>45.462000000000003</v>
      </c>
      <c r="H31" s="17">
        <v>49.671999999999997</v>
      </c>
      <c r="I31" s="17">
        <v>30.594999999999999</v>
      </c>
      <c r="J31" s="17">
        <v>25.518999999999998</v>
      </c>
      <c r="K31" s="17">
        <v>17.515999999999998</v>
      </c>
      <c r="L31" s="17">
        <v>20.244</v>
      </c>
      <c r="M31" s="17">
        <v>42.164000000000001</v>
      </c>
      <c r="N31" s="17">
        <v>24.898</v>
      </c>
      <c r="O31" s="17">
        <v>37.609000000000002</v>
      </c>
      <c r="P31" s="17">
        <v>29.484000000000002</v>
      </c>
      <c r="Q31" s="17">
        <v>31.847000000000001</v>
      </c>
      <c r="R31" s="17">
        <v>18.98</v>
      </c>
      <c r="S31" s="17">
        <v>58.545999999999999</v>
      </c>
      <c r="T31" s="17">
        <v>21.818000000000001</v>
      </c>
      <c r="U31" s="17">
        <v>58.384</v>
      </c>
      <c r="V31" s="17">
        <v>18.661000000000001</v>
      </c>
      <c r="W31" s="17">
        <v>18.116</v>
      </c>
      <c r="X31" s="17">
        <v>20.097000000000001</v>
      </c>
      <c r="Y31" s="17">
        <v>25.75</v>
      </c>
      <c r="Z31" s="17">
        <v>30.949000000000002</v>
      </c>
      <c r="AA31" s="17">
        <v>22.341000000000001</v>
      </c>
      <c r="AB31" s="17">
        <v>23.876000000000001</v>
      </c>
      <c r="AC31" s="17">
        <v>37.225000000000001</v>
      </c>
      <c r="AD31" s="17">
        <v>33.606999999999999</v>
      </c>
      <c r="AE31" s="17">
        <v>16.533999999999999</v>
      </c>
      <c r="AF31" s="17">
        <v>16.082999999999998</v>
      </c>
      <c r="AG31" s="17">
        <v>21.875</v>
      </c>
      <c r="AH31" s="17">
        <v>11.855</v>
      </c>
      <c r="AI31" s="12">
        <v>36.097000000000001</v>
      </c>
      <c r="AJ31" s="12">
        <v>32.439</v>
      </c>
      <c r="AK31" s="12">
        <v>18.478999999999999</v>
      </c>
      <c r="AL31" s="12">
        <v>13.694000000000001</v>
      </c>
      <c r="AM31" s="12">
        <v>67.968999999999994</v>
      </c>
      <c r="AN31" s="12"/>
      <c r="AO31" s="12"/>
      <c r="AP31" s="12"/>
      <c r="AQ31" s="12"/>
      <c r="AR31" s="12"/>
      <c r="AS31" s="12"/>
      <c r="AT31" s="12"/>
      <c r="AU31" s="12"/>
      <c r="AV31" s="12"/>
      <c r="AW31" s="12"/>
      <c r="AX31" s="12"/>
      <c r="AY31" s="12"/>
    </row>
    <row r="32" spans="1:51" ht="15" x14ac:dyDescent="0.25">
      <c r="A32" s="108">
        <v>44105</v>
      </c>
      <c r="B32" s="109"/>
      <c r="C32" s="109"/>
      <c r="D32" s="110">
        <v>22.67</v>
      </c>
      <c r="E32" s="17">
        <v>24.792999999999999</v>
      </c>
      <c r="F32" s="17">
        <v>29.937000000000001</v>
      </c>
      <c r="G32" s="17">
        <v>46.369</v>
      </c>
      <c r="H32" s="17">
        <v>49.683999999999997</v>
      </c>
      <c r="I32" s="17">
        <v>20.523</v>
      </c>
      <c r="J32" s="17">
        <v>23.773</v>
      </c>
      <c r="K32" s="17">
        <v>19.849</v>
      </c>
      <c r="L32" s="17">
        <v>27.315999999999999</v>
      </c>
      <c r="M32" s="17">
        <v>19.888999999999999</v>
      </c>
      <c r="N32" s="17">
        <v>16.923999999999999</v>
      </c>
      <c r="O32" s="17">
        <v>23.324000000000002</v>
      </c>
      <c r="P32" s="17">
        <v>21.494</v>
      </c>
      <c r="Q32" s="17">
        <v>26.879000000000001</v>
      </c>
      <c r="R32" s="17">
        <v>26.538</v>
      </c>
      <c r="S32" s="17">
        <v>48.878</v>
      </c>
      <c r="T32" s="17">
        <v>20.896000000000001</v>
      </c>
      <c r="U32" s="17">
        <v>24.481999999999999</v>
      </c>
      <c r="V32" s="17">
        <v>19.571000000000002</v>
      </c>
      <c r="W32" s="17">
        <v>15.327999999999999</v>
      </c>
      <c r="X32" s="17">
        <v>15.992000000000001</v>
      </c>
      <c r="Y32" s="17">
        <v>14.587</v>
      </c>
      <c r="Z32" s="17">
        <v>28.641999999999999</v>
      </c>
      <c r="AA32" s="17">
        <v>33.451999999999998</v>
      </c>
      <c r="AB32" s="17">
        <v>69.117000000000004</v>
      </c>
      <c r="AC32" s="17">
        <v>39.115000000000002</v>
      </c>
      <c r="AD32" s="17">
        <v>21.111000000000001</v>
      </c>
      <c r="AE32" s="17">
        <v>16.170999999999999</v>
      </c>
      <c r="AF32" s="17">
        <v>19.023</v>
      </c>
      <c r="AG32" s="17">
        <v>26.609000000000002</v>
      </c>
      <c r="AH32" s="17">
        <v>11.007999999999999</v>
      </c>
      <c r="AI32" s="12">
        <v>26.841000000000001</v>
      </c>
      <c r="AJ32" s="12">
        <v>40.524000000000001</v>
      </c>
      <c r="AK32" s="12">
        <v>13.564</v>
      </c>
      <c r="AL32" s="12">
        <v>23.31</v>
      </c>
      <c r="AM32" s="12">
        <v>34.048999999999999</v>
      </c>
      <c r="AN32" s="12"/>
      <c r="AO32" s="12"/>
      <c r="AP32" s="12"/>
      <c r="AQ32" s="12"/>
      <c r="AR32" s="12"/>
      <c r="AS32" s="12"/>
      <c r="AT32" s="12"/>
      <c r="AU32" s="12"/>
      <c r="AV32" s="12"/>
      <c r="AW32" s="12"/>
      <c r="AX32" s="12"/>
      <c r="AY32" s="12"/>
    </row>
    <row r="33" spans="1:51" ht="15" x14ac:dyDescent="0.25">
      <c r="A33" s="108">
        <v>44136</v>
      </c>
      <c r="B33" s="109"/>
      <c r="C33" s="109"/>
      <c r="D33" s="110">
        <v>16.38</v>
      </c>
      <c r="E33" s="17">
        <v>17.213999999999999</v>
      </c>
      <c r="F33" s="17">
        <v>22.137</v>
      </c>
      <c r="G33" s="17">
        <v>25.983000000000001</v>
      </c>
      <c r="H33" s="17">
        <v>32.911999999999999</v>
      </c>
      <c r="I33" s="17">
        <v>23.818000000000001</v>
      </c>
      <c r="J33" s="17">
        <v>15.569000000000001</v>
      </c>
      <c r="K33" s="17">
        <v>13.462999999999999</v>
      </c>
      <c r="L33" s="17">
        <v>19.148</v>
      </c>
      <c r="M33" s="17">
        <v>16.058</v>
      </c>
      <c r="N33" s="17">
        <v>14.417</v>
      </c>
      <c r="O33" s="17">
        <v>18.18</v>
      </c>
      <c r="P33" s="17">
        <v>18.055</v>
      </c>
      <c r="Q33" s="17">
        <v>18.478000000000002</v>
      </c>
      <c r="R33" s="17">
        <v>18.073</v>
      </c>
      <c r="S33" s="17">
        <v>24.890999999999998</v>
      </c>
      <c r="T33" s="17">
        <v>21.946999999999999</v>
      </c>
      <c r="U33" s="17">
        <v>16.853000000000002</v>
      </c>
      <c r="V33" s="17">
        <v>16.106999999999999</v>
      </c>
      <c r="W33" s="17">
        <v>13.842000000000001</v>
      </c>
      <c r="X33" s="17">
        <v>10.484</v>
      </c>
      <c r="Y33" s="17">
        <v>10.015000000000001</v>
      </c>
      <c r="Z33" s="17">
        <v>21.405999999999999</v>
      </c>
      <c r="AA33" s="17">
        <v>20.622</v>
      </c>
      <c r="AB33" s="17">
        <v>24.777999999999999</v>
      </c>
      <c r="AC33" s="17">
        <v>18.899999999999999</v>
      </c>
      <c r="AD33" s="17">
        <v>17.158000000000001</v>
      </c>
      <c r="AE33" s="17">
        <v>14.067</v>
      </c>
      <c r="AF33" s="17">
        <v>14.34</v>
      </c>
      <c r="AG33" s="17">
        <v>19.343</v>
      </c>
      <c r="AH33" s="17">
        <v>9.7840000000000007</v>
      </c>
      <c r="AI33" s="12">
        <v>14.124000000000001</v>
      </c>
      <c r="AJ33" s="12">
        <v>21.167000000000002</v>
      </c>
      <c r="AK33" s="12">
        <v>11.89</v>
      </c>
      <c r="AL33" s="12">
        <v>13.057</v>
      </c>
      <c r="AM33" s="12">
        <v>21.22</v>
      </c>
      <c r="AN33" s="12"/>
      <c r="AO33" s="12"/>
      <c r="AP33" s="12"/>
      <c r="AQ33" s="12"/>
      <c r="AR33" s="12"/>
      <c r="AS33" s="12"/>
      <c r="AT33" s="12"/>
      <c r="AU33" s="12"/>
      <c r="AV33" s="12"/>
      <c r="AW33" s="12"/>
      <c r="AX33" s="12"/>
      <c r="AY33" s="12"/>
    </row>
    <row r="34" spans="1:51" ht="15" x14ac:dyDescent="0.25">
      <c r="A34" s="108">
        <v>44166</v>
      </c>
      <c r="B34" s="109"/>
      <c r="C34" s="109"/>
      <c r="D34" s="110">
        <v>15.25</v>
      </c>
      <c r="E34" s="17">
        <v>15.882999999999999</v>
      </c>
      <c r="F34" s="17">
        <v>18.814</v>
      </c>
      <c r="G34" s="17">
        <v>20</v>
      </c>
      <c r="H34" s="17">
        <v>22.067</v>
      </c>
      <c r="I34" s="17">
        <v>17.692</v>
      </c>
      <c r="J34" s="17">
        <v>12.933</v>
      </c>
      <c r="K34" s="17">
        <v>11.53</v>
      </c>
      <c r="L34" s="17">
        <v>13.488</v>
      </c>
      <c r="M34" s="17">
        <v>13.959</v>
      </c>
      <c r="N34" s="17">
        <v>13.112</v>
      </c>
      <c r="O34" s="17">
        <v>16.599</v>
      </c>
      <c r="P34" s="17">
        <v>15.394</v>
      </c>
      <c r="Q34" s="17">
        <v>17.021999999999998</v>
      </c>
      <c r="R34" s="17">
        <v>15.471</v>
      </c>
      <c r="S34" s="17">
        <v>18.440000000000001</v>
      </c>
      <c r="T34" s="17">
        <v>19.204999999999998</v>
      </c>
      <c r="U34" s="17">
        <v>15.099</v>
      </c>
      <c r="V34" s="17">
        <v>12.927</v>
      </c>
      <c r="W34" s="17">
        <v>12.635999999999999</v>
      </c>
      <c r="X34" s="17">
        <v>9.0670000000000002</v>
      </c>
      <c r="Y34" s="17">
        <v>9.4600000000000009</v>
      </c>
      <c r="Z34" s="17">
        <v>15.51</v>
      </c>
      <c r="AA34" s="17">
        <v>16.486999999999998</v>
      </c>
      <c r="AB34" s="17">
        <v>15.1</v>
      </c>
      <c r="AC34" s="17">
        <v>15.465</v>
      </c>
      <c r="AD34" s="17">
        <v>15.407</v>
      </c>
      <c r="AE34" s="17">
        <v>12.257999999999999</v>
      </c>
      <c r="AF34" s="17">
        <v>12.217000000000001</v>
      </c>
      <c r="AG34" s="17">
        <v>15.583</v>
      </c>
      <c r="AH34" s="17">
        <v>9.3360000000000003</v>
      </c>
      <c r="AI34" s="12">
        <v>10.609</v>
      </c>
      <c r="AJ34" s="12">
        <v>14.029</v>
      </c>
      <c r="AK34" s="12">
        <v>12.163</v>
      </c>
      <c r="AL34" s="12">
        <v>9.8719999999999999</v>
      </c>
      <c r="AM34" s="12">
        <v>17.27</v>
      </c>
      <c r="AN34" s="12"/>
      <c r="AO34" s="12"/>
      <c r="AP34" s="12"/>
      <c r="AQ34" s="12"/>
      <c r="AR34" s="12"/>
      <c r="AS34" s="12"/>
      <c r="AT34" s="12"/>
      <c r="AU34" s="12"/>
      <c r="AV34" s="12"/>
      <c r="AW34" s="12"/>
      <c r="AX34" s="12"/>
      <c r="AY34" s="12"/>
    </row>
    <row r="35" spans="1:51" ht="15" x14ac:dyDescent="0.25">
      <c r="A35" s="108">
        <v>44197</v>
      </c>
      <c r="B35" s="109"/>
      <c r="C35" s="109"/>
      <c r="D35" s="110">
        <v>13.58</v>
      </c>
      <c r="E35" s="17">
        <v>14.781000000000001</v>
      </c>
      <c r="F35" s="17">
        <v>17.257999999999999</v>
      </c>
      <c r="G35" s="17">
        <v>17.198</v>
      </c>
      <c r="H35" s="17">
        <v>17.027000000000001</v>
      </c>
      <c r="I35" s="17">
        <v>14.97</v>
      </c>
      <c r="J35" s="17">
        <v>11.257999999999999</v>
      </c>
      <c r="K35" s="17">
        <v>10.364000000000001</v>
      </c>
      <c r="L35" s="17">
        <v>10.742000000000001</v>
      </c>
      <c r="M35" s="17">
        <v>12.003</v>
      </c>
      <c r="N35" s="17">
        <v>11.847</v>
      </c>
      <c r="O35" s="17">
        <v>15.135</v>
      </c>
      <c r="P35" s="17">
        <v>13.241</v>
      </c>
      <c r="Q35" s="17">
        <v>15.225</v>
      </c>
      <c r="R35" s="17">
        <v>12.597</v>
      </c>
      <c r="S35" s="17">
        <v>15.976000000000001</v>
      </c>
      <c r="T35" s="17">
        <v>14.704000000000001</v>
      </c>
      <c r="U35" s="17">
        <v>13.723000000000001</v>
      </c>
      <c r="V35" s="17">
        <v>11.384</v>
      </c>
      <c r="W35" s="17">
        <v>11.581</v>
      </c>
      <c r="X35" s="17">
        <v>8.4450000000000003</v>
      </c>
      <c r="Y35" s="17">
        <v>8.3580000000000005</v>
      </c>
      <c r="Z35" s="17">
        <v>16.004999999999999</v>
      </c>
      <c r="AA35" s="17">
        <v>14.987</v>
      </c>
      <c r="AB35" s="17">
        <v>12.298999999999999</v>
      </c>
      <c r="AC35" s="17">
        <v>12.943</v>
      </c>
      <c r="AD35" s="17">
        <v>13.663</v>
      </c>
      <c r="AE35" s="17">
        <v>11.124000000000001</v>
      </c>
      <c r="AF35" s="17">
        <v>11.097</v>
      </c>
      <c r="AG35" s="17">
        <v>14.154</v>
      </c>
      <c r="AH35" s="17">
        <v>8.6229999999999993</v>
      </c>
      <c r="AI35" s="12">
        <v>8.8000000000000007</v>
      </c>
      <c r="AJ35" s="12">
        <v>12.06</v>
      </c>
      <c r="AK35" s="12">
        <v>11.305</v>
      </c>
      <c r="AL35" s="12">
        <v>8.5709999999999997</v>
      </c>
      <c r="AM35" s="12">
        <v>14.438000000000001</v>
      </c>
      <c r="AN35" s="12"/>
      <c r="AO35" s="12"/>
      <c r="AP35" s="12"/>
      <c r="AQ35" s="12"/>
      <c r="AR35" s="12"/>
      <c r="AS35" s="12"/>
      <c r="AT35" s="12"/>
      <c r="AU35" s="12"/>
      <c r="AV35" s="12"/>
      <c r="AW35" s="12"/>
      <c r="AX35" s="12"/>
      <c r="AY35" s="12"/>
    </row>
    <row r="36" spans="1:51" ht="15" x14ac:dyDescent="0.25">
      <c r="A36" s="108">
        <v>44228</v>
      </c>
      <c r="B36" s="109"/>
      <c r="C36" s="109"/>
      <c r="D36" s="110">
        <v>12.38</v>
      </c>
      <c r="E36">
        <v>12.114000000000001</v>
      </c>
      <c r="F36">
        <v>13.433</v>
      </c>
      <c r="G36">
        <v>16.587</v>
      </c>
      <c r="H36">
        <v>20.855</v>
      </c>
      <c r="I36">
        <v>12.369</v>
      </c>
      <c r="J36">
        <v>9.3010000000000002</v>
      </c>
      <c r="K36">
        <v>8.6280000000000001</v>
      </c>
      <c r="L36">
        <v>9.5500000000000007</v>
      </c>
      <c r="M36">
        <v>10.159000000000001</v>
      </c>
      <c r="N36">
        <v>9.8719999999999999</v>
      </c>
      <c r="O36">
        <v>12.771000000000001</v>
      </c>
      <c r="P36">
        <v>13.811</v>
      </c>
      <c r="Q36">
        <v>16.052</v>
      </c>
      <c r="R36">
        <v>9.9949999999999992</v>
      </c>
      <c r="S36">
        <v>13.221</v>
      </c>
      <c r="T36">
        <v>13.51</v>
      </c>
      <c r="U36">
        <v>12.154999999999999</v>
      </c>
      <c r="V36">
        <v>9.218</v>
      </c>
      <c r="W36">
        <v>9.7349999999999994</v>
      </c>
      <c r="X36">
        <v>7.7919999999999998</v>
      </c>
      <c r="Y36">
        <v>6.8760000000000003</v>
      </c>
      <c r="Z36">
        <v>13.401999999999999</v>
      </c>
      <c r="AA36">
        <v>12.776999999999999</v>
      </c>
      <c r="AB36">
        <v>12.092000000000001</v>
      </c>
      <c r="AC36">
        <v>10.026999999999999</v>
      </c>
      <c r="AD36">
        <v>12.433</v>
      </c>
      <c r="AE36">
        <v>9.2789999999999999</v>
      </c>
      <c r="AF36">
        <v>8.9130000000000003</v>
      </c>
      <c r="AG36">
        <v>11.38</v>
      </c>
      <c r="AH36">
        <v>7.2240000000000002</v>
      </c>
      <c r="AI36" s="12">
        <v>8.8949999999999996</v>
      </c>
      <c r="AJ36" s="12">
        <v>14.198</v>
      </c>
      <c r="AK36" s="12">
        <v>9.6880000000000006</v>
      </c>
      <c r="AL36" s="12">
        <v>7.1040000000000001</v>
      </c>
      <c r="AM36" s="12">
        <v>11.853999999999999</v>
      </c>
      <c r="AN36" s="12"/>
      <c r="AO36" s="12"/>
      <c r="AP36" s="12"/>
      <c r="AQ36" s="12"/>
      <c r="AR36" s="12"/>
      <c r="AS36" s="12"/>
      <c r="AT36" s="12"/>
      <c r="AU36" s="12"/>
      <c r="AV36" s="12"/>
      <c r="AW36" s="12"/>
      <c r="AX36" s="12"/>
      <c r="AY36" s="12"/>
    </row>
    <row r="37" spans="1:51" ht="15" x14ac:dyDescent="0.25">
      <c r="A37" s="108">
        <v>44256</v>
      </c>
      <c r="B37" s="109"/>
      <c r="C37" s="109"/>
      <c r="D37" s="110">
        <v>22.1</v>
      </c>
      <c r="E37">
        <v>15.859</v>
      </c>
      <c r="F37">
        <v>26.178000000000001</v>
      </c>
      <c r="G37">
        <v>36.317</v>
      </c>
      <c r="H37">
        <v>32.176000000000002</v>
      </c>
      <c r="I37">
        <v>18.27</v>
      </c>
      <c r="J37">
        <v>20.850999999999999</v>
      </c>
      <c r="K37">
        <v>14.132</v>
      </c>
      <c r="L37">
        <v>11.087999999999999</v>
      </c>
      <c r="M37">
        <v>16.920999999999999</v>
      </c>
      <c r="N37">
        <v>17.314</v>
      </c>
      <c r="O37">
        <v>22.509</v>
      </c>
      <c r="P37">
        <v>36.076000000000001</v>
      </c>
      <c r="Q37">
        <v>20.387</v>
      </c>
      <c r="R37">
        <v>33.134999999999998</v>
      </c>
      <c r="S37">
        <v>22.797000000000001</v>
      </c>
      <c r="T37">
        <v>19.446000000000002</v>
      </c>
      <c r="U37">
        <v>16.864999999999998</v>
      </c>
      <c r="V37">
        <v>15.099</v>
      </c>
      <c r="W37">
        <v>12.29</v>
      </c>
      <c r="X37">
        <v>12.916</v>
      </c>
      <c r="Y37">
        <v>20.584</v>
      </c>
      <c r="Z37">
        <v>26.459</v>
      </c>
      <c r="AA37">
        <v>17.207999999999998</v>
      </c>
      <c r="AB37">
        <v>38.1</v>
      </c>
      <c r="AC37">
        <v>13.504</v>
      </c>
      <c r="AD37">
        <v>22.963000000000001</v>
      </c>
      <c r="AE37">
        <v>9.8979999999999997</v>
      </c>
      <c r="AF37">
        <v>15.757999999999999</v>
      </c>
      <c r="AG37">
        <v>23.952999999999999</v>
      </c>
      <c r="AH37">
        <v>10.853999999999999</v>
      </c>
      <c r="AI37" s="12">
        <v>13.417999999999999</v>
      </c>
      <c r="AJ37" s="12">
        <v>23.495999999999999</v>
      </c>
      <c r="AK37" s="12">
        <v>12.156000000000001</v>
      </c>
      <c r="AL37" s="12">
        <v>9.2200000000000006</v>
      </c>
      <c r="AM37" s="12">
        <v>15.936999999999999</v>
      </c>
      <c r="AN37" s="12"/>
      <c r="AO37" s="12"/>
      <c r="AP37" s="12"/>
      <c r="AQ37" s="12"/>
      <c r="AR37" s="12"/>
      <c r="AS37" s="12"/>
      <c r="AT37" s="12"/>
      <c r="AU37" s="12"/>
      <c r="AV37" s="12"/>
      <c r="AW37" s="12"/>
      <c r="AX37" s="12"/>
      <c r="AY37" s="12"/>
    </row>
    <row r="38" spans="1:51" ht="15" x14ac:dyDescent="0.25">
      <c r="A38" s="108">
        <v>44287</v>
      </c>
      <c r="B38" s="109"/>
      <c r="C38" s="109"/>
      <c r="D38" s="110">
        <v>52.61</v>
      </c>
      <c r="E38">
        <v>35.447000000000003</v>
      </c>
      <c r="F38">
        <v>99.730999999999995</v>
      </c>
      <c r="G38">
        <v>95.415999999999997</v>
      </c>
      <c r="H38">
        <v>108.375</v>
      </c>
      <c r="I38">
        <v>35.542000000000002</v>
      </c>
      <c r="J38">
        <v>73.542000000000002</v>
      </c>
      <c r="K38">
        <v>33.777999999999999</v>
      </c>
      <c r="L38">
        <v>31.695</v>
      </c>
      <c r="M38">
        <v>67.828000000000003</v>
      </c>
      <c r="N38">
        <v>65.391000000000005</v>
      </c>
      <c r="O38">
        <v>48.92</v>
      </c>
      <c r="P38">
        <v>53.326000000000001</v>
      </c>
      <c r="Q38">
        <v>40.540999999999997</v>
      </c>
      <c r="R38">
        <v>71.146000000000001</v>
      </c>
      <c r="S38">
        <v>48.712000000000003</v>
      </c>
      <c r="T38">
        <v>33.972999999999999</v>
      </c>
      <c r="U38">
        <v>56.985999999999997</v>
      </c>
      <c r="V38">
        <v>53.118000000000002</v>
      </c>
      <c r="W38">
        <v>22.873000000000001</v>
      </c>
      <c r="X38">
        <v>22.952000000000002</v>
      </c>
      <c r="Y38">
        <v>68.617999999999995</v>
      </c>
      <c r="Z38">
        <v>93.272999999999996</v>
      </c>
      <c r="AA38">
        <v>48.128999999999998</v>
      </c>
      <c r="AB38">
        <v>64.545000000000002</v>
      </c>
      <c r="AC38">
        <v>44.302999999999997</v>
      </c>
      <c r="AD38">
        <v>37.283000000000001</v>
      </c>
      <c r="AE38">
        <v>32.020000000000003</v>
      </c>
      <c r="AF38">
        <v>34.884999999999998</v>
      </c>
      <c r="AG38">
        <v>55.497</v>
      </c>
      <c r="AH38">
        <v>24.372</v>
      </c>
      <c r="AI38" s="12">
        <v>37.295000000000002</v>
      </c>
      <c r="AJ38" s="12">
        <v>31.489000000000001</v>
      </c>
      <c r="AK38" s="12">
        <v>27.686</v>
      </c>
      <c r="AL38" s="12">
        <v>21.923999999999999</v>
      </c>
      <c r="AM38" s="12">
        <v>31.690999999999999</v>
      </c>
      <c r="AN38" s="12"/>
      <c r="AO38" s="12"/>
      <c r="AP38" s="12"/>
      <c r="AQ38" s="12"/>
      <c r="AR38" s="12"/>
      <c r="AS38" s="12"/>
      <c r="AT38" s="12"/>
      <c r="AU38" s="12"/>
      <c r="AV38" s="12"/>
      <c r="AW38" s="12"/>
      <c r="AX38" s="12"/>
      <c r="AY38" s="12"/>
    </row>
    <row r="39" spans="1:51" ht="15" x14ac:dyDescent="0.25">
      <c r="A39" s="108">
        <v>44317</v>
      </c>
      <c r="B39" s="109"/>
      <c r="C39" s="109"/>
      <c r="D39" s="110">
        <v>146.12</v>
      </c>
      <c r="E39">
        <v>218.79400000000001</v>
      </c>
      <c r="F39">
        <v>230.00899999999999</v>
      </c>
      <c r="G39">
        <v>187.721</v>
      </c>
      <c r="H39">
        <v>204.929</v>
      </c>
      <c r="I39">
        <v>93.013000000000005</v>
      </c>
      <c r="J39">
        <v>124.82599999999999</v>
      </c>
      <c r="K39">
        <v>87.828999999999994</v>
      </c>
      <c r="L39">
        <v>102.58499999999999</v>
      </c>
      <c r="M39">
        <v>143.392</v>
      </c>
      <c r="N39">
        <v>226.499</v>
      </c>
      <c r="O39">
        <v>158.25</v>
      </c>
      <c r="P39">
        <v>143.20699999999999</v>
      </c>
      <c r="Q39">
        <v>151.51</v>
      </c>
      <c r="R39">
        <v>205.476</v>
      </c>
      <c r="S39">
        <v>150.17699999999999</v>
      </c>
      <c r="T39">
        <v>154.03200000000001</v>
      </c>
      <c r="U39">
        <v>129.02000000000001</v>
      </c>
      <c r="V39">
        <v>198.21899999999999</v>
      </c>
      <c r="W39">
        <v>47.662999999999997</v>
      </c>
      <c r="X39">
        <v>87.789000000000001</v>
      </c>
      <c r="Y39">
        <v>155.39099999999999</v>
      </c>
      <c r="Z39">
        <v>226.68899999999999</v>
      </c>
      <c r="AA39">
        <v>120.17100000000001</v>
      </c>
      <c r="AB39">
        <v>155.97300000000001</v>
      </c>
      <c r="AC39">
        <v>179.70699999999999</v>
      </c>
      <c r="AD39">
        <v>191.46700000000001</v>
      </c>
      <c r="AE39">
        <v>79.480999999999995</v>
      </c>
      <c r="AF39">
        <v>127.324</v>
      </c>
      <c r="AG39">
        <v>99.778999999999996</v>
      </c>
      <c r="AH39">
        <v>50.084000000000003</v>
      </c>
      <c r="AI39" s="12">
        <v>119.729</v>
      </c>
      <c r="AJ39" s="12">
        <v>101.024</v>
      </c>
      <c r="AK39" s="12">
        <v>72.923000000000002</v>
      </c>
      <c r="AL39" s="12">
        <v>130.25800000000001</v>
      </c>
      <c r="AM39" s="12">
        <v>140.47499999999999</v>
      </c>
      <c r="AN39" s="12"/>
      <c r="AO39" s="12"/>
      <c r="AP39" s="12"/>
      <c r="AQ39" s="12"/>
      <c r="AR39" s="12"/>
      <c r="AS39" s="12"/>
      <c r="AT39" s="12"/>
      <c r="AU39" s="12"/>
      <c r="AV39" s="12"/>
      <c r="AW39" s="12"/>
      <c r="AX39" s="12"/>
      <c r="AY39" s="12"/>
    </row>
    <row r="40" spans="1:51" ht="15" x14ac:dyDescent="0.25">
      <c r="A40" s="108">
        <v>44348</v>
      </c>
      <c r="B40" s="109"/>
      <c r="C40" s="109"/>
      <c r="D40" s="110">
        <v>151.61000000000001</v>
      </c>
      <c r="E40">
        <v>236.82900000000001</v>
      </c>
      <c r="F40">
        <v>256.73500000000001</v>
      </c>
      <c r="G40">
        <v>244.10900000000001</v>
      </c>
      <c r="H40">
        <v>191.49100000000001</v>
      </c>
      <c r="I40">
        <v>143.78200000000001</v>
      </c>
      <c r="J40">
        <v>92.441000000000003</v>
      </c>
      <c r="K40">
        <v>109.45699999999999</v>
      </c>
      <c r="L40">
        <v>174.92400000000001</v>
      </c>
      <c r="M40">
        <v>113.51300000000001</v>
      </c>
      <c r="N40">
        <v>232.565</v>
      </c>
      <c r="O40">
        <v>132.04</v>
      </c>
      <c r="P40">
        <v>260.834</v>
      </c>
      <c r="Q40">
        <v>99.25</v>
      </c>
      <c r="R40">
        <v>261.87799999999999</v>
      </c>
      <c r="S40">
        <v>127.26900000000001</v>
      </c>
      <c r="T40">
        <v>207.70400000000001</v>
      </c>
      <c r="U40">
        <v>71.561999999999998</v>
      </c>
      <c r="V40">
        <v>121.613</v>
      </c>
      <c r="W40">
        <v>31.375</v>
      </c>
      <c r="X40">
        <v>82.183000000000007</v>
      </c>
      <c r="Y40">
        <v>95.259</v>
      </c>
      <c r="Z40">
        <v>228.11699999999999</v>
      </c>
      <c r="AA40">
        <v>83.061999999999998</v>
      </c>
      <c r="AB40">
        <v>129.685</v>
      </c>
      <c r="AC40">
        <v>223.32400000000001</v>
      </c>
      <c r="AD40">
        <v>126.777</v>
      </c>
      <c r="AE40">
        <v>123.17100000000001</v>
      </c>
      <c r="AF40">
        <v>235.43100000000001</v>
      </c>
      <c r="AG40">
        <v>53.484000000000002</v>
      </c>
      <c r="AH40">
        <v>47.039000000000001</v>
      </c>
      <c r="AI40" s="12">
        <v>162.858</v>
      </c>
      <c r="AJ40" s="12">
        <v>205.78200000000001</v>
      </c>
      <c r="AK40" s="12">
        <v>93.3</v>
      </c>
      <c r="AL40" s="12">
        <v>191.589</v>
      </c>
      <c r="AM40" s="12">
        <v>245.43299999999999</v>
      </c>
      <c r="AN40" s="12"/>
      <c r="AO40" s="12"/>
      <c r="AP40" s="12"/>
      <c r="AQ40" s="12"/>
      <c r="AR40" s="12"/>
      <c r="AS40" s="12"/>
      <c r="AT40" s="12"/>
      <c r="AU40" s="12"/>
      <c r="AV40" s="12"/>
      <c r="AW40" s="12"/>
      <c r="AX40" s="12"/>
      <c r="AY40" s="12"/>
    </row>
    <row r="41" spans="1:51" ht="15" x14ac:dyDescent="0.25">
      <c r="A41" s="108">
        <v>44378</v>
      </c>
      <c r="B41" s="109"/>
      <c r="C41" s="109"/>
      <c r="D41" s="110">
        <v>67.39</v>
      </c>
      <c r="E41">
        <v>107.761</v>
      </c>
      <c r="F41">
        <v>91.019000000000005</v>
      </c>
      <c r="G41">
        <v>141.63200000000001</v>
      </c>
      <c r="H41">
        <v>73.221000000000004</v>
      </c>
      <c r="I41">
        <v>54.418999999999997</v>
      </c>
      <c r="J41">
        <v>39.107999999999997</v>
      </c>
      <c r="K41">
        <v>50.155999999999999</v>
      </c>
      <c r="L41">
        <v>89.195999999999998</v>
      </c>
      <c r="M41">
        <v>54.338999999999999</v>
      </c>
      <c r="N41">
        <v>85.531000000000006</v>
      </c>
      <c r="O41">
        <v>40.069000000000003</v>
      </c>
      <c r="P41">
        <v>177.66399999999999</v>
      </c>
      <c r="Q41">
        <v>37.991999999999997</v>
      </c>
      <c r="R41">
        <v>78.637</v>
      </c>
      <c r="S41">
        <v>64.147999999999996</v>
      </c>
      <c r="T41">
        <v>131.90199999999999</v>
      </c>
      <c r="U41">
        <v>25.277000000000001</v>
      </c>
      <c r="V41">
        <v>39.948999999999998</v>
      </c>
      <c r="W41">
        <v>13.782</v>
      </c>
      <c r="X41">
        <v>26.515000000000001</v>
      </c>
      <c r="Y41">
        <v>35.92</v>
      </c>
      <c r="Z41">
        <v>90.438999999999993</v>
      </c>
      <c r="AA41">
        <v>37.722000000000001</v>
      </c>
      <c r="AB41">
        <v>50.554000000000002</v>
      </c>
      <c r="AC41">
        <v>66.227999999999994</v>
      </c>
      <c r="AD41">
        <v>48.819000000000003</v>
      </c>
      <c r="AE41">
        <v>42.764000000000003</v>
      </c>
      <c r="AF41">
        <v>97.141999999999996</v>
      </c>
      <c r="AG41">
        <v>21.497</v>
      </c>
      <c r="AH41">
        <v>21.696999999999999</v>
      </c>
      <c r="AI41" s="12">
        <v>47.756999999999998</v>
      </c>
      <c r="AJ41" s="12">
        <v>75.331000000000003</v>
      </c>
      <c r="AK41" s="12">
        <v>48.798000000000002</v>
      </c>
      <c r="AL41" s="12">
        <v>103.25700000000001</v>
      </c>
      <c r="AM41" s="12">
        <v>140.636</v>
      </c>
      <c r="AN41" s="12"/>
      <c r="AO41" s="12"/>
      <c r="AP41" s="12"/>
      <c r="AQ41" s="12"/>
      <c r="AR41" s="12"/>
      <c r="AS41" s="12"/>
      <c r="AT41" s="12"/>
      <c r="AU41" s="12"/>
      <c r="AV41" s="12"/>
      <c r="AW41" s="12"/>
      <c r="AX41" s="12"/>
      <c r="AY41" s="12"/>
    </row>
    <row r="42" spans="1:51" ht="15" x14ac:dyDescent="0.25">
      <c r="A42" s="108">
        <v>44409</v>
      </c>
      <c r="B42" s="109"/>
      <c r="C42" s="109"/>
      <c r="D42" s="110">
        <v>38.630000000000003</v>
      </c>
      <c r="E42">
        <v>64.206000000000003</v>
      </c>
      <c r="F42">
        <v>36.58</v>
      </c>
      <c r="G42">
        <v>46.418999999999997</v>
      </c>
      <c r="H42">
        <v>46.82</v>
      </c>
      <c r="I42">
        <v>34.283999999999999</v>
      </c>
      <c r="J42">
        <v>29.15</v>
      </c>
      <c r="K42">
        <v>31.54</v>
      </c>
      <c r="L42">
        <v>30.207999999999998</v>
      </c>
      <c r="M42">
        <v>38.395000000000003</v>
      </c>
      <c r="N42">
        <v>41.070999999999998</v>
      </c>
      <c r="O42">
        <v>21.292000000000002</v>
      </c>
      <c r="P42">
        <v>56.734000000000002</v>
      </c>
      <c r="Q42">
        <v>20.963000000000001</v>
      </c>
      <c r="R42">
        <v>68.388999999999996</v>
      </c>
      <c r="S42">
        <v>27.859000000000002</v>
      </c>
      <c r="T42">
        <v>92.218000000000004</v>
      </c>
      <c r="U42">
        <v>20.873000000000001</v>
      </c>
      <c r="V42">
        <v>34.228999999999999</v>
      </c>
      <c r="W42">
        <v>9.9060000000000006</v>
      </c>
      <c r="X42">
        <v>18.899999999999999</v>
      </c>
      <c r="Y42">
        <v>20.289000000000001</v>
      </c>
      <c r="Z42">
        <v>41.601999999999997</v>
      </c>
      <c r="AA42">
        <v>28.606999999999999</v>
      </c>
      <c r="AB42">
        <v>40.322000000000003</v>
      </c>
      <c r="AC42">
        <v>31.004000000000001</v>
      </c>
      <c r="AD42">
        <v>22.501000000000001</v>
      </c>
      <c r="AE42">
        <v>32.195999999999998</v>
      </c>
      <c r="AF42">
        <v>31.225999999999999</v>
      </c>
      <c r="AG42">
        <v>15.55</v>
      </c>
      <c r="AH42">
        <v>24.081</v>
      </c>
      <c r="AI42" s="12">
        <v>26.271999999999998</v>
      </c>
      <c r="AJ42" s="12">
        <v>28.905999999999999</v>
      </c>
      <c r="AK42" s="12">
        <v>24.372</v>
      </c>
      <c r="AL42" s="12">
        <v>76.004999999999995</v>
      </c>
      <c r="AM42" s="12">
        <v>44.832999999999998</v>
      </c>
      <c r="AN42" s="12"/>
      <c r="AO42" s="12"/>
      <c r="AP42" s="12"/>
      <c r="AQ42" s="12"/>
      <c r="AR42" s="12"/>
      <c r="AS42" s="12"/>
      <c r="AT42" s="12"/>
      <c r="AU42" s="12"/>
      <c r="AV42" s="12"/>
      <c r="AW42" s="12"/>
      <c r="AX42" s="12"/>
      <c r="AY42" s="12"/>
    </row>
    <row r="43" spans="1:51" ht="15" x14ac:dyDescent="0.25">
      <c r="A43" s="108">
        <v>44440</v>
      </c>
      <c r="B43" s="109"/>
      <c r="C43" s="109"/>
      <c r="D43" s="110">
        <v>32.4</v>
      </c>
      <c r="E43">
        <v>36.283000000000001</v>
      </c>
      <c r="F43">
        <v>45.585999999999999</v>
      </c>
      <c r="G43">
        <v>49.436</v>
      </c>
      <c r="H43">
        <v>30.692</v>
      </c>
      <c r="I43">
        <v>25.792999999999999</v>
      </c>
      <c r="J43">
        <v>18.138000000000002</v>
      </c>
      <c r="K43">
        <v>20.416</v>
      </c>
      <c r="L43">
        <v>42.484999999999999</v>
      </c>
      <c r="M43">
        <v>25.053999999999998</v>
      </c>
      <c r="N43">
        <v>37.771000000000001</v>
      </c>
      <c r="O43">
        <v>29.474</v>
      </c>
      <c r="P43">
        <v>32.159999999999997</v>
      </c>
      <c r="Q43">
        <v>19.146000000000001</v>
      </c>
      <c r="R43">
        <v>59.027999999999999</v>
      </c>
      <c r="S43">
        <v>22.033999999999999</v>
      </c>
      <c r="T43">
        <v>58.856000000000002</v>
      </c>
      <c r="U43">
        <v>18.936</v>
      </c>
      <c r="V43">
        <v>18.477</v>
      </c>
      <c r="W43">
        <v>20.308</v>
      </c>
      <c r="X43">
        <v>26.771000000000001</v>
      </c>
      <c r="Y43">
        <v>30.81</v>
      </c>
      <c r="Z43">
        <v>22.388000000000002</v>
      </c>
      <c r="AA43">
        <v>23.803000000000001</v>
      </c>
      <c r="AB43">
        <v>37.948</v>
      </c>
      <c r="AC43">
        <v>33.716000000000001</v>
      </c>
      <c r="AD43">
        <v>16.677</v>
      </c>
      <c r="AE43">
        <v>16.739999999999998</v>
      </c>
      <c r="AF43">
        <v>22.132000000000001</v>
      </c>
      <c r="AG43">
        <v>12.118</v>
      </c>
      <c r="AH43">
        <v>37.450000000000003</v>
      </c>
      <c r="AI43" s="12">
        <v>32.064</v>
      </c>
      <c r="AJ43" s="12">
        <v>18.512</v>
      </c>
      <c r="AK43" s="12">
        <v>13.997999999999999</v>
      </c>
      <c r="AL43" s="12">
        <v>68.406999999999996</v>
      </c>
      <c r="AM43" s="12">
        <v>24.835999999999999</v>
      </c>
      <c r="AN43" s="12"/>
      <c r="AO43" s="12"/>
      <c r="AP43" s="12"/>
      <c r="AQ43" s="12"/>
      <c r="AR43" s="12"/>
      <c r="AS43" s="12"/>
      <c r="AT43" s="12"/>
      <c r="AU43" s="12"/>
      <c r="AV43" s="12"/>
      <c r="AW43" s="12"/>
      <c r="AX43" s="12"/>
      <c r="AY43" s="12"/>
    </row>
    <row r="44" spans="1:51" ht="15" x14ac:dyDescent="0.25">
      <c r="A44" s="108">
        <v>44470</v>
      </c>
      <c r="B44" s="109"/>
      <c r="C44" s="109"/>
      <c r="D44" s="110">
        <v>22.67</v>
      </c>
      <c r="E44">
        <v>30.125</v>
      </c>
      <c r="F44">
        <v>46.475000000000001</v>
      </c>
      <c r="G44">
        <v>50.68</v>
      </c>
      <c r="H44">
        <v>20.605</v>
      </c>
      <c r="I44">
        <v>24.004999999999999</v>
      </c>
      <c r="J44">
        <v>20.494</v>
      </c>
      <c r="K44">
        <v>27.783999999999999</v>
      </c>
      <c r="L44">
        <v>20.103999999999999</v>
      </c>
      <c r="M44">
        <v>17.059000000000001</v>
      </c>
      <c r="N44">
        <v>23.436</v>
      </c>
      <c r="O44">
        <v>21.827000000000002</v>
      </c>
      <c r="P44">
        <v>27.158000000000001</v>
      </c>
      <c r="Q44">
        <v>26.722999999999999</v>
      </c>
      <c r="R44">
        <v>49.290999999999997</v>
      </c>
      <c r="S44">
        <v>20.712</v>
      </c>
      <c r="T44">
        <v>24.831</v>
      </c>
      <c r="U44">
        <v>19.870999999999999</v>
      </c>
      <c r="V44">
        <v>15.657</v>
      </c>
      <c r="W44">
        <v>16.486999999999998</v>
      </c>
      <c r="X44">
        <v>15.316000000000001</v>
      </c>
      <c r="Y44">
        <v>28.527000000000001</v>
      </c>
      <c r="Z44">
        <v>33.512</v>
      </c>
      <c r="AA44">
        <v>69.433000000000007</v>
      </c>
      <c r="AB44">
        <v>39.756999999999998</v>
      </c>
      <c r="AC44">
        <v>21.192</v>
      </c>
      <c r="AD44">
        <v>16.311</v>
      </c>
      <c r="AE44">
        <v>19.783000000000001</v>
      </c>
      <c r="AF44">
        <v>26.916</v>
      </c>
      <c r="AG44">
        <v>11.256</v>
      </c>
      <c r="AH44">
        <v>27.861000000000001</v>
      </c>
      <c r="AI44" s="12">
        <v>41.54</v>
      </c>
      <c r="AJ44" s="12">
        <v>13.597</v>
      </c>
      <c r="AK44" s="12">
        <v>23.652000000000001</v>
      </c>
      <c r="AL44" s="12">
        <v>34.298000000000002</v>
      </c>
      <c r="AM44" s="12">
        <v>24.824000000000002</v>
      </c>
      <c r="AN44" s="12"/>
      <c r="AO44" s="12"/>
      <c r="AP44" s="12"/>
      <c r="AQ44" s="12"/>
      <c r="AR44" s="12"/>
      <c r="AS44" s="12"/>
      <c r="AT44" s="12"/>
      <c r="AU44" s="12"/>
      <c r="AV44" s="12"/>
      <c r="AW44" s="12"/>
      <c r="AX44" s="12"/>
      <c r="AY44" s="12"/>
    </row>
    <row r="45" spans="1:51" ht="15" x14ac:dyDescent="0.25">
      <c r="A45" s="108">
        <v>44501</v>
      </c>
      <c r="B45" s="109"/>
      <c r="C45" s="109"/>
      <c r="D45" s="110">
        <v>16.38</v>
      </c>
      <c r="E45">
        <v>22.3</v>
      </c>
      <c r="F45">
        <v>26.05</v>
      </c>
      <c r="G45">
        <v>33.848999999999997</v>
      </c>
      <c r="H45">
        <v>23.914999999999999</v>
      </c>
      <c r="I45">
        <v>15.76</v>
      </c>
      <c r="J45">
        <v>13.967000000000001</v>
      </c>
      <c r="K45">
        <v>20.004999999999999</v>
      </c>
      <c r="L45">
        <v>16.25</v>
      </c>
      <c r="M45">
        <v>14.538</v>
      </c>
      <c r="N45">
        <v>18.271999999999998</v>
      </c>
      <c r="O45">
        <v>18.385000000000002</v>
      </c>
      <c r="P45">
        <v>18.704999999999998</v>
      </c>
      <c r="Q45">
        <v>18.222999999999999</v>
      </c>
      <c r="R45">
        <v>25.132000000000001</v>
      </c>
      <c r="S45">
        <v>22.06</v>
      </c>
      <c r="T45">
        <v>17.151</v>
      </c>
      <c r="U45">
        <v>16.361999999999998</v>
      </c>
      <c r="V45">
        <v>14.132999999999999</v>
      </c>
      <c r="W45">
        <v>10.811</v>
      </c>
      <c r="X45">
        <v>10.608000000000001</v>
      </c>
      <c r="Y45">
        <v>21.318000000000001</v>
      </c>
      <c r="Z45">
        <v>20.661999999999999</v>
      </c>
      <c r="AA45">
        <v>25.687000000000001</v>
      </c>
      <c r="AB45">
        <v>19.379000000000001</v>
      </c>
      <c r="AC45">
        <v>17.227</v>
      </c>
      <c r="AD45">
        <v>14.186999999999999</v>
      </c>
      <c r="AE45">
        <v>15.042999999999999</v>
      </c>
      <c r="AF45">
        <v>19.556999999999999</v>
      </c>
      <c r="AG45">
        <v>10.003</v>
      </c>
      <c r="AH45">
        <v>14.856</v>
      </c>
      <c r="AI45" s="12">
        <v>21.963999999999999</v>
      </c>
      <c r="AJ45" s="12">
        <v>11.919</v>
      </c>
      <c r="AK45" s="12">
        <v>13.315</v>
      </c>
      <c r="AL45" s="12">
        <v>21.416</v>
      </c>
      <c r="AM45" s="12">
        <v>17.239999999999998</v>
      </c>
      <c r="AN45" s="12"/>
      <c r="AO45" s="12"/>
      <c r="AP45" s="12"/>
      <c r="AQ45" s="12"/>
      <c r="AR45" s="12"/>
      <c r="AS45" s="12"/>
      <c r="AT45" s="12"/>
      <c r="AU45" s="12"/>
      <c r="AV45" s="12"/>
      <c r="AW45" s="12"/>
      <c r="AX45" s="12"/>
      <c r="AY45" s="12"/>
    </row>
    <row r="46" spans="1:51" ht="15" x14ac:dyDescent="0.25">
      <c r="A46" s="108">
        <v>44531</v>
      </c>
      <c r="B46" s="109"/>
      <c r="C46" s="109"/>
      <c r="D46" s="110">
        <v>15.25</v>
      </c>
      <c r="E46">
        <v>18.960999999999999</v>
      </c>
      <c r="F46">
        <v>20.059000000000001</v>
      </c>
      <c r="G46">
        <v>22.471</v>
      </c>
      <c r="H46">
        <v>17.762</v>
      </c>
      <c r="I46">
        <v>13.117000000000001</v>
      </c>
      <c r="J46">
        <v>11.993</v>
      </c>
      <c r="K46">
        <v>13.913</v>
      </c>
      <c r="L46">
        <v>14.131</v>
      </c>
      <c r="M46">
        <v>13.222</v>
      </c>
      <c r="N46">
        <v>16.681999999999999</v>
      </c>
      <c r="O46">
        <v>15.542</v>
      </c>
      <c r="P46">
        <v>17.234999999999999</v>
      </c>
      <c r="Q46">
        <v>15.6</v>
      </c>
      <c r="R46">
        <v>18.652999999999999</v>
      </c>
      <c r="S46">
        <v>19.498000000000001</v>
      </c>
      <c r="T46">
        <v>15.378</v>
      </c>
      <c r="U46">
        <v>13.135999999999999</v>
      </c>
      <c r="V46">
        <v>12.909000000000001</v>
      </c>
      <c r="W46">
        <v>9.4049999999999994</v>
      </c>
      <c r="X46">
        <v>10.019</v>
      </c>
      <c r="Y46">
        <v>15.443</v>
      </c>
      <c r="Z46">
        <v>16.521999999999998</v>
      </c>
      <c r="AA46">
        <v>15.388</v>
      </c>
      <c r="AB46">
        <v>15.962</v>
      </c>
      <c r="AC46">
        <v>15.472</v>
      </c>
      <c r="AD46">
        <v>12.37</v>
      </c>
      <c r="AE46">
        <v>12.663</v>
      </c>
      <c r="AF46">
        <v>15.77</v>
      </c>
      <c r="AG46">
        <v>9.5429999999999993</v>
      </c>
      <c r="AH46">
        <v>11.242000000000001</v>
      </c>
      <c r="AI46" s="12">
        <v>14.323</v>
      </c>
      <c r="AJ46" s="12">
        <v>12.192</v>
      </c>
      <c r="AK46" s="12">
        <v>10.099</v>
      </c>
      <c r="AL46" s="12">
        <v>17.443999999999999</v>
      </c>
      <c r="AM46" s="12">
        <v>15.907</v>
      </c>
      <c r="AN46" s="12"/>
      <c r="AO46" s="12"/>
      <c r="AP46" s="12"/>
      <c r="AQ46" s="12"/>
      <c r="AR46" s="12"/>
      <c r="AS46" s="12"/>
      <c r="AT46" s="12"/>
      <c r="AU46" s="12"/>
      <c r="AV46" s="12"/>
      <c r="AW46" s="12"/>
      <c r="AX46" s="12"/>
      <c r="AY46" s="12"/>
    </row>
    <row r="47" spans="1:51" ht="15" x14ac:dyDescent="0.25">
      <c r="A47" s="108">
        <v>44562</v>
      </c>
      <c r="B47" s="109"/>
      <c r="C47" s="109"/>
      <c r="D47" s="110">
        <v>13.58</v>
      </c>
      <c r="E47">
        <v>17.382000000000001</v>
      </c>
      <c r="F47">
        <v>17.251999999999999</v>
      </c>
      <c r="G47">
        <v>17.152999999999999</v>
      </c>
      <c r="H47">
        <v>15.029</v>
      </c>
      <c r="I47">
        <v>11.423</v>
      </c>
      <c r="J47">
        <v>10.785</v>
      </c>
      <c r="K47">
        <v>11.022</v>
      </c>
      <c r="L47">
        <v>12.154999999999999</v>
      </c>
      <c r="M47">
        <v>11.946999999999999</v>
      </c>
      <c r="N47">
        <v>15.21</v>
      </c>
      <c r="O47">
        <v>13.397</v>
      </c>
      <c r="P47">
        <v>15.419</v>
      </c>
      <c r="Q47">
        <v>12.701000000000001</v>
      </c>
      <c r="R47">
        <v>16.167000000000002</v>
      </c>
      <c r="S47">
        <v>14.842000000000001</v>
      </c>
      <c r="T47">
        <v>13.978</v>
      </c>
      <c r="U47">
        <v>11.567</v>
      </c>
      <c r="V47">
        <v>11.83</v>
      </c>
      <c r="W47">
        <v>8.6270000000000007</v>
      </c>
      <c r="X47">
        <v>8.8580000000000005</v>
      </c>
      <c r="Y47">
        <v>15.943</v>
      </c>
      <c r="Z47">
        <v>15.019</v>
      </c>
      <c r="AA47">
        <v>12.467000000000001</v>
      </c>
      <c r="AB47">
        <v>13.366</v>
      </c>
      <c r="AC47">
        <v>13.722</v>
      </c>
      <c r="AD47">
        <v>11.226000000000001</v>
      </c>
      <c r="AE47">
        <v>11.586</v>
      </c>
      <c r="AF47">
        <v>14.321999999999999</v>
      </c>
      <c r="AG47">
        <v>8.8119999999999994</v>
      </c>
      <c r="AH47">
        <v>9.36</v>
      </c>
      <c r="AI47" s="12">
        <v>12.188000000000001</v>
      </c>
      <c r="AJ47" s="12">
        <v>11.33</v>
      </c>
      <c r="AK47" s="12">
        <v>8.7780000000000005</v>
      </c>
      <c r="AL47" s="12">
        <v>14.590999999999999</v>
      </c>
      <c r="AM47" s="12">
        <v>14.803000000000001</v>
      </c>
      <c r="AN47" s="12"/>
      <c r="AO47" s="12"/>
      <c r="AP47" s="12"/>
      <c r="AQ47" s="12"/>
      <c r="AR47" s="12"/>
      <c r="AS47" s="12"/>
      <c r="AT47" s="12"/>
      <c r="AU47" s="12"/>
      <c r="AV47" s="12"/>
      <c r="AW47" s="12"/>
      <c r="AX47" s="12"/>
      <c r="AY47" s="12"/>
    </row>
    <row r="48" spans="1:51" ht="15" x14ac:dyDescent="0.25">
      <c r="A48" s="108">
        <v>44593</v>
      </c>
      <c r="B48" s="109"/>
      <c r="C48" s="109"/>
      <c r="D48" s="110">
        <v>12.38</v>
      </c>
      <c r="E48">
        <v>13.531000000000001</v>
      </c>
      <c r="F48">
        <v>16.643000000000001</v>
      </c>
      <c r="G48">
        <v>21.202000000000002</v>
      </c>
      <c r="H48">
        <v>12.417</v>
      </c>
      <c r="I48">
        <v>9.4380000000000006</v>
      </c>
      <c r="J48">
        <v>8.9760000000000009</v>
      </c>
      <c r="K48">
        <v>9.7240000000000002</v>
      </c>
      <c r="L48">
        <v>10.285</v>
      </c>
      <c r="M48">
        <v>9.9550000000000001</v>
      </c>
      <c r="N48">
        <v>12.834</v>
      </c>
      <c r="O48">
        <v>13.679</v>
      </c>
      <c r="P48">
        <v>16.242000000000001</v>
      </c>
      <c r="Q48">
        <v>10.077</v>
      </c>
      <c r="R48">
        <v>13.379</v>
      </c>
      <c r="S48">
        <v>13.467000000000001</v>
      </c>
      <c r="T48">
        <v>12.375999999999999</v>
      </c>
      <c r="U48">
        <v>9.3670000000000009</v>
      </c>
      <c r="V48">
        <v>9.9420000000000002</v>
      </c>
      <c r="W48">
        <v>8.0739999999999998</v>
      </c>
      <c r="X48">
        <v>7.2880000000000003</v>
      </c>
      <c r="Y48">
        <v>13.352</v>
      </c>
      <c r="Z48">
        <v>12.803000000000001</v>
      </c>
      <c r="AA48">
        <v>12.19</v>
      </c>
      <c r="AB48">
        <v>10.352</v>
      </c>
      <c r="AC48">
        <v>12.484999999999999</v>
      </c>
      <c r="AD48">
        <v>9.3629999999999995</v>
      </c>
      <c r="AE48">
        <v>9.2590000000000003</v>
      </c>
      <c r="AF48">
        <v>11.516</v>
      </c>
      <c r="AG48">
        <v>7.3810000000000002</v>
      </c>
      <c r="AH48">
        <v>9.375</v>
      </c>
      <c r="AI48" s="12">
        <v>14.384</v>
      </c>
      <c r="AJ48" s="12">
        <v>9.7080000000000002</v>
      </c>
      <c r="AK48" s="12">
        <v>7.2759999999999998</v>
      </c>
      <c r="AL48" s="12">
        <v>11.98</v>
      </c>
      <c r="AM48" s="12">
        <v>12.132</v>
      </c>
      <c r="AN48" s="12"/>
      <c r="AO48" s="12"/>
      <c r="AP48" s="12"/>
      <c r="AQ48" s="12"/>
      <c r="AR48" s="12"/>
      <c r="AS48" s="12"/>
      <c r="AT48" s="12"/>
      <c r="AU48" s="12"/>
      <c r="AV48" s="12"/>
      <c r="AW48" s="12"/>
      <c r="AX48" s="12"/>
      <c r="AY48" s="12"/>
    </row>
    <row r="49" spans="1:1005" ht="15" x14ac:dyDescent="0.25">
      <c r="A49" s="108">
        <v>44621</v>
      </c>
      <c r="B49" s="109"/>
      <c r="C49" s="109"/>
      <c r="D49" s="110">
        <v>22.1</v>
      </c>
      <c r="E49">
        <v>26.353999999999999</v>
      </c>
      <c r="F49">
        <v>36.463999999999999</v>
      </c>
      <c r="G49">
        <v>32.463999999999999</v>
      </c>
      <c r="H49">
        <v>18.337</v>
      </c>
      <c r="I49">
        <v>21.062000000000001</v>
      </c>
      <c r="J49">
        <v>14.57</v>
      </c>
      <c r="K49">
        <v>11.331</v>
      </c>
      <c r="L49">
        <v>17.084</v>
      </c>
      <c r="M49">
        <v>17.431000000000001</v>
      </c>
      <c r="N49">
        <v>22.593</v>
      </c>
      <c r="O49">
        <v>36.351999999999997</v>
      </c>
      <c r="P49">
        <v>20.605</v>
      </c>
      <c r="Q49">
        <v>33.323</v>
      </c>
      <c r="R49">
        <v>23.018000000000001</v>
      </c>
      <c r="S49">
        <v>19.433</v>
      </c>
      <c r="T49">
        <v>17.151</v>
      </c>
      <c r="U49">
        <v>15.305</v>
      </c>
      <c r="V49">
        <v>12.516999999999999</v>
      </c>
      <c r="W49">
        <v>12.955</v>
      </c>
      <c r="X49">
        <v>21.196000000000002</v>
      </c>
      <c r="Y49">
        <v>26.4</v>
      </c>
      <c r="Z49">
        <v>17.238</v>
      </c>
      <c r="AA49">
        <v>37.933</v>
      </c>
      <c r="AB49">
        <v>13.909000000000001</v>
      </c>
      <c r="AC49">
        <v>23.039000000000001</v>
      </c>
      <c r="AD49">
        <v>9.9849999999999994</v>
      </c>
      <c r="AE49">
        <v>15.88</v>
      </c>
      <c r="AF49">
        <v>24.192</v>
      </c>
      <c r="AG49">
        <v>11.039</v>
      </c>
      <c r="AH49">
        <v>13.957000000000001</v>
      </c>
      <c r="AI49" s="12">
        <v>22.983000000000001</v>
      </c>
      <c r="AJ49" s="12">
        <v>12.18</v>
      </c>
      <c r="AK49" s="12">
        <v>9.4009999999999998</v>
      </c>
      <c r="AL49" s="12">
        <v>16.079000000000001</v>
      </c>
      <c r="AM49" s="12">
        <v>15.88</v>
      </c>
      <c r="AN49" s="12"/>
      <c r="AO49" s="12"/>
      <c r="AP49" s="12"/>
      <c r="AQ49" s="12"/>
      <c r="AR49" s="12"/>
      <c r="AS49" s="12"/>
      <c r="AT49" s="12"/>
      <c r="AU49" s="12"/>
      <c r="AV49" s="12"/>
      <c r="AW49" s="12"/>
      <c r="AX49" s="12"/>
      <c r="AY49" s="12"/>
    </row>
    <row r="50" spans="1:1005" ht="15" x14ac:dyDescent="0.25">
      <c r="A50" s="108">
        <v>44652</v>
      </c>
      <c r="B50" s="109"/>
      <c r="C50" s="109"/>
      <c r="D50" s="110">
        <v>52.61</v>
      </c>
      <c r="E50">
        <v>100.078</v>
      </c>
      <c r="F50">
        <v>95.575999999999993</v>
      </c>
      <c r="G50">
        <v>103.026</v>
      </c>
      <c r="H50">
        <v>35.661999999999999</v>
      </c>
      <c r="I50">
        <v>73.869</v>
      </c>
      <c r="J50">
        <v>34.331000000000003</v>
      </c>
      <c r="K50">
        <v>31.997</v>
      </c>
      <c r="L50">
        <v>68.129000000000005</v>
      </c>
      <c r="M50">
        <v>65.620999999999995</v>
      </c>
      <c r="N50">
        <v>49.064999999999998</v>
      </c>
      <c r="O50">
        <v>51.826999999999998</v>
      </c>
      <c r="P50">
        <v>40.764000000000003</v>
      </c>
      <c r="Q50">
        <v>71.385000000000005</v>
      </c>
      <c r="R50">
        <v>49.04</v>
      </c>
      <c r="S50">
        <v>31.56</v>
      </c>
      <c r="T50">
        <v>57.408000000000001</v>
      </c>
      <c r="U50">
        <v>53.500999999999998</v>
      </c>
      <c r="V50">
        <v>23.129000000000001</v>
      </c>
      <c r="W50">
        <v>22.631</v>
      </c>
      <c r="X50">
        <v>69.623999999999995</v>
      </c>
      <c r="Y50">
        <v>93.147000000000006</v>
      </c>
      <c r="Z50">
        <v>48.223999999999997</v>
      </c>
      <c r="AA50">
        <v>61.767000000000003</v>
      </c>
      <c r="AB50">
        <v>45.097000000000001</v>
      </c>
      <c r="AC50">
        <v>37.363999999999997</v>
      </c>
      <c r="AD50">
        <v>32.173000000000002</v>
      </c>
      <c r="AE50">
        <v>34.655000000000001</v>
      </c>
      <c r="AF50">
        <v>55.731999999999999</v>
      </c>
      <c r="AG50">
        <v>24.581</v>
      </c>
      <c r="AH50">
        <v>38.067</v>
      </c>
      <c r="AI50" s="12">
        <v>31.597999999999999</v>
      </c>
      <c r="AJ50" s="12">
        <v>27.706</v>
      </c>
      <c r="AK50" s="12">
        <v>22.146000000000001</v>
      </c>
      <c r="AL50" s="12">
        <v>31.864999999999998</v>
      </c>
      <c r="AM50" s="12">
        <v>35.479999999999997</v>
      </c>
      <c r="AN50" s="12"/>
      <c r="AO50" s="12"/>
      <c r="AP50" s="12"/>
      <c r="AQ50" s="12"/>
      <c r="AR50" s="12"/>
      <c r="AS50" s="12"/>
      <c r="AT50" s="12"/>
      <c r="AU50" s="12"/>
      <c r="AV50" s="12"/>
      <c r="AW50" s="12"/>
      <c r="AX50" s="12"/>
      <c r="AY50" s="12"/>
    </row>
    <row r="51" spans="1:1005" ht="15" x14ac:dyDescent="0.25">
      <c r="A51" s="108">
        <v>44682</v>
      </c>
      <c r="B51" s="109"/>
      <c r="C51" s="109"/>
      <c r="D51" s="110">
        <v>146.12</v>
      </c>
      <c r="E51">
        <v>230.23099999999999</v>
      </c>
      <c r="F51">
        <v>187.827</v>
      </c>
      <c r="G51">
        <v>207.983</v>
      </c>
      <c r="H51">
        <v>93.122</v>
      </c>
      <c r="I51">
        <v>125.04600000000001</v>
      </c>
      <c r="J51">
        <v>88.418000000000006</v>
      </c>
      <c r="K51">
        <v>99.498000000000005</v>
      </c>
      <c r="L51">
        <v>143.70599999999999</v>
      </c>
      <c r="M51">
        <v>226.822</v>
      </c>
      <c r="N51">
        <v>158.46799999999999</v>
      </c>
      <c r="O51">
        <v>141.517</v>
      </c>
      <c r="P51">
        <v>151.767</v>
      </c>
      <c r="Q51">
        <v>205.67099999999999</v>
      </c>
      <c r="R51">
        <v>150.48400000000001</v>
      </c>
      <c r="S51">
        <v>150.941</v>
      </c>
      <c r="T51">
        <v>129.303</v>
      </c>
      <c r="U51">
        <v>198.57</v>
      </c>
      <c r="V51">
        <v>47.887999999999998</v>
      </c>
      <c r="W51">
        <v>83.843999999999994</v>
      </c>
      <c r="X51">
        <v>156.50200000000001</v>
      </c>
      <c r="Y51">
        <v>226.47900000000001</v>
      </c>
      <c r="Z51">
        <v>120.22199999999999</v>
      </c>
      <c r="AA51">
        <v>157.035</v>
      </c>
      <c r="AB51">
        <v>180.54599999999999</v>
      </c>
      <c r="AC51">
        <v>191.56700000000001</v>
      </c>
      <c r="AD51">
        <v>79.643000000000001</v>
      </c>
      <c r="AE51">
        <v>123.964</v>
      </c>
      <c r="AF51">
        <v>99.947000000000003</v>
      </c>
      <c r="AG51">
        <v>50.247</v>
      </c>
      <c r="AH51">
        <v>121.03100000000001</v>
      </c>
      <c r="AI51" s="12">
        <v>97.122</v>
      </c>
      <c r="AJ51" s="12">
        <v>72.938000000000002</v>
      </c>
      <c r="AK51" s="12">
        <v>130.887</v>
      </c>
      <c r="AL51" s="12">
        <v>140.917</v>
      </c>
      <c r="AM51" s="12">
        <v>218.86799999999999</v>
      </c>
      <c r="AN51" s="12"/>
      <c r="AO51" s="12"/>
      <c r="AP51" s="12"/>
      <c r="AQ51" s="12"/>
      <c r="AR51" s="12"/>
      <c r="AS51" s="12"/>
      <c r="AT51" s="12"/>
      <c r="AU51" s="12"/>
      <c r="AV51" s="12"/>
      <c r="AW51" s="12"/>
      <c r="AX51" s="12"/>
      <c r="AY51" s="12"/>
    </row>
    <row r="52" spans="1:1005" ht="15" x14ac:dyDescent="0.25">
      <c r="A52" s="108">
        <v>44713</v>
      </c>
      <c r="B52" s="109"/>
      <c r="C52" s="109"/>
      <c r="D52" s="110">
        <v>151.61000000000001</v>
      </c>
      <c r="E52">
        <v>256.79300000000001</v>
      </c>
      <c r="F52">
        <v>244.15700000000001</v>
      </c>
      <c r="G52">
        <v>189.458</v>
      </c>
      <c r="H52">
        <v>143.83699999999999</v>
      </c>
      <c r="I52">
        <v>92.537999999999997</v>
      </c>
      <c r="J52">
        <v>109.827</v>
      </c>
      <c r="K52">
        <v>174.785</v>
      </c>
      <c r="L52">
        <v>113.66</v>
      </c>
      <c r="M52">
        <v>232.678</v>
      </c>
      <c r="N52">
        <v>132.12899999999999</v>
      </c>
      <c r="O52">
        <v>257.959</v>
      </c>
      <c r="P52">
        <v>99.38</v>
      </c>
      <c r="Q52">
        <v>261.959</v>
      </c>
      <c r="R52">
        <v>127.398</v>
      </c>
      <c r="S52">
        <v>207.76599999999999</v>
      </c>
      <c r="T52">
        <v>71.701999999999998</v>
      </c>
      <c r="U52">
        <v>121.724</v>
      </c>
      <c r="V52">
        <v>31.538</v>
      </c>
      <c r="W52">
        <v>86.652000000000001</v>
      </c>
      <c r="X52">
        <v>95.747</v>
      </c>
      <c r="Y52">
        <v>228.024</v>
      </c>
      <c r="Z52">
        <v>83.087000000000003</v>
      </c>
      <c r="AA52">
        <v>131.548</v>
      </c>
      <c r="AB52">
        <v>223.67599999999999</v>
      </c>
      <c r="AC52">
        <v>126.81</v>
      </c>
      <c r="AD52">
        <v>123.264</v>
      </c>
      <c r="AE52">
        <v>236.358</v>
      </c>
      <c r="AF52">
        <v>53.572000000000003</v>
      </c>
      <c r="AG52">
        <v>47.167000000000002</v>
      </c>
      <c r="AH52">
        <v>163.90700000000001</v>
      </c>
      <c r="AI52" s="12">
        <v>206.523</v>
      </c>
      <c r="AJ52" s="12">
        <v>93.311999999999998</v>
      </c>
      <c r="AK52" s="12">
        <v>191.89099999999999</v>
      </c>
      <c r="AL52" s="12">
        <v>245.75399999999999</v>
      </c>
      <c r="AM52" s="12">
        <v>236.858</v>
      </c>
      <c r="AN52" s="12"/>
      <c r="AO52" s="12"/>
      <c r="AP52" s="12"/>
      <c r="AQ52" s="12"/>
      <c r="AR52" s="12"/>
      <c r="AS52" s="12"/>
      <c r="AT52" s="12"/>
      <c r="AU52" s="12"/>
      <c r="AV52" s="12"/>
      <c r="AW52" s="12"/>
      <c r="AX52" s="12"/>
      <c r="AY52" s="12"/>
    </row>
    <row r="53" spans="1:1005" ht="15" x14ac:dyDescent="0.25">
      <c r="A53" s="108">
        <v>44743</v>
      </c>
      <c r="B53" s="109"/>
      <c r="C53" s="109"/>
      <c r="D53" s="110">
        <v>67.39</v>
      </c>
      <c r="E53">
        <v>91.03</v>
      </c>
      <c r="F53">
        <v>141.654</v>
      </c>
      <c r="G53">
        <v>76.489999999999995</v>
      </c>
      <c r="H53">
        <v>54.451000000000001</v>
      </c>
      <c r="I53">
        <v>39.177999999999997</v>
      </c>
      <c r="J53">
        <v>50.432000000000002</v>
      </c>
      <c r="K53">
        <v>92.938000000000002</v>
      </c>
      <c r="L53">
        <v>54.408999999999999</v>
      </c>
      <c r="M53">
        <v>85.551000000000002</v>
      </c>
      <c r="N53">
        <v>40.100999999999999</v>
      </c>
      <c r="O53">
        <v>182.34800000000001</v>
      </c>
      <c r="P53">
        <v>38.088000000000001</v>
      </c>
      <c r="Q53">
        <v>78.665000000000006</v>
      </c>
      <c r="R53">
        <v>64.221000000000004</v>
      </c>
      <c r="S53">
        <v>136.00700000000001</v>
      </c>
      <c r="T53">
        <v>25.390999999999998</v>
      </c>
      <c r="U53">
        <v>40.012</v>
      </c>
      <c r="V53">
        <v>13.920999999999999</v>
      </c>
      <c r="W53">
        <v>27.100999999999999</v>
      </c>
      <c r="X53">
        <v>36.130000000000003</v>
      </c>
      <c r="Y53">
        <v>90.42</v>
      </c>
      <c r="Z53">
        <v>37.738</v>
      </c>
      <c r="AA53">
        <v>51.423000000000002</v>
      </c>
      <c r="AB53">
        <v>66.366</v>
      </c>
      <c r="AC53">
        <v>48.843000000000004</v>
      </c>
      <c r="AD53">
        <v>42.813000000000002</v>
      </c>
      <c r="AE53">
        <v>100.777</v>
      </c>
      <c r="AF53">
        <v>21.568000000000001</v>
      </c>
      <c r="AG53">
        <v>21.803000000000001</v>
      </c>
      <c r="AH53">
        <v>48.033000000000001</v>
      </c>
      <c r="AI53" s="12">
        <v>77.974999999999994</v>
      </c>
      <c r="AJ53" s="12">
        <v>48.813000000000002</v>
      </c>
      <c r="AK53" s="12">
        <v>103.351</v>
      </c>
      <c r="AL53" s="12">
        <v>140.70699999999999</v>
      </c>
      <c r="AM53" s="12">
        <v>107.768</v>
      </c>
      <c r="AN53" s="12"/>
      <c r="AO53" s="12"/>
      <c r="AP53" s="12"/>
      <c r="AQ53" s="12"/>
      <c r="AR53" s="12"/>
      <c r="AS53" s="12"/>
      <c r="AT53" s="12"/>
      <c r="AU53" s="12"/>
      <c r="AV53" s="12"/>
      <c r="AW53" s="12"/>
      <c r="AX53" s="12"/>
      <c r="AY53" s="12"/>
    </row>
    <row r="54" spans="1:1005" ht="15" x14ac:dyDescent="0.25">
      <c r="A54" s="108">
        <v>44774</v>
      </c>
      <c r="B54" s="109"/>
      <c r="C54" s="109"/>
      <c r="D54" s="110">
        <v>38.630000000000003</v>
      </c>
      <c r="E54">
        <v>36.588999999999999</v>
      </c>
      <c r="F54">
        <v>46.433</v>
      </c>
      <c r="G54">
        <v>46.655999999999999</v>
      </c>
      <c r="H54">
        <v>34.313000000000002</v>
      </c>
      <c r="I54">
        <v>29.219000000000001</v>
      </c>
      <c r="J54">
        <v>31.741</v>
      </c>
      <c r="K54">
        <v>31.021000000000001</v>
      </c>
      <c r="L54">
        <v>38.448999999999998</v>
      </c>
      <c r="M54">
        <v>41.082999999999998</v>
      </c>
      <c r="N54">
        <v>21.315999999999999</v>
      </c>
      <c r="O54">
        <v>57.905000000000001</v>
      </c>
      <c r="P54">
        <v>21.047000000000001</v>
      </c>
      <c r="Q54">
        <v>68.417000000000002</v>
      </c>
      <c r="R54">
        <v>27.916</v>
      </c>
      <c r="S54">
        <v>92.302000000000007</v>
      </c>
      <c r="T54">
        <v>20.978999999999999</v>
      </c>
      <c r="U54">
        <v>34.286999999999999</v>
      </c>
      <c r="V54">
        <v>10.029999999999999</v>
      </c>
      <c r="W54">
        <v>18.515000000000001</v>
      </c>
      <c r="X54">
        <v>20.439</v>
      </c>
      <c r="Y54">
        <v>41.591999999999999</v>
      </c>
      <c r="Z54">
        <v>28.619</v>
      </c>
      <c r="AA54">
        <v>41.048000000000002</v>
      </c>
      <c r="AB54">
        <v>31.11</v>
      </c>
      <c r="AC54">
        <v>22.523</v>
      </c>
      <c r="AD54">
        <v>32.241999999999997</v>
      </c>
      <c r="AE54">
        <v>32.343000000000004</v>
      </c>
      <c r="AF54">
        <v>15.613</v>
      </c>
      <c r="AG54">
        <v>24.181999999999999</v>
      </c>
      <c r="AH54">
        <v>26.465</v>
      </c>
      <c r="AI54" s="12">
        <v>29.483000000000001</v>
      </c>
      <c r="AJ54" s="12">
        <v>24.385000000000002</v>
      </c>
      <c r="AK54" s="12">
        <v>76.082999999999998</v>
      </c>
      <c r="AL54" s="12">
        <v>44.863</v>
      </c>
      <c r="AM54" s="12">
        <v>64.210999999999999</v>
      </c>
      <c r="AN54" s="12"/>
      <c r="AO54" s="12"/>
      <c r="AP54" s="12"/>
      <c r="AQ54" s="12"/>
      <c r="AR54" s="12"/>
      <c r="AS54" s="12"/>
      <c r="AT54" s="12"/>
      <c r="AU54" s="12"/>
      <c r="AV54" s="12"/>
      <c r="AW54" s="12"/>
      <c r="AX54" s="12"/>
      <c r="AY54" s="12"/>
    </row>
    <row r="55" spans="1:1005" ht="15" x14ac:dyDescent="0.25">
      <c r="A55" s="108">
        <v>44805</v>
      </c>
      <c r="B55" s="109"/>
      <c r="C55" s="109"/>
      <c r="D55" s="110">
        <v>32.4</v>
      </c>
      <c r="E55">
        <v>45.597000000000001</v>
      </c>
      <c r="F55">
        <v>49.45</v>
      </c>
      <c r="G55">
        <v>31.536000000000001</v>
      </c>
      <c r="H55">
        <v>25.818999999999999</v>
      </c>
      <c r="I55">
        <v>18.190000000000001</v>
      </c>
      <c r="J55">
        <v>20.591000000000001</v>
      </c>
      <c r="K55">
        <v>42.606999999999999</v>
      </c>
      <c r="L55">
        <v>25.097000000000001</v>
      </c>
      <c r="M55">
        <v>37.781999999999996</v>
      </c>
      <c r="N55">
        <v>29.5</v>
      </c>
      <c r="O55">
        <v>31.844999999999999</v>
      </c>
      <c r="P55">
        <v>19.227</v>
      </c>
      <c r="Q55">
        <v>59.054000000000002</v>
      </c>
      <c r="R55">
        <v>22.084</v>
      </c>
      <c r="S55">
        <v>60.357999999999997</v>
      </c>
      <c r="T55">
        <v>19.029</v>
      </c>
      <c r="U55">
        <v>18.524000000000001</v>
      </c>
      <c r="V55">
        <v>20.443000000000001</v>
      </c>
      <c r="W55">
        <v>27.427</v>
      </c>
      <c r="X55">
        <v>30.988</v>
      </c>
      <c r="Y55">
        <v>22.382000000000001</v>
      </c>
      <c r="Z55">
        <v>23.812999999999999</v>
      </c>
      <c r="AA55">
        <v>37.539000000000001</v>
      </c>
      <c r="AB55">
        <v>33.831000000000003</v>
      </c>
      <c r="AC55">
        <v>16.696000000000002</v>
      </c>
      <c r="AD55">
        <v>16.774000000000001</v>
      </c>
      <c r="AE55">
        <v>22.183</v>
      </c>
      <c r="AF55">
        <v>12.173</v>
      </c>
      <c r="AG55">
        <v>37.561</v>
      </c>
      <c r="AH55">
        <v>32.247</v>
      </c>
      <c r="AI55" s="12">
        <v>18.695</v>
      </c>
      <c r="AJ55" s="12">
        <v>14.01</v>
      </c>
      <c r="AK55" s="12">
        <v>68.477999999999994</v>
      </c>
      <c r="AL55" s="12">
        <v>24.858000000000001</v>
      </c>
      <c r="AM55" s="12">
        <v>36.286999999999999</v>
      </c>
      <c r="AN55" s="12"/>
      <c r="AO55" s="12"/>
      <c r="AP55" s="12"/>
      <c r="AQ55" s="12"/>
      <c r="AR55" s="12"/>
      <c r="AS55" s="12"/>
      <c r="AT55" s="12"/>
      <c r="AU55" s="12"/>
      <c r="AV55" s="12"/>
      <c r="AW55" s="12"/>
      <c r="AX55" s="12"/>
      <c r="AY55" s="12"/>
    </row>
    <row r="56" spans="1:1005" ht="15" x14ac:dyDescent="0.25">
      <c r="A56" s="108">
        <v>44835</v>
      </c>
      <c r="B56" s="109"/>
      <c r="C56" s="109"/>
      <c r="D56" s="110">
        <v>22.67</v>
      </c>
      <c r="E56">
        <v>46.484999999999999</v>
      </c>
      <c r="F56">
        <v>50.695999999999998</v>
      </c>
      <c r="G56">
        <v>20.681000000000001</v>
      </c>
      <c r="H56">
        <v>24.027999999999999</v>
      </c>
      <c r="I56">
        <v>20.547999999999998</v>
      </c>
      <c r="J56">
        <v>27.954999999999998</v>
      </c>
      <c r="K56">
        <v>20.613</v>
      </c>
      <c r="L56">
        <v>17.096</v>
      </c>
      <c r="M56">
        <v>23.443999999999999</v>
      </c>
      <c r="N56">
        <v>21.847999999999999</v>
      </c>
      <c r="O56">
        <v>28.58</v>
      </c>
      <c r="P56">
        <v>26.814</v>
      </c>
      <c r="Q56">
        <v>49.31</v>
      </c>
      <c r="R56">
        <v>20.77</v>
      </c>
      <c r="S56">
        <v>25.327999999999999</v>
      </c>
      <c r="T56">
        <v>19.975000000000001</v>
      </c>
      <c r="U56">
        <v>15.701000000000001</v>
      </c>
      <c r="V56">
        <v>16.608000000000001</v>
      </c>
      <c r="W56">
        <v>15.731999999999999</v>
      </c>
      <c r="X56">
        <v>28.683</v>
      </c>
      <c r="Y56">
        <v>33.503999999999998</v>
      </c>
      <c r="Z56">
        <v>69.448999999999998</v>
      </c>
      <c r="AA56">
        <v>40.692999999999998</v>
      </c>
      <c r="AB56">
        <v>21.28</v>
      </c>
      <c r="AC56">
        <v>16.329000000000001</v>
      </c>
      <c r="AD56">
        <v>19.815999999999999</v>
      </c>
      <c r="AE56">
        <v>27.081</v>
      </c>
      <c r="AF56">
        <v>11.308</v>
      </c>
      <c r="AG56">
        <v>27.954000000000001</v>
      </c>
      <c r="AH56">
        <v>41.725999999999999</v>
      </c>
      <c r="AI56" s="12">
        <v>13.680999999999999</v>
      </c>
      <c r="AJ56" s="12">
        <v>23.664000000000001</v>
      </c>
      <c r="AK56" s="12">
        <v>34.341000000000001</v>
      </c>
      <c r="AL56" s="12">
        <v>24.847000000000001</v>
      </c>
      <c r="AM56" s="12">
        <v>30.129000000000001</v>
      </c>
      <c r="AN56" s="12"/>
      <c r="AO56" s="12"/>
      <c r="AP56" s="12"/>
      <c r="AQ56" s="12"/>
      <c r="AR56" s="12"/>
      <c r="AS56" s="12"/>
      <c r="AT56" s="12"/>
      <c r="AU56" s="12"/>
      <c r="AV56" s="12"/>
      <c r="AW56" s="12"/>
      <c r="AX56" s="12"/>
      <c r="AY56" s="12"/>
    </row>
    <row r="57" spans="1:1005" ht="15" x14ac:dyDescent="0.25">
      <c r="A57" s="108">
        <v>44866</v>
      </c>
      <c r="B57" s="109"/>
      <c r="C57" s="109"/>
      <c r="D57" s="110">
        <v>16.38</v>
      </c>
      <c r="E57">
        <v>26.056000000000001</v>
      </c>
      <c r="F57">
        <v>33.878999999999998</v>
      </c>
      <c r="G57">
        <v>24.035</v>
      </c>
      <c r="H57">
        <v>15.779</v>
      </c>
      <c r="I57">
        <v>14.009</v>
      </c>
      <c r="J57">
        <v>20.140999999999998</v>
      </c>
      <c r="K57">
        <v>16.395</v>
      </c>
      <c r="L57">
        <v>14.571</v>
      </c>
      <c r="M57">
        <v>18.277999999999999</v>
      </c>
      <c r="N57">
        <v>18.404</v>
      </c>
      <c r="O57">
        <v>19.036000000000001</v>
      </c>
      <c r="P57">
        <v>18.297999999999998</v>
      </c>
      <c r="Q57">
        <v>25.145</v>
      </c>
      <c r="R57">
        <v>22.117000000000001</v>
      </c>
      <c r="S57">
        <v>17.266999999999999</v>
      </c>
      <c r="T57">
        <v>16.451000000000001</v>
      </c>
      <c r="U57">
        <v>14.172000000000001</v>
      </c>
      <c r="V57">
        <v>10.907</v>
      </c>
      <c r="W57">
        <v>10.733000000000001</v>
      </c>
      <c r="X57">
        <v>21.436</v>
      </c>
      <c r="Y57">
        <v>20.657</v>
      </c>
      <c r="Z57">
        <v>25.695</v>
      </c>
      <c r="AA57">
        <v>20.001999999999999</v>
      </c>
      <c r="AB57">
        <v>17.300999999999998</v>
      </c>
      <c r="AC57">
        <v>14.202</v>
      </c>
      <c r="AD57">
        <v>15.071999999999999</v>
      </c>
      <c r="AE57">
        <v>19.843</v>
      </c>
      <c r="AF57">
        <v>10.048999999999999</v>
      </c>
      <c r="AG57">
        <v>14.928000000000001</v>
      </c>
      <c r="AH57">
        <v>22.085000000000001</v>
      </c>
      <c r="AI57" s="12">
        <v>11.991</v>
      </c>
      <c r="AJ57" s="12">
        <v>13.324</v>
      </c>
      <c r="AK57" s="12">
        <v>21.452000000000002</v>
      </c>
      <c r="AL57" s="12">
        <v>17.257999999999999</v>
      </c>
      <c r="AM57" s="12">
        <v>22.303000000000001</v>
      </c>
      <c r="AN57" s="12"/>
      <c r="AO57" s="12"/>
      <c r="AP57" s="12"/>
      <c r="AQ57" s="12"/>
      <c r="AR57" s="12"/>
      <c r="AS57" s="12"/>
      <c r="AT57" s="12"/>
      <c r="AU57" s="12"/>
      <c r="AV57" s="12"/>
      <c r="AW57" s="12"/>
      <c r="AX57" s="12"/>
      <c r="AY57" s="12"/>
    </row>
    <row r="58" spans="1:1005" ht="15" x14ac:dyDescent="0.25">
      <c r="A58" s="108">
        <v>44896</v>
      </c>
      <c r="B58" s="109"/>
      <c r="C58" s="109"/>
      <c r="D58" s="110">
        <v>15.25</v>
      </c>
      <c r="E58">
        <v>20.065999999999999</v>
      </c>
      <c r="F58">
        <v>22.48</v>
      </c>
      <c r="G58">
        <v>17.905999999999999</v>
      </c>
      <c r="H58">
        <v>13.135</v>
      </c>
      <c r="I58">
        <v>12.032</v>
      </c>
      <c r="J58">
        <v>14.032999999999999</v>
      </c>
      <c r="K58">
        <v>14.313000000000001</v>
      </c>
      <c r="L58">
        <v>13.253</v>
      </c>
      <c r="M58">
        <v>16.687999999999999</v>
      </c>
      <c r="N58">
        <v>15.558999999999999</v>
      </c>
      <c r="O58">
        <v>17.466999999999999</v>
      </c>
      <c r="P58">
        <v>15.664</v>
      </c>
      <c r="Q58">
        <v>18.664999999999999</v>
      </c>
      <c r="R58">
        <v>19.544</v>
      </c>
      <c r="S58">
        <v>15.432</v>
      </c>
      <c r="T58">
        <v>13.208</v>
      </c>
      <c r="U58">
        <v>12.946</v>
      </c>
      <c r="V58">
        <v>9.4909999999999997</v>
      </c>
      <c r="W58">
        <v>10.129</v>
      </c>
      <c r="X58">
        <v>15.541</v>
      </c>
      <c r="Y58">
        <v>16.516999999999999</v>
      </c>
      <c r="Z58">
        <v>15.394</v>
      </c>
      <c r="AA58">
        <v>16.096</v>
      </c>
      <c r="AB58">
        <v>15.542999999999999</v>
      </c>
      <c r="AC58">
        <v>12.384</v>
      </c>
      <c r="AD58">
        <v>12.69</v>
      </c>
      <c r="AE58">
        <v>15.978999999999999</v>
      </c>
      <c r="AF58">
        <v>9.5860000000000003</v>
      </c>
      <c r="AG58">
        <v>11.305999999999999</v>
      </c>
      <c r="AH58">
        <v>14.428000000000001</v>
      </c>
      <c r="AI58" s="12">
        <v>12.198</v>
      </c>
      <c r="AJ58" s="12">
        <v>10.108000000000001</v>
      </c>
      <c r="AK58" s="12">
        <v>17.477</v>
      </c>
      <c r="AL58" s="12">
        <v>15.923999999999999</v>
      </c>
      <c r="AM58" s="12">
        <v>18.963999999999999</v>
      </c>
      <c r="AN58" s="12"/>
      <c r="AO58" s="12"/>
      <c r="AP58" s="12"/>
      <c r="AQ58" s="12"/>
      <c r="AR58" s="12"/>
      <c r="AS58" s="12"/>
      <c r="AT58" s="12"/>
      <c r="AU58" s="12"/>
      <c r="AV58" s="12"/>
      <c r="AW58" s="12"/>
      <c r="AX58" s="12"/>
      <c r="AY58" s="12"/>
    </row>
    <row r="59" spans="1:1005" ht="15" x14ac:dyDescent="0.25">
      <c r="A59" s="108">
        <v>44927</v>
      </c>
      <c r="B59" s="109"/>
      <c r="C59" s="109"/>
      <c r="D59" s="110">
        <v>13.58</v>
      </c>
      <c r="E59">
        <v>17.257999999999999</v>
      </c>
      <c r="F59">
        <v>17.158999999999999</v>
      </c>
      <c r="G59">
        <v>15.090999999999999</v>
      </c>
      <c r="H59">
        <v>11.44</v>
      </c>
      <c r="I59">
        <v>10.821</v>
      </c>
      <c r="J59">
        <v>11.125999999999999</v>
      </c>
      <c r="K59">
        <v>12.262</v>
      </c>
      <c r="L59">
        <v>11.974</v>
      </c>
      <c r="M59">
        <v>15.215999999999999</v>
      </c>
      <c r="N59">
        <v>13.412000000000001</v>
      </c>
      <c r="O59">
        <v>15.506</v>
      </c>
      <c r="P59">
        <v>12.752000000000001</v>
      </c>
      <c r="Q59">
        <v>16.178000000000001</v>
      </c>
      <c r="R59">
        <v>14.875999999999999</v>
      </c>
      <c r="S59">
        <v>14.016</v>
      </c>
      <c r="T59">
        <v>11.629</v>
      </c>
      <c r="U59">
        <v>11.863</v>
      </c>
      <c r="V59">
        <v>8.7040000000000006</v>
      </c>
      <c r="W59">
        <v>8.9580000000000002</v>
      </c>
      <c r="X59">
        <v>16.045999999999999</v>
      </c>
      <c r="Y59">
        <v>15.015000000000001</v>
      </c>
      <c r="Z59">
        <v>12.473000000000001</v>
      </c>
      <c r="AA59">
        <v>13.474</v>
      </c>
      <c r="AB59">
        <v>13.786</v>
      </c>
      <c r="AC59">
        <v>11.239000000000001</v>
      </c>
      <c r="AD59">
        <v>11.61</v>
      </c>
      <c r="AE59">
        <v>14.462</v>
      </c>
      <c r="AF59">
        <v>8.8510000000000009</v>
      </c>
      <c r="AG59">
        <v>9.4139999999999997</v>
      </c>
      <c r="AH59">
        <v>12.282</v>
      </c>
      <c r="AI59" s="12">
        <v>11.449</v>
      </c>
      <c r="AJ59" s="12">
        <v>8.7859999999999996</v>
      </c>
      <c r="AK59" s="12">
        <v>14.62</v>
      </c>
      <c r="AL59" s="12">
        <v>14.819000000000001</v>
      </c>
      <c r="AM59" s="12">
        <v>17.385000000000002</v>
      </c>
      <c r="AN59" s="12"/>
      <c r="AO59" s="12"/>
      <c r="AP59" s="12"/>
      <c r="AQ59" s="12"/>
      <c r="AR59" s="12"/>
      <c r="AS59" s="12"/>
      <c r="AT59" s="12"/>
      <c r="AU59" s="12"/>
      <c r="AV59" s="12"/>
      <c r="AW59" s="12"/>
      <c r="AX59" s="12"/>
      <c r="AY59" s="12"/>
    </row>
    <row r="60" spans="1:1005" ht="15" x14ac:dyDescent="0.25">
      <c r="A60" s="108">
        <v>44958</v>
      </c>
      <c r="B60" s="109"/>
      <c r="C60" s="109"/>
      <c r="D60" s="110">
        <v>12.38</v>
      </c>
      <c r="E60">
        <v>16.649999999999999</v>
      </c>
      <c r="F60">
        <v>21.202999999999999</v>
      </c>
      <c r="G60">
        <v>12.422000000000001</v>
      </c>
      <c r="H60">
        <v>9.4510000000000005</v>
      </c>
      <c r="I60">
        <v>9.0050000000000008</v>
      </c>
      <c r="J60">
        <v>9.8109999999999999</v>
      </c>
      <c r="K60">
        <v>10.375</v>
      </c>
      <c r="L60">
        <v>9.9770000000000003</v>
      </c>
      <c r="M60">
        <v>12.839</v>
      </c>
      <c r="N60">
        <v>13.692</v>
      </c>
      <c r="O60">
        <v>16.181999999999999</v>
      </c>
      <c r="P60">
        <v>10.117000000000001</v>
      </c>
      <c r="Q60">
        <v>13.388</v>
      </c>
      <c r="R60">
        <v>13.5</v>
      </c>
      <c r="S60">
        <v>12.375</v>
      </c>
      <c r="T60">
        <v>9.4169999999999998</v>
      </c>
      <c r="U60">
        <v>9.9689999999999994</v>
      </c>
      <c r="V60">
        <v>8.14</v>
      </c>
      <c r="W60">
        <v>7.3470000000000004</v>
      </c>
      <c r="X60">
        <v>13.433</v>
      </c>
      <c r="Y60">
        <v>12.8</v>
      </c>
      <c r="Z60">
        <v>12.196</v>
      </c>
      <c r="AA60">
        <v>10.430999999999999</v>
      </c>
      <c r="AB60">
        <v>12.542</v>
      </c>
      <c r="AC60">
        <v>9.3740000000000006</v>
      </c>
      <c r="AD60">
        <v>9.2789999999999999</v>
      </c>
      <c r="AE60">
        <v>11.553000000000001</v>
      </c>
      <c r="AF60">
        <v>7.4130000000000003</v>
      </c>
      <c r="AG60">
        <v>9.423</v>
      </c>
      <c r="AH60">
        <v>14.473000000000001</v>
      </c>
      <c r="AI60" s="12">
        <v>9.6809999999999992</v>
      </c>
      <c r="AJ60" s="12">
        <v>7.282</v>
      </c>
      <c r="AK60" s="12">
        <v>12.003</v>
      </c>
      <c r="AL60" s="12">
        <v>12.145</v>
      </c>
      <c r="AM60" s="12">
        <v>13.532999999999999</v>
      </c>
      <c r="AN60" s="12"/>
      <c r="AO60" s="12"/>
      <c r="AP60" s="12"/>
      <c r="AQ60" s="12"/>
      <c r="AR60" s="12"/>
      <c r="AS60" s="12"/>
      <c r="AT60" s="12"/>
      <c r="AU60" s="12"/>
      <c r="AV60" s="12"/>
      <c r="AW60" s="12"/>
      <c r="AX60" s="12"/>
      <c r="AY60" s="12"/>
    </row>
    <row r="61" spans="1:1005" ht="15" x14ac:dyDescent="0.25">
      <c r="A61" s="108">
        <v>44986</v>
      </c>
      <c r="B61" s="109"/>
      <c r="C61" s="109"/>
      <c r="D61" s="110">
        <v>22.1</v>
      </c>
      <c r="E61">
        <v>36.482999999999997</v>
      </c>
      <c r="F61">
        <v>32.470999999999997</v>
      </c>
      <c r="G61">
        <v>18.209</v>
      </c>
      <c r="H61">
        <v>21.084</v>
      </c>
      <c r="I61">
        <v>14.606999999999999</v>
      </c>
      <c r="J61">
        <v>11.426</v>
      </c>
      <c r="K61">
        <v>16.978999999999999</v>
      </c>
      <c r="L61">
        <v>17.460999999999999</v>
      </c>
      <c r="M61">
        <v>22.6</v>
      </c>
      <c r="N61">
        <v>36.374000000000002</v>
      </c>
      <c r="O61">
        <v>20.663</v>
      </c>
      <c r="P61">
        <v>33.42</v>
      </c>
      <c r="Q61">
        <v>23.032</v>
      </c>
      <c r="R61">
        <v>19.466000000000001</v>
      </c>
      <c r="S61">
        <v>16.829999999999998</v>
      </c>
      <c r="T61">
        <v>15.427</v>
      </c>
      <c r="U61">
        <v>12.548</v>
      </c>
      <c r="V61">
        <v>13.032999999999999</v>
      </c>
      <c r="W61">
        <v>20.73</v>
      </c>
      <c r="X61">
        <v>26.512</v>
      </c>
      <c r="Y61">
        <v>17.234000000000002</v>
      </c>
      <c r="Z61">
        <v>37.942999999999998</v>
      </c>
      <c r="AA61">
        <v>13.481999999999999</v>
      </c>
      <c r="AB61">
        <v>23.123000000000001</v>
      </c>
      <c r="AC61">
        <v>9.9960000000000004</v>
      </c>
      <c r="AD61">
        <v>15.906000000000001</v>
      </c>
      <c r="AE61">
        <v>23.486000000000001</v>
      </c>
      <c r="AF61">
        <v>11.077</v>
      </c>
      <c r="AG61">
        <v>14.013</v>
      </c>
      <c r="AH61">
        <v>23.091999999999999</v>
      </c>
      <c r="AI61" s="12">
        <v>12.151999999999999</v>
      </c>
      <c r="AJ61" s="12">
        <v>9.4090000000000007</v>
      </c>
      <c r="AK61" s="12">
        <v>16.106000000000002</v>
      </c>
      <c r="AL61" s="12">
        <v>15.895</v>
      </c>
      <c r="AM61" s="12">
        <v>26.358000000000001</v>
      </c>
      <c r="AN61" s="12"/>
      <c r="AO61" s="12"/>
      <c r="AP61" s="12"/>
      <c r="AQ61" s="12"/>
      <c r="AR61" s="12"/>
      <c r="AS61" s="12"/>
      <c r="AT61" s="12"/>
      <c r="AU61" s="12"/>
      <c r="AV61" s="12"/>
      <c r="AW61" s="12"/>
      <c r="AX61" s="12"/>
      <c r="AY61" s="12"/>
    </row>
    <row r="62" spans="1:1005" ht="15" x14ac:dyDescent="0.25">
      <c r="A62" s="108">
        <v>45017</v>
      </c>
      <c r="B62" s="109"/>
      <c r="C62" s="109"/>
      <c r="D62" s="110">
        <v>52.61</v>
      </c>
      <c r="E62">
        <v>95.594999999999999</v>
      </c>
      <c r="F62">
        <v>103.041</v>
      </c>
      <c r="G62">
        <v>34.582000000000001</v>
      </c>
      <c r="H62">
        <v>73.899000000000001</v>
      </c>
      <c r="I62">
        <v>34.375</v>
      </c>
      <c r="J62">
        <v>32.189</v>
      </c>
      <c r="K62">
        <v>65.405000000000001</v>
      </c>
      <c r="L62">
        <v>65.677999999999997</v>
      </c>
      <c r="M62">
        <v>49.076999999999998</v>
      </c>
      <c r="N62">
        <v>51.847999999999999</v>
      </c>
      <c r="O62">
        <v>40.308999999999997</v>
      </c>
      <c r="P62">
        <v>71.521000000000001</v>
      </c>
      <c r="Q62">
        <v>49.058</v>
      </c>
      <c r="R62">
        <v>31.597999999999999</v>
      </c>
      <c r="S62">
        <v>54.822000000000003</v>
      </c>
      <c r="T62">
        <v>53.613</v>
      </c>
      <c r="U62">
        <v>23.161000000000001</v>
      </c>
      <c r="V62">
        <v>22.709</v>
      </c>
      <c r="W62">
        <v>68.381</v>
      </c>
      <c r="X62">
        <v>93.346999999999994</v>
      </c>
      <c r="Y62">
        <v>48.216999999999999</v>
      </c>
      <c r="Z62">
        <v>61.777999999999999</v>
      </c>
      <c r="AA62">
        <v>43.863999999999997</v>
      </c>
      <c r="AB62">
        <v>37.451000000000001</v>
      </c>
      <c r="AC62">
        <v>32.194000000000003</v>
      </c>
      <c r="AD62">
        <v>34.688000000000002</v>
      </c>
      <c r="AE62">
        <v>55.945</v>
      </c>
      <c r="AF62">
        <v>24.626999999999999</v>
      </c>
      <c r="AG62">
        <v>38.128999999999998</v>
      </c>
      <c r="AH62">
        <v>31.706</v>
      </c>
      <c r="AI62" s="12">
        <v>26.509</v>
      </c>
      <c r="AJ62" s="12">
        <v>22.158999999999999</v>
      </c>
      <c r="AK62" s="12">
        <v>31.899000000000001</v>
      </c>
      <c r="AL62" s="12">
        <v>35.537999999999997</v>
      </c>
      <c r="AM62" s="12">
        <v>100.08499999999999</v>
      </c>
      <c r="AN62" s="12"/>
      <c r="AO62" s="12"/>
      <c r="AP62" s="12"/>
      <c r="AQ62" s="12"/>
      <c r="AR62" s="12"/>
      <c r="AS62" s="12"/>
      <c r="AT62" s="12"/>
      <c r="AU62" s="12"/>
      <c r="AV62" s="12"/>
      <c r="AW62" s="12"/>
      <c r="AX62" s="12"/>
      <c r="AY62" s="12"/>
    </row>
    <row r="63" spans="1:1005" ht="15" x14ac:dyDescent="0.25">
      <c r="A63" s="108">
        <v>45047</v>
      </c>
      <c r="B63" s="109"/>
      <c r="C63" s="109"/>
      <c r="D63" s="110">
        <v>146.12</v>
      </c>
      <c r="E63">
        <v>187.83600000000001</v>
      </c>
      <c r="F63">
        <v>207.99100000000001</v>
      </c>
      <c r="G63">
        <v>91.344999999999999</v>
      </c>
      <c r="H63">
        <v>125.065</v>
      </c>
      <c r="I63">
        <v>88.463999999999999</v>
      </c>
      <c r="J63">
        <v>99.635999999999996</v>
      </c>
      <c r="K63">
        <v>144.16200000000001</v>
      </c>
      <c r="L63">
        <v>226.92</v>
      </c>
      <c r="M63">
        <v>158.483</v>
      </c>
      <c r="N63">
        <v>141.55500000000001</v>
      </c>
      <c r="O63">
        <v>150.39400000000001</v>
      </c>
      <c r="P63">
        <v>205.74799999999999</v>
      </c>
      <c r="Q63">
        <v>150.49700000000001</v>
      </c>
      <c r="R63">
        <v>151.006</v>
      </c>
      <c r="S63">
        <v>128.833</v>
      </c>
      <c r="T63">
        <v>198.661</v>
      </c>
      <c r="U63">
        <v>47.912999999999997</v>
      </c>
      <c r="V63">
        <v>83.948999999999998</v>
      </c>
      <c r="W63">
        <v>156.654</v>
      </c>
      <c r="X63">
        <v>226.68600000000001</v>
      </c>
      <c r="Y63">
        <v>120.215</v>
      </c>
      <c r="Z63">
        <v>157.04499999999999</v>
      </c>
      <c r="AA63">
        <v>174.38800000000001</v>
      </c>
      <c r="AB63">
        <v>191.64699999999999</v>
      </c>
      <c r="AC63">
        <v>79.662000000000006</v>
      </c>
      <c r="AD63">
        <v>124.011</v>
      </c>
      <c r="AE63">
        <v>100.086</v>
      </c>
      <c r="AF63">
        <v>50.281999999999996</v>
      </c>
      <c r="AG63">
        <v>121.104</v>
      </c>
      <c r="AH63">
        <v>97.268000000000001</v>
      </c>
      <c r="AI63" s="12">
        <v>71.197999999999993</v>
      </c>
      <c r="AJ63" s="12">
        <v>130.92099999999999</v>
      </c>
      <c r="AK63" s="12">
        <v>141.001</v>
      </c>
      <c r="AL63" s="12">
        <v>218.90700000000001</v>
      </c>
      <c r="AM63" s="12">
        <v>230.23699999999999</v>
      </c>
      <c r="AN63" s="12"/>
      <c r="AO63" s="12"/>
      <c r="AP63" s="12"/>
      <c r="AQ63" s="12"/>
      <c r="AR63" s="12"/>
      <c r="AS63" s="12"/>
      <c r="AT63" s="12"/>
      <c r="AU63" s="12"/>
      <c r="AV63" s="12"/>
      <c r="AW63" s="12"/>
      <c r="AX63" s="12"/>
      <c r="AY63" s="12"/>
    </row>
    <row r="64" spans="1:1005" ht="15" x14ac:dyDescent="0.25">
      <c r="A64" s="108">
        <v>45078</v>
      </c>
      <c r="B64" s="109"/>
      <c r="C64" s="109"/>
      <c r="D64" s="110">
        <v>151.61000000000001</v>
      </c>
      <c r="E64">
        <v>244.15700000000001</v>
      </c>
      <c r="F64">
        <v>189.458</v>
      </c>
      <c r="G64">
        <v>143.83699999999999</v>
      </c>
      <c r="H64">
        <v>92.537999999999997</v>
      </c>
      <c r="I64">
        <v>109.827</v>
      </c>
      <c r="J64">
        <v>174.785</v>
      </c>
      <c r="K64">
        <v>113.66</v>
      </c>
      <c r="L64">
        <v>232.678</v>
      </c>
      <c r="M64">
        <v>132.12899999999999</v>
      </c>
      <c r="N64">
        <v>257.959</v>
      </c>
      <c r="O64">
        <v>99.38</v>
      </c>
      <c r="P64">
        <v>261.959</v>
      </c>
      <c r="Q64">
        <v>127.398</v>
      </c>
      <c r="R64">
        <v>207.76599999999999</v>
      </c>
      <c r="S64">
        <v>71.701999999999998</v>
      </c>
      <c r="T64">
        <v>121.724</v>
      </c>
      <c r="U64">
        <v>31.538</v>
      </c>
      <c r="V64">
        <v>86.652000000000001</v>
      </c>
      <c r="W64">
        <v>95.747</v>
      </c>
      <c r="X64">
        <v>228.024</v>
      </c>
      <c r="Y64">
        <v>83.087000000000003</v>
      </c>
      <c r="Z64">
        <v>131.548</v>
      </c>
      <c r="AA64">
        <v>223.67599999999999</v>
      </c>
      <c r="AB64">
        <v>126.81</v>
      </c>
      <c r="AC64">
        <v>123.264</v>
      </c>
      <c r="AD64">
        <v>236.358</v>
      </c>
      <c r="AE64">
        <v>53.572000000000003</v>
      </c>
      <c r="AF64">
        <v>47.167000000000002</v>
      </c>
      <c r="AG64">
        <v>163.90700000000001</v>
      </c>
      <c r="AH64">
        <v>206.523</v>
      </c>
      <c r="AI64" s="12">
        <v>93.311999999999998</v>
      </c>
      <c r="AJ64" s="12">
        <v>191.89099999999999</v>
      </c>
      <c r="AK64" s="12">
        <v>245.75399999999999</v>
      </c>
      <c r="AL64" s="12">
        <v>236.858</v>
      </c>
      <c r="AM64" s="12">
        <v>236.858</v>
      </c>
      <c r="AN64" s="12"/>
      <c r="AO64" s="12"/>
      <c r="AP64" s="12"/>
      <c r="AQ64" s="12"/>
      <c r="AR64" s="12"/>
      <c r="AS64" s="12"/>
      <c r="AT64" s="12"/>
      <c r="AU64" s="12"/>
      <c r="AV64" s="12"/>
      <c r="AW64" s="12"/>
      <c r="AX64" s="12"/>
      <c r="AY64" s="12"/>
      <c r="ALQ64" t="e">
        <v>#N/A</v>
      </c>
    </row>
    <row r="65" spans="1:1005" ht="15" x14ac:dyDescent="0.25">
      <c r="A65" s="108">
        <v>45108</v>
      </c>
      <c r="B65" s="109"/>
      <c r="C65" s="109"/>
      <c r="D65" s="110">
        <v>67.39</v>
      </c>
      <c r="E65">
        <v>141.654</v>
      </c>
      <c r="F65">
        <v>76.489999999999995</v>
      </c>
      <c r="G65">
        <v>54.451000000000001</v>
      </c>
      <c r="H65">
        <v>39.177999999999997</v>
      </c>
      <c r="I65">
        <v>50.432000000000002</v>
      </c>
      <c r="J65">
        <v>92.938000000000002</v>
      </c>
      <c r="K65">
        <v>54.408999999999999</v>
      </c>
      <c r="L65">
        <v>85.551000000000002</v>
      </c>
      <c r="M65">
        <v>40.100999999999999</v>
      </c>
      <c r="N65">
        <v>182.34800000000001</v>
      </c>
      <c r="O65">
        <v>38.088000000000001</v>
      </c>
      <c r="P65">
        <v>78.665000000000006</v>
      </c>
      <c r="Q65">
        <v>64.221000000000004</v>
      </c>
      <c r="R65">
        <v>136.00700000000001</v>
      </c>
      <c r="S65">
        <v>25.390999999999998</v>
      </c>
      <c r="T65">
        <v>40.012</v>
      </c>
      <c r="U65">
        <v>13.920999999999999</v>
      </c>
      <c r="V65">
        <v>27.100999999999999</v>
      </c>
      <c r="W65">
        <v>36.130000000000003</v>
      </c>
      <c r="X65">
        <v>90.42</v>
      </c>
      <c r="Y65">
        <v>37.738</v>
      </c>
      <c r="Z65">
        <v>51.423000000000002</v>
      </c>
      <c r="AA65">
        <v>66.366</v>
      </c>
      <c r="AB65">
        <v>48.843000000000004</v>
      </c>
      <c r="AC65">
        <v>42.813000000000002</v>
      </c>
      <c r="AD65">
        <v>100.777</v>
      </c>
      <c r="AE65">
        <v>21.568000000000001</v>
      </c>
      <c r="AF65">
        <v>21.803000000000001</v>
      </c>
      <c r="AG65">
        <v>48.033000000000001</v>
      </c>
      <c r="AH65">
        <v>77.974999999999994</v>
      </c>
      <c r="AI65" s="12">
        <v>48.813000000000002</v>
      </c>
      <c r="AJ65" s="12">
        <v>103.351</v>
      </c>
      <c r="AK65" s="12">
        <v>140.70699999999999</v>
      </c>
      <c r="AL65" s="12">
        <v>107.768</v>
      </c>
      <c r="AM65" s="12">
        <v>107.768</v>
      </c>
      <c r="AN65" s="12"/>
      <c r="AO65" s="12"/>
      <c r="AP65" s="12"/>
      <c r="AQ65" s="12"/>
      <c r="AR65" s="12"/>
      <c r="AS65" s="12"/>
      <c r="AT65" s="12"/>
      <c r="AU65" s="12"/>
      <c r="AV65" s="12"/>
      <c r="AW65" s="12"/>
      <c r="AX65" s="12"/>
      <c r="AY65" s="12"/>
      <c r="ALQ65" t="e">
        <v>#N/A</v>
      </c>
    </row>
    <row r="66" spans="1:1005" ht="15" x14ac:dyDescent="0.25">
      <c r="A66" s="108">
        <v>45139</v>
      </c>
      <c r="B66" s="109"/>
      <c r="C66" s="109"/>
      <c r="D66" s="110">
        <v>38.630000000000003</v>
      </c>
      <c r="E66">
        <v>46.433</v>
      </c>
      <c r="F66">
        <v>46.655999999999999</v>
      </c>
      <c r="G66">
        <v>34.313000000000002</v>
      </c>
      <c r="H66">
        <v>29.219000000000001</v>
      </c>
      <c r="I66">
        <v>31.741</v>
      </c>
      <c r="J66">
        <v>31.021000000000001</v>
      </c>
      <c r="K66">
        <v>38.448999999999998</v>
      </c>
      <c r="L66">
        <v>41.082999999999998</v>
      </c>
      <c r="M66">
        <v>21.315999999999999</v>
      </c>
      <c r="N66">
        <v>57.905000000000001</v>
      </c>
      <c r="O66">
        <v>21.047000000000001</v>
      </c>
      <c r="P66">
        <v>68.417000000000002</v>
      </c>
      <c r="Q66">
        <v>27.916</v>
      </c>
      <c r="R66">
        <v>92.302000000000007</v>
      </c>
      <c r="S66">
        <v>20.978999999999999</v>
      </c>
      <c r="T66">
        <v>34.286999999999999</v>
      </c>
      <c r="U66">
        <v>10.029999999999999</v>
      </c>
      <c r="V66">
        <v>18.515000000000001</v>
      </c>
      <c r="W66">
        <v>20.439</v>
      </c>
      <c r="X66">
        <v>41.591999999999999</v>
      </c>
      <c r="Y66">
        <v>28.619</v>
      </c>
      <c r="Z66">
        <v>41.048000000000002</v>
      </c>
      <c r="AA66">
        <v>31.11</v>
      </c>
      <c r="AB66">
        <v>22.523</v>
      </c>
      <c r="AC66">
        <v>32.241999999999997</v>
      </c>
      <c r="AD66">
        <v>32.343000000000004</v>
      </c>
      <c r="AE66">
        <v>15.613</v>
      </c>
      <c r="AF66">
        <v>24.181999999999999</v>
      </c>
      <c r="AG66">
        <v>26.465</v>
      </c>
      <c r="AH66">
        <v>29.483000000000001</v>
      </c>
      <c r="AI66" s="12">
        <v>24.385000000000002</v>
      </c>
      <c r="AJ66" s="12">
        <v>76.082999999999998</v>
      </c>
      <c r="AK66" s="12">
        <v>44.863</v>
      </c>
      <c r="AL66" s="12">
        <v>64.210999999999999</v>
      </c>
      <c r="AM66" s="12">
        <v>64.210999999999999</v>
      </c>
      <c r="AN66" s="12"/>
      <c r="AO66" s="12"/>
      <c r="AP66" s="12"/>
      <c r="AQ66" s="12"/>
      <c r="AR66" s="12"/>
      <c r="AS66" s="12"/>
      <c r="AT66" s="12"/>
      <c r="AU66" s="12"/>
      <c r="AV66" s="12"/>
      <c r="AW66" s="12"/>
      <c r="AX66" s="12"/>
      <c r="AY66" s="12"/>
      <c r="ALQ66" t="e">
        <v>#N/A</v>
      </c>
    </row>
    <row r="67" spans="1:1005" ht="15" x14ac:dyDescent="0.25">
      <c r="A67" s="108">
        <v>45170</v>
      </c>
      <c r="B67" s="109"/>
      <c r="C67" s="109"/>
      <c r="D67" s="110">
        <v>32.4</v>
      </c>
      <c r="E67">
        <v>49.45</v>
      </c>
      <c r="F67">
        <v>31.536000000000001</v>
      </c>
      <c r="G67">
        <v>25.818999999999999</v>
      </c>
      <c r="H67">
        <v>18.190000000000001</v>
      </c>
      <c r="I67">
        <v>20.591000000000001</v>
      </c>
      <c r="J67">
        <v>42.606999999999999</v>
      </c>
      <c r="K67">
        <v>25.097000000000001</v>
      </c>
      <c r="L67">
        <v>37.781999999999996</v>
      </c>
      <c r="M67">
        <v>29.5</v>
      </c>
      <c r="N67">
        <v>31.844999999999999</v>
      </c>
      <c r="O67">
        <v>19.227</v>
      </c>
      <c r="P67">
        <v>59.054000000000002</v>
      </c>
      <c r="Q67">
        <v>22.084</v>
      </c>
      <c r="R67">
        <v>60.357999999999997</v>
      </c>
      <c r="S67">
        <v>19.029</v>
      </c>
      <c r="T67">
        <v>18.524000000000001</v>
      </c>
      <c r="U67">
        <v>20.443000000000001</v>
      </c>
      <c r="V67">
        <v>27.427</v>
      </c>
      <c r="W67">
        <v>30.988</v>
      </c>
      <c r="X67">
        <v>22.382000000000001</v>
      </c>
      <c r="Y67">
        <v>23.812999999999999</v>
      </c>
      <c r="Z67">
        <v>37.539000000000001</v>
      </c>
      <c r="AA67">
        <v>33.831000000000003</v>
      </c>
      <c r="AB67">
        <v>16.696000000000002</v>
      </c>
      <c r="AC67">
        <v>16.774000000000001</v>
      </c>
      <c r="AD67">
        <v>22.183</v>
      </c>
      <c r="AE67">
        <v>12.173</v>
      </c>
      <c r="AF67">
        <v>37.561</v>
      </c>
      <c r="AG67">
        <v>32.247</v>
      </c>
      <c r="AH67">
        <v>18.695</v>
      </c>
      <c r="AI67" s="12">
        <v>14.01</v>
      </c>
      <c r="AJ67" s="12">
        <v>68.477999999999994</v>
      </c>
      <c r="AK67" s="12">
        <v>24.858000000000001</v>
      </c>
      <c r="AL67" s="12">
        <v>36.286999999999999</v>
      </c>
      <c r="AM67" s="12">
        <v>36.286999999999999</v>
      </c>
      <c r="AN67" s="12"/>
      <c r="AO67" s="12"/>
      <c r="AP67" s="12"/>
      <c r="AQ67" s="12"/>
      <c r="AR67" s="12"/>
      <c r="AS67" s="12"/>
      <c r="AT67" s="12"/>
      <c r="AU67" s="12"/>
      <c r="AV67" s="12"/>
      <c r="AW67" s="12"/>
      <c r="AX67" s="12"/>
      <c r="AY67" s="12"/>
      <c r="ALQ67" t="e">
        <v>#N/A</v>
      </c>
    </row>
    <row r="68" spans="1:1005" ht="15" x14ac:dyDescent="0.25">
      <c r="A68" s="108"/>
      <c r="B68" s="109"/>
      <c r="C68" s="109"/>
      <c r="D68" s="110"/>
      <c r="AI68" s="12"/>
      <c r="AJ68" s="12"/>
      <c r="AK68" s="12"/>
      <c r="AL68" s="12"/>
      <c r="AM68" s="12"/>
      <c r="AN68" s="12"/>
      <c r="AO68" s="12"/>
      <c r="AP68" s="12"/>
      <c r="AQ68" s="12"/>
      <c r="AR68" s="12"/>
      <c r="AS68" s="12"/>
      <c r="AT68" s="12"/>
      <c r="AU68" s="12"/>
      <c r="AV68" s="12"/>
      <c r="AW68" s="12"/>
      <c r="AX68" s="12"/>
      <c r="AY68" s="12"/>
      <c r="ALQ68" t="e">
        <v>#N/A</v>
      </c>
    </row>
    <row r="69" spans="1:1005" ht="15" x14ac:dyDescent="0.25">
      <c r="A69" s="108"/>
      <c r="B69" s="109"/>
      <c r="C69" s="109"/>
      <c r="D69" s="110"/>
      <c r="AI69" s="12"/>
      <c r="AJ69" s="12"/>
      <c r="AK69" s="12"/>
      <c r="AL69" s="12"/>
      <c r="AM69" s="12"/>
      <c r="AN69" s="12"/>
      <c r="AO69" s="12"/>
      <c r="AP69" s="12"/>
      <c r="AQ69" s="12"/>
      <c r="AR69" s="12"/>
      <c r="AS69" s="12"/>
      <c r="AT69" s="12"/>
      <c r="AU69" s="12"/>
      <c r="AV69" s="12"/>
      <c r="AW69" s="12"/>
      <c r="AX69" s="12"/>
      <c r="AY69" s="12"/>
      <c r="ALQ69" t="e">
        <v>#N/A</v>
      </c>
    </row>
    <row r="70" spans="1:1005" ht="15" x14ac:dyDescent="0.25">
      <c r="A70" s="108"/>
      <c r="B70" s="109"/>
      <c r="C70" s="109"/>
      <c r="D70" s="110"/>
      <c r="AI70" s="12"/>
      <c r="AJ70" s="12"/>
      <c r="AK70" s="12"/>
      <c r="AL70" s="12"/>
      <c r="AM70" s="12"/>
      <c r="AN70" s="12"/>
      <c r="AO70" s="12"/>
      <c r="AP70" s="12"/>
      <c r="AQ70" s="12"/>
      <c r="AR70" s="12"/>
      <c r="AS70" s="12"/>
      <c r="AT70" s="12"/>
      <c r="AU70" s="12"/>
      <c r="AV70" s="12"/>
      <c r="AW70" s="12"/>
      <c r="AX70" s="12"/>
      <c r="AY70" s="12"/>
      <c r="ALQ70" t="e">
        <v>#N/A</v>
      </c>
    </row>
    <row r="71" spans="1:1005" ht="15" x14ac:dyDescent="0.25">
      <c r="A71" s="108"/>
      <c r="B71" s="109"/>
      <c r="C71" s="109"/>
      <c r="D71" s="110"/>
      <c r="AI71" s="12"/>
      <c r="AJ71" s="12"/>
      <c r="AK71" s="12"/>
      <c r="AL71" s="12"/>
      <c r="AM71" s="12"/>
      <c r="AN71" s="12"/>
      <c r="AO71" s="12"/>
      <c r="AP71" s="12"/>
      <c r="AQ71" s="12"/>
      <c r="AR71" s="12"/>
      <c r="AS71" s="12"/>
      <c r="AT71" s="12"/>
      <c r="AU71" s="12"/>
      <c r="AV71" s="12"/>
      <c r="AW71" s="12"/>
      <c r="AX71" s="12"/>
      <c r="AY71" s="12"/>
      <c r="ALQ71" t="e">
        <v>#N/A</v>
      </c>
    </row>
    <row r="72" spans="1:1005" ht="15" x14ac:dyDescent="0.25">
      <c r="A72" s="108"/>
      <c r="B72" s="109"/>
      <c r="C72" s="109"/>
      <c r="D72" s="110"/>
      <c r="AI72" s="12"/>
      <c r="AJ72" s="12"/>
      <c r="AK72" s="12"/>
      <c r="AL72" s="12"/>
      <c r="AM72" s="12"/>
      <c r="AN72" s="12"/>
      <c r="AO72" s="12"/>
      <c r="AP72" s="12"/>
      <c r="AQ72" s="12"/>
      <c r="AR72" s="12"/>
      <c r="AS72" s="12"/>
      <c r="AT72" s="12"/>
      <c r="AU72" s="12"/>
      <c r="AV72" s="12"/>
      <c r="AW72" s="12"/>
      <c r="AX72" s="12"/>
      <c r="AY72" s="12"/>
      <c r="ALQ72" t="e">
        <v>#N/A</v>
      </c>
    </row>
    <row r="73" spans="1:1005" ht="15" x14ac:dyDescent="0.25">
      <c r="A73" s="108"/>
      <c r="AI73" s="12"/>
      <c r="AJ73" s="12"/>
      <c r="AK73" s="12"/>
      <c r="AL73" s="12"/>
      <c r="AM73" s="12"/>
      <c r="AN73" s="12"/>
      <c r="AO73" s="12"/>
      <c r="AP73" s="12"/>
      <c r="AQ73" s="12"/>
      <c r="AR73" s="12"/>
      <c r="AS73" s="12"/>
      <c r="AT73" s="12"/>
      <c r="AU73" s="12"/>
      <c r="AV73" s="12"/>
      <c r="AW73" s="12"/>
      <c r="AX73" s="12"/>
      <c r="AY73" s="12"/>
    </row>
    <row r="74" spans="1:1005" ht="15" x14ac:dyDescent="0.25">
      <c r="A74" s="108"/>
      <c r="AI74" s="12"/>
      <c r="AJ74" s="12"/>
      <c r="AK74" s="12"/>
      <c r="AL74" s="12"/>
      <c r="AM74" s="12"/>
      <c r="AN74" s="12"/>
      <c r="AO74" s="12"/>
      <c r="AP74" s="12"/>
      <c r="AQ74" s="12"/>
      <c r="AR74" s="12"/>
      <c r="AS74" s="12"/>
      <c r="AT74" s="12"/>
      <c r="AU74" s="12"/>
      <c r="AV74" s="12"/>
      <c r="AW74" s="12"/>
      <c r="AX74" s="12"/>
      <c r="AY74" s="12"/>
    </row>
    <row r="75" spans="1:1005" ht="15" x14ac:dyDescent="0.25">
      <c r="A75" s="108"/>
      <c r="AI75" s="12"/>
      <c r="AJ75" s="12"/>
      <c r="AK75" s="12"/>
      <c r="AL75" s="12"/>
      <c r="AM75" s="12"/>
      <c r="AN75" s="12"/>
      <c r="AO75" s="12"/>
      <c r="AP75" s="12"/>
      <c r="AQ75" s="12"/>
      <c r="AR75" s="12"/>
      <c r="AS75" s="12"/>
      <c r="AT75" s="12"/>
      <c r="AU75" s="12"/>
      <c r="AV75" s="12"/>
      <c r="AW75" s="12"/>
      <c r="AX75" s="12"/>
      <c r="AY75" s="12"/>
    </row>
    <row r="76" spans="1:1005" ht="15" x14ac:dyDescent="0.25">
      <c r="A76" s="108"/>
      <c r="AI76" s="12"/>
      <c r="AJ76" s="12"/>
      <c r="AK76" s="12"/>
      <c r="AL76" s="12"/>
      <c r="AM76" s="12"/>
      <c r="AN76" s="12"/>
      <c r="AO76" s="12"/>
      <c r="AP76" s="12"/>
      <c r="AQ76" s="12"/>
      <c r="AR76" s="12"/>
      <c r="AS76" s="12"/>
      <c r="AT76" s="12"/>
      <c r="AU76" s="12"/>
      <c r="AV76" s="12"/>
      <c r="AW76" s="12"/>
      <c r="AX76" s="12"/>
      <c r="AY76" s="12"/>
    </row>
    <row r="77" spans="1:1005" ht="15" x14ac:dyDescent="0.25">
      <c r="A77" s="108"/>
      <c r="AI77" s="12"/>
      <c r="AJ77" s="12"/>
      <c r="AK77" s="12"/>
      <c r="AL77" s="12"/>
      <c r="AM77" s="12"/>
      <c r="AN77" s="12"/>
      <c r="AO77" s="12"/>
      <c r="AP77" s="12"/>
      <c r="AQ77" s="12"/>
      <c r="AR77" s="12"/>
      <c r="AS77" s="12"/>
      <c r="AT77" s="12"/>
      <c r="AU77" s="12"/>
      <c r="AV77" s="12"/>
      <c r="AW77" s="12"/>
      <c r="AX77" s="12"/>
      <c r="AY77" s="12"/>
    </row>
    <row r="78" spans="1:1005" ht="15" x14ac:dyDescent="0.25">
      <c r="A78" s="108"/>
      <c r="AI78" s="12"/>
      <c r="AJ78" s="12"/>
      <c r="AK78" s="12"/>
      <c r="AL78" s="12"/>
      <c r="AM78" s="12"/>
      <c r="AN78" s="12"/>
      <c r="AO78" s="12"/>
      <c r="AP78" s="12"/>
      <c r="AQ78" s="12"/>
      <c r="AR78" s="12"/>
      <c r="AS78" s="12"/>
      <c r="AT78" s="12"/>
      <c r="AU78" s="12"/>
      <c r="AV78" s="12"/>
      <c r="AW78" s="12"/>
      <c r="AX78" s="12"/>
      <c r="AY78" s="12"/>
    </row>
    <row r="79" spans="1:1005" ht="15" x14ac:dyDescent="0.25">
      <c r="A79" s="108"/>
      <c r="AI79" s="12"/>
      <c r="AJ79" s="12"/>
      <c r="AK79" s="12"/>
      <c r="AL79" s="12"/>
      <c r="AM79" s="12"/>
      <c r="AN79" s="12"/>
      <c r="AO79" s="12"/>
      <c r="AP79" s="12"/>
      <c r="AQ79" s="12"/>
      <c r="AR79" s="12"/>
      <c r="AS79" s="12"/>
      <c r="AT79" s="12"/>
      <c r="AU79" s="12"/>
      <c r="AV79" s="12"/>
      <c r="AW79" s="12"/>
      <c r="AX79" s="12"/>
      <c r="AY79" s="12"/>
    </row>
    <row r="80" spans="1:1005" ht="15" x14ac:dyDescent="0.25">
      <c r="A80" s="108"/>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tabColor rgb="FFE66CD5"/>
  </sheetPr>
  <dimension ref="A1:ALQ80"/>
  <sheetViews>
    <sheetView workbookViewId="0">
      <selection activeCell="D4" sqref="D4"/>
    </sheetView>
  </sheetViews>
  <sheetFormatPr defaultColWidth="18.7109375" defaultRowHeight="12.75" customHeight="1" x14ac:dyDescent="0.25"/>
  <cols>
    <col min="1" max="1" width="9.140625" style="9" customWidth="1"/>
    <col min="2" max="54" width="9.140625" customWidth="1"/>
  </cols>
  <sheetData>
    <row r="1" spans="1:54" s="9" customFormat="1" ht="15" x14ac:dyDescent="0.25">
      <c r="A1" s="111"/>
      <c r="B1" s="112" t="s">
        <v>57</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3"/>
      <c r="AJ1" s="113"/>
      <c r="AK1" s="113"/>
      <c r="AL1" s="113"/>
      <c r="AM1" s="113"/>
    </row>
    <row r="2" spans="1:54" s="9" customFormat="1" ht="15" x14ac:dyDescent="0.25">
      <c r="A2" s="111"/>
      <c r="B2" s="113" t="s">
        <v>0</v>
      </c>
      <c r="C2" s="113" t="s">
        <v>1</v>
      </c>
      <c r="D2" s="113" t="s">
        <v>2</v>
      </c>
      <c r="E2" s="113">
        <v>1981</v>
      </c>
      <c r="F2" s="113">
        <v>1982</v>
      </c>
      <c r="G2" s="113">
        <v>1983</v>
      </c>
      <c r="H2" s="113">
        <v>1984</v>
      </c>
      <c r="I2" s="113">
        <v>1985</v>
      </c>
      <c r="J2" s="113">
        <v>1986</v>
      </c>
      <c r="K2" s="113">
        <v>1987</v>
      </c>
      <c r="L2" s="113">
        <v>1988</v>
      </c>
      <c r="M2" s="113">
        <v>1989</v>
      </c>
      <c r="N2" s="113">
        <v>1990</v>
      </c>
      <c r="O2" s="113">
        <v>1991</v>
      </c>
      <c r="P2" s="113">
        <v>1992</v>
      </c>
      <c r="Q2" s="113">
        <v>1993</v>
      </c>
      <c r="R2" s="113">
        <v>1994</v>
      </c>
      <c r="S2" s="113">
        <v>1995</v>
      </c>
      <c r="T2" s="113">
        <v>1996</v>
      </c>
      <c r="U2" s="113">
        <v>1997</v>
      </c>
      <c r="V2" s="113">
        <v>1998</v>
      </c>
      <c r="W2" s="113">
        <v>1999</v>
      </c>
      <c r="X2" s="113">
        <v>2000</v>
      </c>
      <c r="Y2" s="113">
        <v>2001</v>
      </c>
      <c r="Z2" s="113">
        <v>2002</v>
      </c>
      <c r="AA2" s="113">
        <v>2003</v>
      </c>
      <c r="AB2" s="113">
        <v>2004</v>
      </c>
      <c r="AC2" s="113">
        <v>2005</v>
      </c>
      <c r="AD2" s="113">
        <v>2006</v>
      </c>
      <c r="AE2" s="113">
        <v>2007</v>
      </c>
      <c r="AF2" s="113">
        <v>2008</v>
      </c>
      <c r="AG2" s="113">
        <v>2009</v>
      </c>
      <c r="AH2" s="113">
        <v>2010</v>
      </c>
      <c r="AI2" s="113">
        <v>2011</v>
      </c>
      <c r="AJ2" s="113">
        <v>2012</v>
      </c>
      <c r="AK2" s="113">
        <v>2013</v>
      </c>
      <c r="AL2" s="113">
        <v>2014</v>
      </c>
      <c r="AM2" s="113">
        <v>2015</v>
      </c>
      <c r="AN2" s="9">
        <v>2016</v>
      </c>
      <c r="AO2" s="9">
        <v>2017</v>
      </c>
      <c r="AP2" s="9">
        <v>2018</v>
      </c>
      <c r="AQ2" s="9">
        <v>2019</v>
      </c>
      <c r="AR2" s="9">
        <v>2020</v>
      </c>
      <c r="AS2" s="9">
        <v>2021</v>
      </c>
      <c r="AT2" s="9">
        <v>2022</v>
      </c>
      <c r="AU2" s="9">
        <v>2023</v>
      </c>
      <c r="AV2" s="9">
        <v>2024</v>
      </c>
      <c r="AW2" s="9">
        <v>2025</v>
      </c>
      <c r="AX2" s="9">
        <v>2026</v>
      </c>
      <c r="AY2" s="9">
        <v>2027</v>
      </c>
      <c r="AZ2" s="9">
        <v>2028</v>
      </c>
      <c r="BA2" s="9">
        <v>2029</v>
      </c>
      <c r="BB2" s="9">
        <v>2030</v>
      </c>
    </row>
    <row r="3" spans="1:54" s="9" customFormat="1" ht="15" x14ac:dyDescent="0.25">
      <c r="A3" s="114" t="str">
        <f>$A$1&amp;A2</f>
        <v/>
      </c>
      <c r="B3" s="115" t="s">
        <v>3</v>
      </c>
      <c r="C3" s="115" t="s">
        <v>4</v>
      </c>
      <c r="D3" s="115" t="s">
        <v>5</v>
      </c>
      <c r="E3" s="115" t="s">
        <v>6</v>
      </c>
      <c r="F3" s="115" t="s">
        <v>7</v>
      </c>
      <c r="G3" s="115" t="s">
        <v>8</v>
      </c>
      <c r="H3" s="115" t="s">
        <v>9</v>
      </c>
      <c r="I3" s="115" t="s">
        <v>10</v>
      </c>
      <c r="J3" s="115" t="s">
        <v>11</v>
      </c>
      <c r="K3" s="115" t="s">
        <v>12</v>
      </c>
      <c r="L3" s="115" t="s">
        <v>13</v>
      </c>
      <c r="M3" s="115" t="s">
        <v>14</v>
      </c>
      <c r="N3" s="115" t="s">
        <v>15</v>
      </c>
      <c r="O3" s="115" t="s">
        <v>16</v>
      </c>
      <c r="P3" s="115" t="s">
        <v>17</v>
      </c>
      <c r="Q3" s="115" t="s">
        <v>18</v>
      </c>
      <c r="R3" s="115" t="s">
        <v>19</v>
      </c>
      <c r="S3" s="115" t="s">
        <v>20</v>
      </c>
      <c r="T3" s="115" t="s">
        <v>21</v>
      </c>
      <c r="U3" s="115" t="s">
        <v>22</v>
      </c>
      <c r="V3" s="115" t="s">
        <v>23</v>
      </c>
      <c r="W3" s="115" t="s">
        <v>24</v>
      </c>
      <c r="X3" s="115" t="s">
        <v>25</v>
      </c>
      <c r="Y3" s="115" t="s">
        <v>26</v>
      </c>
      <c r="Z3" s="115" t="s">
        <v>27</v>
      </c>
      <c r="AA3" s="115" t="s">
        <v>28</v>
      </c>
      <c r="AB3" s="115" t="s">
        <v>29</v>
      </c>
      <c r="AC3" s="115" t="s">
        <v>30</v>
      </c>
      <c r="AD3" s="115" t="s">
        <v>31</v>
      </c>
      <c r="AE3" s="115" t="s">
        <v>32</v>
      </c>
      <c r="AF3" s="115" t="s">
        <v>33</v>
      </c>
      <c r="AG3" s="115" t="s">
        <v>34</v>
      </c>
      <c r="AH3" s="115" t="s">
        <v>35</v>
      </c>
      <c r="AI3" s="115" t="s">
        <v>36</v>
      </c>
      <c r="AJ3" s="115" t="s">
        <v>37</v>
      </c>
      <c r="AK3" s="115" t="s">
        <v>38</v>
      </c>
      <c r="AL3" s="115" t="s">
        <v>39</v>
      </c>
      <c r="AM3" s="115" t="s">
        <v>40</v>
      </c>
      <c r="AN3" s="9" t="s">
        <v>41</v>
      </c>
      <c r="AO3" s="9" t="s">
        <v>42</v>
      </c>
      <c r="AP3" s="9" t="s">
        <v>43</v>
      </c>
      <c r="AQ3" s="9" t="s">
        <v>44</v>
      </c>
      <c r="AR3" s="9" t="s">
        <v>45</v>
      </c>
      <c r="AS3" s="9" t="s">
        <v>46</v>
      </c>
      <c r="AT3" s="9" t="s">
        <v>47</v>
      </c>
      <c r="AU3" s="9" t="s">
        <v>48</v>
      </c>
      <c r="AV3" s="9" t="s">
        <v>49</v>
      </c>
      <c r="AW3" s="9" t="s">
        <v>50</v>
      </c>
      <c r="AX3" s="9" t="s">
        <v>51</v>
      </c>
      <c r="AY3" s="9" t="s">
        <v>52</v>
      </c>
      <c r="AZ3" s="9" t="s">
        <v>53</v>
      </c>
      <c r="BA3" s="9" t="s">
        <v>54</v>
      </c>
      <c r="BB3" s="9" t="s">
        <v>55</v>
      </c>
    </row>
    <row r="4" spans="1:54" ht="15" x14ac:dyDescent="0.25">
      <c r="A4" s="116">
        <v>43252</v>
      </c>
      <c r="B4" s="109"/>
      <c r="C4" s="109"/>
      <c r="D4" s="109">
        <v>19</v>
      </c>
      <c r="E4" s="17">
        <v>17.312000000000001</v>
      </c>
      <c r="F4" s="17">
        <v>18.202999999999999</v>
      </c>
      <c r="G4" s="17">
        <v>22.018999999999998</v>
      </c>
      <c r="H4" s="17">
        <v>58.79</v>
      </c>
      <c r="I4" s="17">
        <v>18.251000000000001</v>
      </c>
      <c r="J4" s="17">
        <v>19.036000000000001</v>
      </c>
      <c r="K4" s="17">
        <v>19.582000000000001</v>
      </c>
      <c r="L4" s="17">
        <v>17.477</v>
      </c>
      <c r="M4" s="17">
        <v>18.058</v>
      </c>
      <c r="N4" s="17">
        <v>18.193999999999999</v>
      </c>
      <c r="O4" s="17">
        <v>18.616</v>
      </c>
      <c r="P4" s="17">
        <v>19.059000000000001</v>
      </c>
      <c r="Q4" s="17">
        <v>20.03</v>
      </c>
      <c r="R4" s="17">
        <v>17.754999999999999</v>
      </c>
      <c r="S4" s="17">
        <v>21.295999999999999</v>
      </c>
      <c r="T4" s="17">
        <v>19.047999999999998</v>
      </c>
      <c r="U4" s="17">
        <v>25.824999999999999</v>
      </c>
      <c r="V4" s="17">
        <v>20.032</v>
      </c>
      <c r="W4" s="17">
        <v>20.484999999999999</v>
      </c>
      <c r="X4" s="17">
        <v>19</v>
      </c>
      <c r="Y4" s="17">
        <v>19.949000000000002</v>
      </c>
      <c r="Z4" s="17">
        <v>17.373000000000001</v>
      </c>
      <c r="AA4" s="17">
        <v>18.797000000000001</v>
      </c>
      <c r="AB4" s="17">
        <v>18.033999999999999</v>
      </c>
      <c r="AC4" s="17">
        <v>20.698</v>
      </c>
      <c r="AD4" s="17">
        <v>18.177</v>
      </c>
      <c r="AE4" s="17">
        <v>18.227</v>
      </c>
      <c r="AF4" s="17">
        <v>19.004000000000001</v>
      </c>
      <c r="AG4" s="17">
        <v>20.777999999999999</v>
      </c>
      <c r="AH4" s="17">
        <v>19.510000000000002</v>
      </c>
      <c r="AI4" s="12">
        <v>17.91</v>
      </c>
      <c r="AJ4" s="12">
        <v>17.071000000000002</v>
      </c>
      <c r="AK4" s="12">
        <v>17.529</v>
      </c>
      <c r="AL4" s="12">
        <v>18.681000000000001</v>
      </c>
      <c r="AM4" s="12">
        <v>22.786999999999999</v>
      </c>
      <c r="AN4" s="12"/>
      <c r="AO4" s="12"/>
      <c r="AP4" s="12"/>
      <c r="AQ4" s="12"/>
      <c r="AR4" s="12"/>
      <c r="AS4" s="12"/>
      <c r="AT4" s="12"/>
      <c r="AU4" s="12"/>
      <c r="AV4" s="12"/>
      <c r="AW4" s="12"/>
      <c r="AX4" s="12"/>
      <c r="AY4" s="12"/>
    </row>
    <row r="5" spans="1:54" ht="15" x14ac:dyDescent="0.25">
      <c r="A5" s="116">
        <v>43282</v>
      </c>
      <c r="B5" s="109"/>
      <c r="C5" s="109"/>
      <c r="D5" s="109">
        <v>11</v>
      </c>
      <c r="E5" s="17">
        <v>11.954000000000001</v>
      </c>
      <c r="F5" s="17">
        <v>10.105</v>
      </c>
      <c r="G5" s="17">
        <v>14.664</v>
      </c>
      <c r="H5" s="17">
        <v>15.712999999999999</v>
      </c>
      <c r="I5" s="17">
        <v>10.6</v>
      </c>
      <c r="J5" s="17">
        <v>12.15</v>
      </c>
      <c r="K5" s="17">
        <v>11.101000000000001</v>
      </c>
      <c r="L5" s="17">
        <v>12.141</v>
      </c>
      <c r="M5" s="17">
        <v>10.02</v>
      </c>
      <c r="N5" s="17">
        <v>11.116</v>
      </c>
      <c r="O5" s="17">
        <v>11.119</v>
      </c>
      <c r="P5" s="17">
        <v>13.071</v>
      </c>
      <c r="Q5" s="17">
        <v>11.092000000000001</v>
      </c>
      <c r="R5" s="17">
        <v>10.516999999999999</v>
      </c>
      <c r="S5" s="17">
        <v>16.437000000000001</v>
      </c>
      <c r="T5" s="17">
        <v>11.007999999999999</v>
      </c>
      <c r="U5" s="17">
        <v>10.994999999999999</v>
      </c>
      <c r="V5" s="17">
        <v>10.058</v>
      </c>
      <c r="W5" s="17">
        <v>11</v>
      </c>
      <c r="X5" s="17">
        <v>10.509</v>
      </c>
      <c r="Y5" s="17">
        <v>10.907999999999999</v>
      </c>
      <c r="Z5" s="17">
        <v>10.757999999999999</v>
      </c>
      <c r="AA5" s="17">
        <v>10.01</v>
      </c>
      <c r="AB5" s="17">
        <v>10.718</v>
      </c>
      <c r="AC5" s="17">
        <v>10.849</v>
      </c>
      <c r="AD5" s="17">
        <v>11.263</v>
      </c>
      <c r="AE5" s="17">
        <v>10.068</v>
      </c>
      <c r="AF5" s="17">
        <v>10.37</v>
      </c>
      <c r="AG5" s="17">
        <v>10.916</v>
      </c>
      <c r="AH5" s="17">
        <v>10.977</v>
      </c>
      <c r="AI5" s="12">
        <v>12.03</v>
      </c>
      <c r="AJ5" s="12">
        <v>11.439</v>
      </c>
      <c r="AK5" s="12">
        <v>11.101000000000001</v>
      </c>
      <c r="AL5" s="12">
        <v>10.429</v>
      </c>
      <c r="AM5" s="12">
        <v>11.351000000000001</v>
      </c>
      <c r="AN5" s="12"/>
      <c r="AO5" s="12"/>
      <c r="AP5" s="12"/>
      <c r="AQ5" s="12"/>
      <c r="AR5" s="12"/>
      <c r="AS5" s="12"/>
      <c r="AT5" s="12"/>
      <c r="AU5" s="12"/>
      <c r="AV5" s="12"/>
      <c r="AW5" s="12"/>
      <c r="AX5" s="12"/>
      <c r="AY5" s="12"/>
    </row>
    <row r="6" spans="1:54" ht="15" x14ac:dyDescent="0.25">
      <c r="A6" s="116">
        <v>43313</v>
      </c>
      <c r="B6" s="109"/>
      <c r="C6" s="109"/>
      <c r="D6" s="109">
        <v>19</v>
      </c>
      <c r="E6" s="17">
        <v>19.309000000000001</v>
      </c>
      <c r="F6" s="17">
        <v>23.33</v>
      </c>
      <c r="G6" s="17">
        <v>21.582999999999998</v>
      </c>
      <c r="H6" s="17">
        <v>28.866</v>
      </c>
      <c r="I6" s="17">
        <v>18.094999999999999</v>
      </c>
      <c r="J6" s="17">
        <v>18.815999999999999</v>
      </c>
      <c r="K6" s="17">
        <v>20.338999999999999</v>
      </c>
      <c r="L6" s="17">
        <v>18.707000000000001</v>
      </c>
      <c r="M6" s="17">
        <v>19.376999999999999</v>
      </c>
      <c r="N6" s="17">
        <v>19</v>
      </c>
      <c r="O6" s="17">
        <v>18.091000000000001</v>
      </c>
      <c r="P6" s="17">
        <v>22.254000000000001</v>
      </c>
      <c r="Q6" s="17">
        <v>18.108000000000001</v>
      </c>
      <c r="R6" s="17">
        <v>17.504999999999999</v>
      </c>
      <c r="S6" s="17">
        <v>19.646999999999998</v>
      </c>
      <c r="T6" s="17">
        <v>17.718</v>
      </c>
      <c r="U6" s="17">
        <v>25.138999999999999</v>
      </c>
      <c r="V6" s="17">
        <v>17.901</v>
      </c>
      <c r="W6" s="17">
        <v>24.757999999999999</v>
      </c>
      <c r="X6" s="17">
        <v>18.096</v>
      </c>
      <c r="Y6" s="17">
        <v>19.113</v>
      </c>
      <c r="Z6" s="17">
        <v>17.939</v>
      </c>
      <c r="AA6" s="17">
        <v>17.995999999999999</v>
      </c>
      <c r="AB6" s="17">
        <v>18.387</v>
      </c>
      <c r="AC6" s="17">
        <v>19.606000000000002</v>
      </c>
      <c r="AD6" s="17">
        <v>24.673999999999999</v>
      </c>
      <c r="AE6" s="17">
        <v>19.366</v>
      </c>
      <c r="AF6" s="17">
        <v>18.655000000000001</v>
      </c>
      <c r="AG6" s="17">
        <v>18.456</v>
      </c>
      <c r="AH6" s="17">
        <v>23.039000000000001</v>
      </c>
      <c r="AI6" s="12">
        <v>18.263000000000002</v>
      </c>
      <c r="AJ6" s="12">
        <v>18.934999999999999</v>
      </c>
      <c r="AK6" s="12">
        <v>23.099</v>
      </c>
      <c r="AL6" s="12">
        <v>22.13</v>
      </c>
      <c r="AM6" s="12">
        <v>17.998000000000001</v>
      </c>
      <c r="AN6" s="12"/>
      <c r="AO6" s="12"/>
      <c r="AP6" s="12"/>
      <c r="AQ6" s="12"/>
      <c r="AR6" s="12"/>
      <c r="AS6" s="12"/>
      <c r="AT6" s="12"/>
      <c r="AU6" s="12"/>
      <c r="AV6" s="12"/>
      <c r="AW6" s="12"/>
      <c r="AX6" s="12"/>
      <c r="AY6" s="12"/>
    </row>
    <row r="7" spans="1:54" ht="15" x14ac:dyDescent="0.25">
      <c r="A7" s="116">
        <v>43344</v>
      </c>
      <c r="B7" s="109"/>
      <c r="C7" s="109"/>
      <c r="D7" s="109">
        <v>35</v>
      </c>
      <c r="E7" s="17">
        <v>34.088999999999999</v>
      </c>
      <c r="F7" s="17">
        <v>48.826000000000001</v>
      </c>
      <c r="G7" s="17">
        <v>33.606000000000002</v>
      </c>
      <c r="H7" s="17">
        <v>41.517000000000003</v>
      </c>
      <c r="I7" s="17">
        <v>39.655999999999999</v>
      </c>
      <c r="J7" s="17">
        <v>44.72</v>
      </c>
      <c r="K7" s="17">
        <v>35.33</v>
      </c>
      <c r="L7" s="17">
        <v>44.851999999999997</v>
      </c>
      <c r="M7" s="17">
        <v>32.716000000000001</v>
      </c>
      <c r="N7" s="17">
        <v>32.137999999999998</v>
      </c>
      <c r="O7" s="17">
        <v>37.313000000000002</v>
      </c>
      <c r="P7" s="17">
        <v>35.232999999999997</v>
      </c>
      <c r="Q7" s="17">
        <v>34.384</v>
      </c>
      <c r="R7" s="17">
        <v>34.226999999999997</v>
      </c>
      <c r="S7" s="17">
        <v>34.307000000000002</v>
      </c>
      <c r="T7" s="17">
        <v>35</v>
      </c>
      <c r="U7" s="17">
        <v>42.948</v>
      </c>
      <c r="V7" s="17">
        <v>32.387999999999998</v>
      </c>
      <c r="W7" s="17">
        <v>40.158999999999999</v>
      </c>
      <c r="X7" s="17">
        <v>34.328000000000003</v>
      </c>
      <c r="Y7" s="17">
        <v>32.988999999999997</v>
      </c>
      <c r="Z7" s="17">
        <v>36.210999999999999</v>
      </c>
      <c r="AA7" s="17">
        <v>42.451000000000001</v>
      </c>
      <c r="AB7" s="17">
        <v>44.26</v>
      </c>
      <c r="AC7" s="17">
        <v>32.619999999999997</v>
      </c>
      <c r="AD7" s="17">
        <v>39.621000000000002</v>
      </c>
      <c r="AE7" s="17">
        <v>46.569000000000003</v>
      </c>
      <c r="AF7" s="17">
        <v>33.932000000000002</v>
      </c>
      <c r="AG7" s="17">
        <v>32.944000000000003</v>
      </c>
      <c r="AH7" s="17">
        <v>33.21</v>
      </c>
      <c r="AI7" s="12">
        <v>33.984999999999999</v>
      </c>
      <c r="AJ7" s="12">
        <v>32.808999999999997</v>
      </c>
      <c r="AK7" s="12">
        <v>50.231000000000002</v>
      </c>
      <c r="AL7" s="12">
        <v>37.540999999999997</v>
      </c>
      <c r="AM7" s="12">
        <v>33.064</v>
      </c>
      <c r="AN7" s="12"/>
      <c r="AO7" s="12"/>
      <c r="AP7" s="12"/>
      <c r="AQ7" s="12"/>
      <c r="AR7" s="12"/>
      <c r="AS7" s="12"/>
      <c r="AT7" s="12"/>
      <c r="AU7" s="12"/>
      <c r="AV7" s="12"/>
      <c r="AW7" s="12"/>
      <c r="AX7" s="12"/>
      <c r="AY7" s="12"/>
    </row>
    <row r="8" spans="1:54" ht="15" x14ac:dyDescent="0.25">
      <c r="A8" s="116">
        <v>43374</v>
      </c>
      <c r="B8" s="109"/>
      <c r="C8" s="109"/>
      <c r="D8" s="109">
        <v>50</v>
      </c>
      <c r="E8" s="17">
        <v>60.826999999999998</v>
      </c>
      <c r="F8" s="17">
        <v>57.718000000000004</v>
      </c>
      <c r="G8" s="17">
        <v>45.612000000000002</v>
      </c>
      <c r="H8" s="17">
        <v>62.261000000000003</v>
      </c>
      <c r="I8" s="17">
        <v>82.185000000000002</v>
      </c>
      <c r="J8" s="17">
        <v>76.275999999999996</v>
      </c>
      <c r="K8" s="17">
        <v>44.616</v>
      </c>
      <c r="L8" s="17">
        <v>50.188000000000002</v>
      </c>
      <c r="M8" s="17">
        <v>45.682000000000002</v>
      </c>
      <c r="N8" s="17">
        <v>50</v>
      </c>
      <c r="O8" s="17">
        <v>45.85</v>
      </c>
      <c r="P8" s="17">
        <v>44.709000000000003</v>
      </c>
      <c r="Q8" s="17">
        <v>51.341000000000001</v>
      </c>
      <c r="R8" s="17">
        <v>47.033999999999999</v>
      </c>
      <c r="S8" s="17">
        <v>52.021000000000001</v>
      </c>
      <c r="T8" s="17">
        <v>52.982999999999997</v>
      </c>
      <c r="U8" s="17">
        <v>67.391000000000005</v>
      </c>
      <c r="V8" s="17">
        <v>45.341000000000001</v>
      </c>
      <c r="W8" s="17">
        <v>47.061</v>
      </c>
      <c r="X8" s="17">
        <v>46.537999999999997</v>
      </c>
      <c r="Y8" s="17">
        <v>44.555999999999997</v>
      </c>
      <c r="Z8" s="17">
        <v>53.624000000000002</v>
      </c>
      <c r="AA8" s="17">
        <v>48.384</v>
      </c>
      <c r="AB8" s="17">
        <v>58.753</v>
      </c>
      <c r="AC8" s="17">
        <v>56.228000000000002</v>
      </c>
      <c r="AD8" s="17">
        <v>89.798000000000002</v>
      </c>
      <c r="AE8" s="17">
        <v>66.59</v>
      </c>
      <c r="AF8" s="17">
        <v>45.634999999999998</v>
      </c>
      <c r="AG8" s="17">
        <v>45.594000000000001</v>
      </c>
      <c r="AH8" s="17">
        <v>46.436</v>
      </c>
      <c r="AI8" s="12">
        <v>47.945</v>
      </c>
      <c r="AJ8" s="12">
        <v>44.384</v>
      </c>
      <c r="AK8" s="12">
        <v>70.760000000000005</v>
      </c>
      <c r="AL8" s="12">
        <v>58.468000000000004</v>
      </c>
      <c r="AM8" s="12">
        <v>45.55</v>
      </c>
      <c r="AN8" s="12"/>
      <c r="AO8" s="12"/>
      <c r="AP8" s="12"/>
      <c r="AQ8" s="12"/>
      <c r="AR8" s="12"/>
      <c r="AS8" s="12"/>
      <c r="AT8" s="12"/>
      <c r="AU8" s="12"/>
      <c r="AV8" s="12"/>
      <c r="AW8" s="12"/>
      <c r="AX8" s="12"/>
      <c r="AY8" s="12"/>
    </row>
    <row r="9" spans="1:54" ht="15" x14ac:dyDescent="0.25">
      <c r="A9" s="116">
        <v>43405</v>
      </c>
      <c r="B9" s="109"/>
      <c r="C9" s="109"/>
      <c r="D9" s="109">
        <v>39</v>
      </c>
      <c r="E9" s="17">
        <v>44.73</v>
      </c>
      <c r="F9" s="17">
        <v>45.360999999999997</v>
      </c>
      <c r="G9" s="17">
        <v>37.783999999999999</v>
      </c>
      <c r="H9" s="17">
        <v>44.478999999999999</v>
      </c>
      <c r="I9" s="17">
        <v>49.701999999999998</v>
      </c>
      <c r="J9" s="17">
        <v>55.37</v>
      </c>
      <c r="K9" s="17">
        <v>39.962000000000003</v>
      </c>
      <c r="L9" s="17">
        <v>36.064</v>
      </c>
      <c r="M9" s="17">
        <v>34.503999999999998</v>
      </c>
      <c r="N9" s="17">
        <v>40.344999999999999</v>
      </c>
      <c r="O9" s="17">
        <v>37.595999999999997</v>
      </c>
      <c r="P9" s="17">
        <v>40.088000000000001</v>
      </c>
      <c r="Q9" s="17">
        <v>37.167000000000002</v>
      </c>
      <c r="R9" s="17">
        <v>35.941000000000003</v>
      </c>
      <c r="S9" s="17">
        <v>36.182000000000002</v>
      </c>
      <c r="T9" s="17">
        <v>42.530999999999999</v>
      </c>
      <c r="U9" s="17">
        <v>43.884</v>
      </c>
      <c r="V9" s="17">
        <v>38.734999999999999</v>
      </c>
      <c r="W9" s="17">
        <v>34.326000000000001</v>
      </c>
      <c r="X9" s="17">
        <v>35.442999999999998</v>
      </c>
      <c r="Y9" s="17">
        <v>35.277000000000001</v>
      </c>
      <c r="Z9" s="17">
        <v>39.799999999999997</v>
      </c>
      <c r="AA9" s="17">
        <v>35.033999999999999</v>
      </c>
      <c r="AB9" s="17">
        <v>47.487000000000002</v>
      </c>
      <c r="AC9" s="17">
        <v>41.045999999999999</v>
      </c>
      <c r="AD9" s="17">
        <v>55.843000000000004</v>
      </c>
      <c r="AE9" s="17">
        <v>44.825000000000003</v>
      </c>
      <c r="AF9" s="17">
        <v>34.454999999999998</v>
      </c>
      <c r="AG9" s="17">
        <v>35.768999999999998</v>
      </c>
      <c r="AH9" s="17">
        <v>39.46</v>
      </c>
      <c r="AI9" s="12">
        <v>36.866</v>
      </c>
      <c r="AJ9" s="12">
        <v>33.374000000000002</v>
      </c>
      <c r="AK9" s="12">
        <v>44.44</v>
      </c>
      <c r="AL9" s="12">
        <v>38.752000000000002</v>
      </c>
      <c r="AM9" s="12">
        <v>39</v>
      </c>
      <c r="AN9" s="12"/>
      <c r="AO9" s="12"/>
      <c r="AP9" s="12"/>
      <c r="AQ9" s="12"/>
      <c r="AR9" s="12"/>
      <c r="AS9" s="12"/>
      <c r="AT9" s="12"/>
      <c r="AU9" s="12"/>
      <c r="AV9" s="12"/>
      <c r="AW9" s="12"/>
      <c r="AX9" s="12"/>
      <c r="AY9" s="12"/>
    </row>
    <row r="10" spans="1:54" ht="15" x14ac:dyDescent="0.25">
      <c r="A10" s="116">
        <v>43435</v>
      </c>
      <c r="B10" s="109"/>
      <c r="C10" s="109"/>
      <c r="D10" s="109">
        <v>30</v>
      </c>
      <c r="E10" s="17">
        <v>32.808</v>
      </c>
      <c r="F10" s="17">
        <v>32.558999999999997</v>
      </c>
      <c r="G10" s="17">
        <v>30.846</v>
      </c>
      <c r="H10" s="17">
        <v>32.052</v>
      </c>
      <c r="I10" s="17">
        <v>35.561999999999998</v>
      </c>
      <c r="J10" s="17">
        <v>38.377000000000002</v>
      </c>
      <c r="K10" s="17">
        <v>30.957999999999998</v>
      </c>
      <c r="L10" s="17">
        <v>29.023</v>
      </c>
      <c r="M10" s="17">
        <v>27.251999999999999</v>
      </c>
      <c r="N10" s="17">
        <v>30</v>
      </c>
      <c r="O10" s="17">
        <v>29.815999999999999</v>
      </c>
      <c r="P10" s="17">
        <v>29.992999999999999</v>
      </c>
      <c r="Q10" s="17">
        <v>28.321000000000002</v>
      </c>
      <c r="R10" s="17">
        <v>28.056000000000001</v>
      </c>
      <c r="S10" s="17">
        <v>29.294</v>
      </c>
      <c r="T10" s="17">
        <v>36.756</v>
      </c>
      <c r="U10" s="17">
        <v>32.767000000000003</v>
      </c>
      <c r="V10" s="17">
        <v>32.243000000000002</v>
      </c>
      <c r="W10" s="17">
        <v>27.666</v>
      </c>
      <c r="X10" s="17">
        <v>27.678999999999998</v>
      </c>
      <c r="Y10" s="17">
        <v>27.539000000000001</v>
      </c>
      <c r="Z10" s="17">
        <v>30.469000000000001</v>
      </c>
      <c r="AA10" s="17">
        <v>29.001999999999999</v>
      </c>
      <c r="AB10" s="17">
        <v>32.896000000000001</v>
      </c>
      <c r="AC10" s="17">
        <v>29.693000000000001</v>
      </c>
      <c r="AD10" s="17">
        <v>35.793999999999997</v>
      </c>
      <c r="AE10" s="17">
        <v>33.091000000000001</v>
      </c>
      <c r="AF10" s="17">
        <v>27.658000000000001</v>
      </c>
      <c r="AG10" s="17">
        <v>27.989000000000001</v>
      </c>
      <c r="AH10" s="17">
        <v>37.466999999999999</v>
      </c>
      <c r="AI10" s="12">
        <v>28.885999999999999</v>
      </c>
      <c r="AJ10" s="12">
        <v>27.161000000000001</v>
      </c>
      <c r="AK10" s="12">
        <v>32.619999999999997</v>
      </c>
      <c r="AL10" s="12">
        <v>28.939</v>
      </c>
      <c r="AM10" s="12">
        <v>31.754999999999999</v>
      </c>
      <c r="AN10" s="12"/>
      <c r="AO10" s="12"/>
      <c r="AP10" s="12"/>
      <c r="AQ10" s="12"/>
      <c r="AR10" s="12"/>
      <c r="AS10" s="12"/>
      <c r="AT10" s="12"/>
      <c r="AU10" s="12"/>
      <c r="AV10" s="12"/>
      <c r="AW10" s="12"/>
      <c r="AX10" s="12"/>
      <c r="AY10" s="12"/>
    </row>
    <row r="11" spans="1:54" ht="15" x14ac:dyDescent="0.25">
      <c r="A11" s="116">
        <v>43466</v>
      </c>
      <c r="B11" s="109"/>
      <c r="C11" s="109"/>
      <c r="D11" s="109">
        <v>25</v>
      </c>
      <c r="E11" s="17">
        <v>26.920999999999999</v>
      </c>
      <c r="F11" s="17">
        <v>27.260999999999999</v>
      </c>
      <c r="G11" s="17">
        <v>25.527999999999999</v>
      </c>
      <c r="H11" s="17">
        <v>27.123999999999999</v>
      </c>
      <c r="I11" s="17">
        <v>28.983000000000001</v>
      </c>
      <c r="J11" s="17">
        <v>29.815000000000001</v>
      </c>
      <c r="K11" s="17">
        <v>25</v>
      </c>
      <c r="L11" s="17">
        <v>24.39</v>
      </c>
      <c r="M11" s="17">
        <v>22.931000000000001</v>
      </c>
      <c r="N11" s="17">
        <v>24.265000000000001</v>
      </c>
      <c r="O11" s="17">
        <v>24.462</v>
      </c>
      <c r="P11" s="17">
        <v>25.701000000000001</v>
      </c>
      <c r="Q11" s="17">
        <v>23.963000000000001</v>
      </c>
      <c r="R11" s="17">
        <v>23.856000000000002</v>
      </c>
      <c r="S11" s="17">
        <v>24.443000000000001</v>
      </c>
      <c r="T11" s="17">
        <v>28.274000000000001</v>
      </c>
      <c r="U11" s="17">
        <v>27.529</v>
      </c>
      <c r="V11" s="17">
        <v>26.452000000000002</v>
      </c>
      <c r="W11" s="17">
        <v>24.359000000000002</v>
      </c>
      <c r="X11" s="17">
        <v>23.542999999999999</v>
      </c>
      <c r="Y11" s="17">
        <v>23.07</v>
      </c>
      <c r="Z11" s="17">
        <v>24.738</v>
      </c>
      <c r="AA11" s="17">
        <v>24.405000000000001</v>
      </c>
      <c r="AB11" s="17">
        <v>39.57</v>
      </c>
      <c r="AC11" s="17">
        <v>25.416</v>
      </c>
      <c r="AD11" s="17">
        <v>29.599</v>
      </c>
      <c r="AE11" s="17">
        <v>26.923999999999999</v>
      </c>
      <c r="AF11" s="17">
        <v>23.928999999999998</v>
      </c>
      <c r="AG11" s="17">
        <v>23.323</v>
      </c>
      <c r="AH11" s="17">
        <v>32.167999999999999</v>
      </c>
      <c r="AI11" s="12">
        <v>24.73</v>
      </c>
      <c r="AJ11" s="12">
        <v>23.074000000000002</v>
      </c>
      <c r="AK11" s="12">
        <v>27.189</v>
      </c>
      <c r="AL11" s="12">
        <v>24.164000000000001</v>
      </c>
      <c r="AM11" s="12">
        <v>28.247</v>
      </c>
      <c r="AN11" s="12"/>
      <c r="AO11" s="12"/>
      <c r="AP11" s="12"/>
      <c r="AQ11" s="12"/>
      <c r="AR11" s="12"/>
      <c r="AS11" s="12"/>
      <c r="AT11" s="12"/>
      <c r="AU11" s="12"/>
      <c r="AV11" s="12"/>
      <c r="AW11" s="12"/>
      <c r="AX11" s="12"/>
      <c r="AY11" s="12"/>
    </row>
    <row r="12" spans="1:54" ht="15" x14ac:dyDescent="0.25">
      <c r="A12" s="116">
        <v>43497</v>
      </c>
      <c r="B12" s="109"/>
      <c r="C12" s="109"/>
      <c r="D12" s="109">
        <v>25</v>
      </c>
      <c r="E12" s="17">
        <v>24.672999999999998</v>
      </c>
      <c r="F12" s="17">
        <v>26.155000000000001</v>
      </c>
      <c r="G12" s="17">
        <v>22.062000000000001</v>
      </c>
      <c r="H12" s="17">
        <v>24.574000000000002</v>
      </c>
      <c r="I12" s="17">
        <v>41.709000000000003</v>
      </c>
      <c r="J12" s="17">
        <v>34.220999999999997</v>
      </c>
      <c r="K12" s="17">
        <v>22.076000000000001</v>
      </c>
      <c r="L12" s="17">
        <v>22.484000000000002</v>
      </c>
      <c r="M12" s="17">
        <v>20.471</v>
      </c>
      <c r="N12" s="17">
        <v>22.556000000000001</v>
      </c>
      <c r="O12" s="17">
        <v>22.28</v>
      </c>
      <c r="P12" s="17">
        <v>28.17</v>
      </c>
      <c r="Q12" s="17">
        <v>21.321000000000002</v>
      </c>
      <c r="R12" s="17">
        <v>29.393999999999998</v>
      </c>
      <c r="S12" s="17">
        <v>31.292000000000002</v>
      </c>
      <c r="T12" s="17">
        <v>25.981999999999999</v>
      </c>
      <c r="U12" s="17">
        <v>26.594000000000001</v>
      </c>
      <c r="V12" s="17">
        <v>27.873999999999999</v>
      </c>
      <c r="W12" s="17">
        <v>28.227</v>
      </c>
      <c r="X12" s="17">
        <v>22.946999999999999</v>
      </c>
      <c r="Y12" s="17">
        <v>20.460999999999999</v>
      </c>
      <c r="Z12" s="17">
        <v>24.494</v>
      </c>
      <c r="AA12" s="17">
        <v>21.989000000000001</v>
      </c>
      <c r="AB12" s="17">
        <v>35.668999999999997</v>
      </c>
      <c r="AC12" s="17">
        <v>22.507000000000001</v>
      </c>
      <c r="AD12" s="17">
        <v>33.033000000000001</v>
      </c>
      <c r="AE12" s="17">
        <v>25</v>
      </c>
      <c r="AF12" s="17">
        <v>25.800999999999998</v>
      </c>
      <c r="AG12" s="17">
        <v>20.45</v>
      </c>
      <c r="AH12" s="17">
        <v>26.099</v>
      </c>
      <c r="AI12" s="12">
        <v>22.651</v>
      </c>
      <c r="AJ12" s="12">
        <v>21.334</v>
      </c>
      <c r="AK12" s="12">
        <v>29.08</v>
      </c>
      <c r="AL12" s="12">
        <v>26.172999999999998</v>
      </c>
      <c r="AM12" s="12">
        <v>25.123000000000001</v>
      </c>
      <c r="AN12" s="12"/>
      <c r="AO12" s="12"/>
      <c r="AP12" s="12"/>
      <c r="AQ12" s="12"/>
      <c r="AR12" s="12"/>
      <c r="AS12" s="12"/>
      <c r="AT12" s="12"/>
      <c r="AU12" s="12"/>
      <c r="AV12" s="12"/>
      <c r="AW12" s="12"/>
      <c r="AX12" s="12"/>
      <c r="AY12" s="12"/>
    </row>
    <row r="13" spans="1:54" ht="15" x14ac:dyDescent="0.25">
      <c r="A13" s="116">
        <v>43525</v>
      </c>
      <c r="B13" s="109"/>
      <c r="C13" s="109"/>
      <c r="D13" s="109">
        <v>41</v>
      </c>
      <c r="E13" s="17">
        <v>49.786000000000001</v>
      </c>
      <c r="F13" s="17">
        <v>57.177999999999997</v>
      </c>
      <c r="G13" s="17">
        <v>31.125</v>
      </c>
      <c r="H13" s="17">
        <v>50.363</v>
      </c>
      <c r="I13" s="17">
        <v>98.055999999999997</v>
      </c>
      <c r="J13" s="17">
        <v>50.119</v>
      </c>
      <c r="K13" s="17">
        <v>35.668999999999997</v>
      </c>
      <c r="L13" s="17">
        <v>58.212000000000003</v>
      </c>
      <c r="M13" s="17">
        <v>33.292999999999999</v>
      </c>
      <c r="N13" s="17">
        <v>38.308</v>
      </c>
      <c r="O13" s="17">
        <v>49.235999999999997</v>
      </c>
      <c r="P13" s="17">
        <v>63.383000000000003</v>
      </c>
      <c r="Q13" s="17">
        <v>42.710999999999999</v>
      </c>
      <c r="R13" s="17">
        <v>70.524000000000001</v>
      </c>
      <c r="S13" s="17">
        <v>42.21</v>
      </c>
      <c r="T13" s="17">
        <v>56.375</v>
      </c>
      <c r="U13" s="17">
        <v>41</v>
      </c>
      <c r="V13" s="17">
        <v>37.804000000000002</v>
      </c>
      <c r="W13" s="17">
        <v>36.386000000000003</v>
      </c>
      <c r="X13" s="17">
        <v>35.814999999999998</v>
      </c>
      <c r="Y13" s="17">
        <v>27.202999999999999</v>
      </c>
      <c r="Z13" s="17">
        <v>37.229999999999997</v>
      </c>
      <c r="AA13" s="17">
        <v>58.109000000000002</v>
      </c>
      <c r="AB13" s="17">
        <v>49.887</v>
      </c>
      <c r="AC13" s="17">
        <v>34.258000000000003</v>
      </c>
      <c r="AD13" s="17">
        <v>96.566000000000003</v>
      </c>
      <c r="AE13" s="17">
        <v>34.073</v>
      </c>
      <c r="AF13" s="17">
        <v>50.148000000000003</v>
      </c>
      <c r="AG13" s="17">
        <v>26.492000000000001</v>
      </c>
      <c r="AH13" s="17">
        <v>45.692</v>
      </c>
      <c r="AI13" s="12">
        <v>40.886000000000003</v>
      </c>
      <c r="AJ13" s="12">
        <v>34.237000000000002</v>
      </c>
      <c r="AK13" s="12">
        <v>40.497</v>
      </c>
      <c r="AL13" s="12">
        <v>38.579000000000001</v>
      </c>
      <c r="AM13" s="12">
        <v>32.082000000000001</v>
      </c>
      <c r="AN13" s="12"/>
      <c r="AO13" s="12"/>
      <c r="AP13" s="12"/>
      <c r="AQ13" s="12"/>
      <c r="AR13" s="12"/>
      <c r="AS13" s="12"/>
      <c r="AT13" s="12"/>
      <c r="AU13" s="12"/>
      <c r="AV13" s="12"/>
      <c r="AW13" s="12"/>
      <c r="AX13" s="12"/>
      <c r="AY13" s="12"/>
    </row>
    <row r="14" spans="1:54" ht="15" x14ac:dyDescent="0.25">
      <c r="A14" s="116">
        <v>43556</v>
      </c>
      <c r="B14" s="109"/>
      <c r="C14" s="109"/>
      <c r="D14" s="109">
        <v>91</v>
      </c>
      <c r="E14" s="17">
        <v>83.141000000000005</v>
      </c>
      <c r="F14" s="17">
        <v>106.815</v>
      </c>
      <c r="G14" s="17">
        <v>91</v>
      </c>
      <c r="H14" s="17">
        <v>214.16800000000001</v>
      </c>
      <c r="I14" s="17">
        <v>228.56700000000001</v>
      </c>
      <c r="J14" s="17">
        <v>134.768</v>
      </c>
      <c r="K14" s="17">
        <v>74.352999999999994</v>
      </c>
      <c r="L14" s="17">
        <v>130.13800000000001</v>
      </c>
      <c r="M14" s="17">
        <v>69.900999999999996</v>
      </c>
      <c r="N14" s="17">
        <v>76.697999999999993</v>
      </c>
      <c r="O14" s="17">
        <v>139.88499999999999</v>
      </c>
      <c r="P14" s="17">
        <v>204.77</v>
      </c>
      <c r="Q14" s="17">
        <v>98.959000000000003</v>
      </c>
      <c r="R14" s="17">
        <v>107.89100000000001</v>
      </c>
      <c r="S14" s="17">
        <v>83.816999999999993</v>
      </c>
      <c r="T14" s="17">
        <v>139.411</v>
      </c>
      <c r="U14" s="17">
        <v>109.249</v>
      </c>
      <c r="V14" s="17">
        <v>60.786000000000001</v>
      </c>
      <c r="W14" s="17">
        <v>71.504999999999995</v>
      </c>
      <c r="X14" s="17">
        <v>74.597999999999999</v>
      </c>
      <c r="Y14" s="17">
        <v>67.965999999999994</v>
      </c>
      <c r="Z14" s="17">
        <v>75.105000000000004</v>
      </c>
      <c r="AA14" s="17">
        <v>146.94300000000001</v>
      </c>
      <c r="AB14" s="17">
        <v>199.03</v>
      </c>
      <c r="AC14" s="17">
        <v>135.83600000000001</v>
      </c>
      <c r="AD14" s="17">
        <v>156.72499999999999</v>
      </c>
      <c r="AE14" s="17">
        <v>82.537999999999997</v>
      </c>
      <c r="AF14" s="17">
        <v>99.762</v>
      </c>
      <c r="AG14" s="17">
        <v>81.671999999999997</v>
      </c>
      <c r="AH14" s="17">
        <v>115.92100000000001</v>
      </c>
      <c r="AI14" s="12">
        <v>88.233000000000004</v>
      </c>
      <c r="AJ14" s="12">
        <v>63.527000000000001</v>
      </c>
      <c r="AK14" s="12">
        <v>89.671999999999997</v>
      </c>
      <c r="AL14" s="12">
        <v>65.108000000000004</v>
      </c>
      <c r="AM14" s="12">
        <v>79.215999999999994</v>
      </c>
      <c r="AN14" s="12"/>
      <c r="AO14" s="12"/>
      <c r="AP14" s="12"/>
      <c r="AQ14" s="12"/>
      <c r="AR14" s="12"/>
      <c r="AS14" s="12"/>
      <c r="AT14" s="12"/>
      <c r="AU14" s="12"/>
      <c r="AV14" s="12"/>
      <c r="AW14" s="12"/>
      <c r="AX14" s="12"/>
      <c r="AY14" s="12"/>
    </row>
    <row r="15" spans="1:54" ht="15" x14ac:dyDescent="0.25">
      <c r="A15" s="116">
        <v>43586</v>
      </c>
      <c r="B15" s="109"/>
      <c r="C15" s="109"/>
      <c r="D15" s="109">
        <v>205</v>
      </c>
      <c r="E15" s="17">
        <v>207.078</v>
      </c>
      <c r="F15" s="17">
        <v>341.49299999999999</v>
      </c>
      <c r="G15" s="17">
        <v>428.33800000000002</v>
      </c>
      <c r="H15" s="17">
        <v>439.52300000000002</v>
      </c>
      <c r="I15" s="17">
        <v>333.92200000000003</v>
      </c>
      <c r="J15" s="17">
        <v>256.13600000000002</v>
      </c>
      <c r="K15" s="17">
        <v>133.827</v>
      </c>
      <c r="L15" s="17">
        <v>141.93600000000001</v>
      </c>
      <c r="M15" s="17">
        <v>84.168999999999997</v>
      </c>
      <c r="N15" s="17">
        <v>150.86199999999999</v>
      </c>
      <c r="O15" s="17">
        <v>209.21899999999999</v>
      </c>
      <c r="P15" s="17">
        <v>555.13</v>
      </c>
      <c r="Q15" s="17">
        <v>180.43799999999999</v>
      </c>
      <c r="R15" s="17">
        <v>365.13400000000001</v>
      </c>
      <c r="S15" s="17">
        <v>201.64400000000001</v>
      </c>
      <c r="T15" s="17">
        <v>408.54599999999999</v>
      </c>
      <c r="U15" s="17">
        <v>283.39299999999997</v>
      </c>
      <c r="V15" s="17">
        <v>166.39400000000001</v>
      </c>
      <c r="W15" s="17">
        <v>141.36799999999999</v>
      </c>
      <c r="X15" s="17">
        <v>191.20500000000001</v>
      </c>
      <c r="Y15" s="17">
        <v>61.518000000000001</v>
      </c>
      <c r="Z15" s="17">
        <v>184.89</v>
      </c>
      <c r="AA15" s="17">
        <v>202.029</v>
      </c>
      <c r="AB15" s="17">
        <v>438.40300000000002</v>
      </c>
      <c r="AC15" s="17">
        <v>205</v>
      </c>
      <c r="AD15" s="17">
        <v>210.19900000000001</v>
      </c>
      <c r="AE15" s="17">
        <v>344.58600000000001</v>
      </c>
      <c r="AF15" s="17">
        <v>269.98</v>
      </c>
      <c r="AG15" s="17">
        <v>167.88800000000001</v>
      </c>
      <c r="AH15" s="17">
        <v>268.322</v>
      </c>
      <c r="AI15" s="12">
        <v>91.686999999999998</v>
      </c>
      <c r="AJ15" s="12">
        <v>125.136</v>
      </c>
      <c r="AK15" s="12">
        <v>218.31100000000001</v>
      </c>
      <c r="AL15" s="12">
        <v>132.386</v>
      </c>
      <c r="AM15" s="12">
        <v>97.114000000000004</v>
      </c>
      <c r="AN15" s="12"/>
      <c r="AO15" s="12"/>
      <c r="AP15" s="12"/>
      <c r="AQ15" s="12"/>
      <c r="AR15" s="12"/>
      <c r="AS15" s="12"/>
      <c r="AT15" s="12"/>
      <c r="AU15" s="12"/>
      <c r="AV15" s="12"/>
      <c r="AW15" s="12"/>
      <c r="AX15" s="12"/>
      <c r="AY15" s="12"/>
    </row>
    <row r="16" spans="1:54" ht="15" x14ac:dyDescent="0.25">
      <c r="A16" s="116">
        <v>43617</v>
      </c>
      <c r="B16" s="109"/>
      <c r="C16" s="109"/>
      <c r="D16" s="109">
        <v>140</v>
      </c>
      <c r="E16" s="17">
        <v>193.703</v>
      </c>
      <c r="F16" s="17">
        <v>462.03300000000002</v>
      </c>
      <c r="G16" s="17">
        <v>468.27499999999998</v>
      </c>
      <c r="H16" s="17">
        <v>278.51600000000002</v>
      </c>
      <c r="I16" s="17">
        <v>230.9</v>
      </c>
      <c r="J16" s="17">
        <v>132.78</v>
      </c>
      <c r="K16" s="17">
        <v>113.50700000000001</v>
      </c>
      <c r="L16" s="17">
        <v>75.210999999999999</v>
      </c>
      <c r="M16" s="17">
        <v>63.18</v>
      </c>
      <c r="N16" s="17">
        <v>157.61799999999999</v>
      </c>
      <c r="O16" s="17">
        <v>113.584</v>
      </c>
      <c r="P16" s="17">
        <v>415.74200000000002</v>
      </c>
      <c r="Q16" s="17">
        <v>111.47</v>
      </c>
      <c r="R16" s="17">
        <v>459.54300000000001</v>
      </c>
      <c r="S16" s="17">
        <v>112.723</v>
      </c>
      <c r="T16" s="17">
        <v>351.625</v>
      </c>
      <c r="U16" s="17">
        <v>198.18600000000001</v>
      </c>
      <c r="V16" s="17">
        <v>188.048</v>
      </c>
      <c r="W16" s="17">
        <v>69.245999999999995</v>
      </c>
      <c r="X16" s="17">
        <v>98.585999999999999</v>
      </c>
      <c r="Y16" s="17">
        <v>25.242000000000001</v>
      </c>
      <c r="Z16" s="17">
        <v>167.88499999999999</v>
      </c>
      <c r="AA16" s="17">
        <v>78.492999999999995</v>
      </c>
      <c r="AB16" s="17">
        <v>282.90300000000002</v>
      </c>
      <c r="AC16" s="17">
        <v>104.19199999999999</v>
      </c>
      <c r="AD16" s="17">
        <v>107.693</v>
      </c>
      <c r="AE16" s="17">
        <v>370.52499999999998</v>
      </c>
      <c r="AF16" s="17">
        <v>140</v>
      </c>
      <c r="AG16" s="17">
        <v>181.053</v>
      </c>
      <c r="AH16" s="17">
        <v>343.56299999999999</v>
      </c>
      <c r="AI16" s="12">
        <v>20.059000000000001</v>
      </c>
      <c r="AJ16" s="12">
        <v>73.697000000000003</v>
      </c>
      <c r="AK16" s="12">
        <v>184.476</v>
      </c>
      <c r="AL16" s="12">
        <v>129.28100000000001</v>
      </c>
      <c r="AM16" s="12">
        <v>59.396999999999998</v>
      </c>
      <c r="AN16" s="12"/>
      <c r="AO16" s="12"/>
      <c r="AP16" s="12"/>
      <c r="AQ16" s="12"/>
      <c r="AR16" s="12"/>
      <c r="AS16" s="12"/>
      <c r="AT16" s="12"/>
      <c r="AU16" s="12"/>
      <c r="AV16" s="12"/>
      <c r="AW16" s="12"/>
      <c r="AX16" s="12"/>
      <c r="AY16" s="12"/>
    </row>
    <row r="17" spans="1:51" ht="15" x14ac:dyDescent="0.25">
      <c r="A17" s="116">
        <v>43647</v>
      </c>
      <c r="B17" s="109"/>
      <c r="C17" s="109"/>
      <c r="D17" s="109">
        <v>39</v>
      </c>
      <c r="E17" s="17">
        <v>96.739000000000004</v>
      </c>
      <c r="F17" s="17">
        <v>191.744</v>
      </c>
      <c r="G17" s="17">
        <v>156.452</v>
      </c>
      <c r="H17" s="17">
        <v>75.42</v>
      </c>
      <c r="I17" s="17">
        <v>82.135000000000005</v>
      </c>
      <c r="J17" s="17">
        <v>45.686999999999998</v>
      </c>
      <c r="K17" s="17">
        <v>34.334000000000003</v>
      </c>
      <c r="L17" s="17">
        <v>23.555</v>
      </c>
      <c r="M17" s="17">
        <v>20.003</v>
      </c>
      <c r="N17" s="17">
        <v>59.712000000000003</v>
      </c>
      <c r="O17" s="17">
        <v>40.594000000000001</v>
      </c>
      <c r="P17" s="17">
        <v>138.779</v>
      </c>
      <c r="Q17" s="17">
        <v>24.542000000000002</v>
      </c>
      <c r="R17" s="17">
        <v>269.46199999999999</v>
      </c>
      <c r="S17" s="17">
        <v>32.561</v>
      </c>
      <c r="T17" s="17">
        <v>97.798000000000002</v>
      </c>
      <c r="U17" s="17">
        <v>68.168999999999997</v>
      </c>
      <c r="V17" s="17">
        <v>87.442999999999998</v>
      </c>
      <c r="W17" s="17">
        <v>15.484</v>
      </c>
      <c r="X17" s="17">
        <v>21.213999999999999</v>
      </c>
      <c r="Y17" s="17">
        <v>10.429</v>
      </c>
      <c r="Z17" s="17">
        <v>30.416</v>
      </c>
      <c r="AA17" s="17">
        <v>23.157</v>
      </c>
      <c r="AB17" s="17">
        <v>86.382999999999996</v>
      </c>
      <c r="AC17" s="17">
        <v>25.286000000000001</v>
      </c>
      <c r="AD17" s="17">
        <v>31.75</v>
      </c>
      <c r="AE17" s="17">
        <v>118.023</v>
      </c>
      <c r="AF17" s="17">
        <v>61.061</v>
      </c>
      <c r="AG17" s="17">
        <v>39</v>
      </c>
      <c r="AH17" s="17">
        <v>125.489</v>
      </c>
      <c r="AI17" s="12">
        <v>12.904999999999999</v>
      </c>
      <c r="AJ17" s="12">
        <v>20.661000000000001</v>
      </c>
      <c r="AK17" s="12">
        <v>37.234999999999999</v>
      </c>
      <c r="AL17" s="12">
        <v>34.351999999999997</v>
      </c>
      <c r="AM17" s="12">
        <v>19.091999999999999</v>
      </c>
      <c r="AN17" s="12"/>
      <c r="AO17" s="12"/>
      <c r="AP17" s="12"/>
      <c r="AQ17" s="12"/>
      <c r="AR17" s="12"/>
      <c r="AS17" s="12"/>
      <c r="AT17" s="12"/>
      <c r="AU17" s="12"/>
      <c r="AV17" s="12"/>
      <c r="AW17" s="12"/>
      <c r="AX17" s="12"/>
      <c r="AY17" s="12"/>
    </row>
    <row r="18" spans="1:51" ht="15" x14ac:dyDescent="0.25">
      <c r="A18" s="116">
        <v>43678</v>
      </c>
      <c r="B18" s="109"/>
      <c r="C18" s="109"/>
      <c r="D18" s="109">
        <v>33</v>
      </c>
      <c r="E18" s="17">
        <v>49.515000000000001</v>
      </c>
      <c r="F18" s="17">
        <v>74.004999999999995</v>
      </c>
      <c r="G18" s="17">
        <v>78.12</v>
      </c>
      <c r="H18" s="17">
        <v>42.627000000000002</v>
      </c>
      <c r="I18" s="17">
        <v>37.911000000000001</v>
      </c>
      <c r="J18" s="17">
        <v>37.505000000000003</v>
      </c>
      <c r="K18" s="17">
        <v>25.693999999999999</v>
      </c>
      <c r="L18" s="17">
        <v>25.117000000000001</v>
      </c>
      <c r="M18" s="17">
        <v>22.311</v>
      </c>
      <c r="N18" s="17">
        <v>30.114999999999998</v>
      </c>
      <c r="O18" s="17">
        <v>36.695</v>
      </c>
      <c r="P18" s="17">
        <v>57.353000000000002</v>
      </c>
      <c r="Q18" s="17">
        <v>22.757999999999999</v>
      </c>
      <c r="R18" s="17">
        <v>79.186999999999998</v>
      </c>
      <c r="S18" s="17">
        <v>24.088000000000001</v>
      </c>
      <c r="T18" s="17">
        <v>63.362000000000002</v>
      </c>
      <c r="U18" s="17">
        <v>35.47</v>
      </c>
      <c r="V18" s="17">
        <v>49.283000000000001</v>
      </c>
      <c r="W18" s="17">
        <v>21.527999999999999</v>
      </c>
      <c r="X18" s="17">
        <v>26.928999999999998</v>
      </c>
      <c r="Y18" s="17">
        <v>16.669</v>
      </c>
      <c r="Z18" s="17">
        <v>23.440999999999999</v>
      </c>
      <c r="AA18" s="17">
        <v>25.803000000000001</v>
      </c>
      <c r="AB18" s="17">
        <v>47.334000000000003</v>
      </c>
      <c r="AC18" s="17">
        <v>33</v>
      </c>
      <c r="AD18" s="17">
        <v>30.971</v>
      </c>
      <c r="AE18" s="17">
        <v>51.878</v>
      </c>
      <c r="AF18" s="17">
        <v>30.47</v>
      </c>
      <c r="AG18" s="17">
        <v>37.326999999999998</v>
      </c>
      <c r="AH18" s="17">
        <v>43.970999999999997</v>
      </c>
      <c r="AI18" s="12">
        <v>20.167999999999999</v>
      </c>
      <c r="AJ18" s="12">
        <v>27.989000000000001</v>
      </c>
      <c r="AK18" s="12">
        <v>36.445</v>
      </c>
      <c r="AL18" s="12">
        <v>23.268999999999998</v>
      </c>
      <c r="AM18" s="12">
        <v>22.398</v>
      </c>
      <c r="AN18" s="12"/>
      <c r="AO18" s="12"/>
      <c r="AP18" s="12"/>
      <c r="AQ18" s="12"/>
      <c r="AR18" s="12"/>
      <c r="AS18" s="12"/>
      <c r="AT18" s="12"/>
      <c r="AU18" s="12"/>
      <c r="AV18" s="12"/>
      <c r="AW18" s="12"/>
      <c r="AX18" s="12"/>
      <c r="AY18" s="12"/>
    </row>
    <row r="19" spans="1:51" ht="15" x14ac:dyDescent="0.25">
      <c r="A19" s="116">
        <v>43709</v>
      </c>
      <c r="B19" s="109"/>
      <c r="C19" s="109"/>
      <c r="D19" s="109">
        <v>52</v>
      </c>
      <c r="E19" s="17">
        <v>73.665000000000006</v>
      </c>
      <c r="F19" s="17">
        <v>61.128</v>
      </c>
      <c r="G19" s="17">
        <v>73.837999999999994</v>
      </c>
      <c r="H19" s="17">
        <v>66.463999999999999</v>
      </c>
      <c r="I19" s="17">
        <v>68.688000000000002</v>
      </c>
      <c r="J19" s="17">
        <v>50.933999999999997</v>
      </c>
      <c r="K19" s="17">
        <v>56.581000000000003</v>
      </c>
      <c r="L19" s="17">
        <v>40.887999999999998</v>
      </c>
      <c r="M19" s="17">
        <v>36.116999999999997</v>
      </c>
      <c r="N19" s="17">
        <v>49.959000000000003</v>
      </c>
      <c r="O19" s="17">
        <v>49.46</v>
      </c>
      <c r="P19" s="17">
        <v>68.977000000000004</v>
      </c>
      <c r="Q19" s="17">
        <v>42.875999999999998</v>
      </c>
      <c r="R19" s="17">
        <v>65.028999999999996</v>
      </c>
      <c r="S19" s="17">
        <v>43.923000000000002</v>
      </c>
      <c r="T19" s="17">
        <v>74.676000000000002</v>
      </c>
      <c r="U19" s="17">
        <v>47.566000000000003</v>
      </c>
      <c r="V19" s="17">
        <v>54.997</v>
      </c>
      <c r="W19" s="17">
        <v>40.414999999999999</v>
      </c>
      <c r="X19" s="17">
        <v>41.459000000000003</v>
      </c>
      <c r="Y19" s="17">
        <v>36.473999999999997</v>
      </c>
      <c r="Z19" s="17">
        <v>55.085000000000001</v>
      </c>
      <c r="AA19" s="17">
        <v>57.12</v>
      </c>
      <c r="AB19" s="17">
        <v>56.057000000000002</v>
      </c>
      <c r="AC19" s="17">
        <v>49.354999999999997</v>
      </c>
      <c r="AD19" s="17">
        <v>61.914000000000001</v>
      </c>
      <c r="AE19" s="17">
        <v>56.947000000000003</v>
      </c>
      <c r="AF19" s="17">
        <v>44.368000000000002</v>
      </c>
      <c r="AG19" s="17">
        <v>44.485999999999997</v>
      </c>
      <c r="AH19" s="17">
        <v>53.613</v>
      </c>
      <c r="AI19" s="12">
        <v>35.738</v>
      </c>
      <c r="AJ19" s="12">
        <v>59.466999999999999</v>
      </c>
      <c r="AK19" s="12">
        <v>52</v>
      </c>
      <c r="AL19" s="12">
        <v>38.209000000000003</v>
      </c>
      <c r="AM19" s="12">
        <v>37.884999999999998</v>
      </c>
      <c r="AN19" s="12"/>
      <c r="AO19" s="12"/>
      <c r="AP19" s="12"/>
      <c r="AQ19" s="12"/>
      <c r="AR19" s="12"/>
      <c r="AS19" s="12"/>
      <c r="AT19" s="12"/>
      <c r="AU19" s="12"/>
      <c r="AV19" s="12"/>
      <c r="AW19" s="12"/>
      <c r="AX19" s="12"/>
      <c r="AY19" s="12"/>
    </row>
    <row r="20" spans="1:51" ht="15" x14ac:dyDescent="0.25">
      <c r="A20" s="116">
        <v>43739</v>
      </c>
      <c r="B20" s="109"/>
      <c r="C20" s="109"/>
      <c r="D20" s="109">
        <v>66.03</v>
      </c>
      <c r="E20" s="17">
        <v>74.724999999999994</v>
      </c>
      <c r="F20" s="17">
        <v>70.566999999999993</v>
      </c>
      <c r="G20" s="17">
        <v>95.834999999999994</v>
      </c>
      <c r="H20" s="17">
        <v>121.798</v>
      </c>
      <c r="I20" s="17">
        <v>109.708</v>
      </c>
      <c r="J20" s="17">
        <v>59.198999999999998</v>
      </c>
      <c r="K20" s="17">
        <v>60.875999999999998</v>
      </c>
      <c r="L20" s="17">
        <v>55.057000000000002</v>
      </c>
      <c r="M20" s="17">
        <v>55.271999999999998</v>
      </c>
      <c r="N20" s="17">
        <v>56.877000000000002</v>
      </c>
      <c r="O20" s="17">
        <v>57.978000000000002</v>
      </c>
      <c r="P20" s="17">
        <v>87.376000000000005</v>
      </c>
      <c r="Q20" s="17">
        <v>57.017000000000003</v>
      </c>
      <c r="R20" s="17">
        <v>83.759</v>
      </c>
      <c r="S20" s="17">
        <v>64.507000000000005</v>
      </c>
      <c r="T20" s="17">
        <v>104.762</v>
      </c>
      <c r="U20" s="17">
        <v>61.453000000000003</v>
      </c>
      <c r="V20" s="17">
        <v>58.722999999999999</v>
      </c>
      <c r="W20" s="17">
        <v>53.338999999999999</v>
      </c>
      <c r="X20" s="17">
        <v>53.470999999999997</v>
      </c>
      <c r="Y20" s="17">
        <v>54.606999999999999</v>
      </c>
      <c r="Z20" s="17">
        <v>58.831000000000003</v>
      </c>
      <c r="AA20" s="17">
        <v>74.338999999999999</v>
      </c>
      <c r="AB20" s="17">
        <v>84.563999999999993</v>
      </c>
      <c r="AC20" s="17">
        <v>109.16200000000001</v>
      </c>
      <c r="AD20" s="17">
        <v>85.415000000000006</v>
      </c>
      <c r="AE20" s="17">
        <v>67.278999999999996</v>
      </c>
      <c r="AF20" s="17">
        <v>58.079000000000001</v>
      </c>
      <c r="AG20" s="17">
        <v>58.212000000000003</v>
      </c>
      <c r="AH20" s="17">
        <v>67.959000000000003</v>
      </c>
      <c r="AI20" s="12">
        <v>47.966000000000001</v>
      </c>
      <c r="AJ20" s="12">
        <v>82.366</v>
      </c>
      <c r="AK20" s="12">
        <v>75.867000000000004</v>
      </c>
      <c r="AL20" s="12">
        <v>51.164999999999999</v>
      </c>
      <c r="AM20" s="12">
        <v>67.061999999999998</v>
      </c>
      <c r="AN20" s="12"/>
      <c r="AO20" s="12"/>
      <c r="AP20" s="12"/>
      <c r="AQ20" s="12"/>
      <c r="AR20" s="12"/>
      <c r="AS20" s="12"/>
      <c r="AT20" s="12"/>
      <c r="AU20" s="12"/>
      <c r="AV20" s="12"/>
      <c r="AW20" s="12"/>
      <c r="AX20" s="12"/>
      <c r="AY20" s="12"/>
    </row>
    <row r="21" spans="1:51" ht="15" x14ac:dyDescent="0.25">
      <c r="A21" s="116">
        <v>43770</v>
      </c>
      <c r="B21" s="109"/>
      <c r="C21" s="109"/>
      <c r="D21" s="109">
        <v>49.58</v>
      </c>
      <c r="E21" s="17">
        <v>60.241</v>
      </c>
      <c r="F21" s="17">
        <v>62.01</v>
      </c>
      <c r="G21" s="17">
        <v>73.313000000000002</v>
      </c>
      <c r="H21" s="17">
        <v>76.16</v>
      </c>
      <c r="I21" s="17">
        <v>78.460999999999999</v>
      </c>
      <c r="J21" s="17">
        <v>55.789000000000001</v>
      </c>
      <c r="K21" s="17">
        <v>45.462000000000003</v>
      </c>
      <c r="L21" s="17">
        <v>43.991999999999997</v>
      </c>
      <c r="M21" s="17">
        <v>46.264000000000003</v>
      </c>
      <c r="N21" s="17">
        <v>48.911000000000001</v>
      </c>
      <c r="O21" s="17">
        <v>54.057000000000002</v>
      </c>
      <c r="P21" s="17">
        <v>67.063999999999993</v>
      </c>
      <c r="Q21" s="17">
        <v>45.947000000000003</v>
      </c>
      <c r="R21" s="17">
        <v>61.438000000000002</v>
      </c>
      <c r="S21" s="17">
        <v>53.383000000000003</v>
      </c>
      <c r="T21" s="17">
        <v>70.305000000000007</v>
      </c>
      <c r="U21" s="17">
        <v>55.006999999999998</v>
      </c>
      <c r="V21" s="17">
        <v>45.488</v>
      </c>
      <c r="W21" s="17">
        <v>42.664000000000001</v>
      </c>
      <c r="X21" s="17">
        <v>44.463999999999999</v>
      </c>
      <c r="Y21" s="17">
        <v>42.180999999999997</v>
      </c>
      <c r="Z21" s="17">
        <v>44.969000000000001</v>
      </c>
      <c r="AA21" s="17">
        <v>62.517000000000003</v>
      </c>
      <c r="AB21" s="17">
        <v>65.072000000000003</v>
      </c>
      <c r="AC21" s="17">
        <v>69.683999999999997</v>
      </c>
      <c r="AD21" s="17">
        <v>59.404000000000003</v>
      </c>
      <c r="AE21" s="17">
        <v>54.51</v>
      </c>
      <c r="AF21" s="17">
        <v>48.737000000000002</v>
      </c>
      <c r="AG21" s="17">
        <v>51.737000000000002</v>
      </c>
      <c r="AH21" s="17">
        <v>55.042000000000002</v>
      </c>
      <c r="AI21" s="12">
        <v>37.493000000000002</v>
      </c>
      <c r="AJ21" s="12">
        <v>53.585999999999999</v>
      </c>
      <c r="AK21" s="12">
        <v>51.529000000000003</v>
      </c>
      <c r="AL21" s="12">
        <v>46.183</v>
      </c>
      <c r="AM21" s="12">
        <v>52.179000000000002</v>
      </c>
      <c r="AN21" s="12"/>
      <c r="AO21" s="12"/>
      <c r="AP21" s="12"/>
      <c r="AQ21" s="12"/>
      <c r="AR21" s="12"/>
      <c r="AS21" s="12"/>
      <c r="AT21" s="12"/>
      <c r="AU21" s="12"/>
      <c r="AV21" s="12"/>
      <c r="AW21" s="12"/>
      <c r="AX21" s="12"/>
      <c r="AY21" s="12"/>
    </row>
    <row r="22" spans="1:51" ht="15" x14ac:dyDescent="0.25">
      <c r="A22" s="116">
        <v>43800</v>
      </c>
      <c r="B22" s="109"/>
      <c r="C22" s="109"/>
      <c r="D22" s="109">
        <v>43.02</v>
      </c>
      <c r="E22" s="17">
        <v>44.454000000000001</v>
      </c>
      <c r="F22" s="17">
        <v>52.543999999999997</v>
      </c>
      <c r="G22" s="17">
        <v>55.545999999999999</v>
      </c>
      <c r="H22" s="17">
        <v>56.031999999999996</v>
      </c>
      <c r="I22" s="17">
        <v>54.863999999999997</v>
      </c>
      <c r="J22" s="17">
        <v>44.68</v>
      </c>
      <c r="K22" s="17">
        <v>37.536000000000001</v>
      </c>
      <c r="L22" s="17">
        <v>35.854999999999997</v>
      </c>
      <c r="M22" s="17">
        <v>34.713999999999999</v>
      </c>
      <c r="N22" s="17">
        <v>40.027000000000001</v>
      </c>
      <c r="O22" s="17">
        <v>42.503999999999998</v>
      </c>
      <c r="P22" s="17">
        <v>55.210999999999999</v>
      </c>
      <c r="Q22" s="17">
        <v>36.892000000000003</v>
      </c>
      <c r="R22" s="17">
        <v>51.798000000000002</v>
      </c>
      <c r="S22" s="17">
        <v>47.369</v>
      </c>
      <c r="T22" s="17">
        <v>53.704000000000001</v>
      </c>
      <c r="U22" s="17">
        <v>47.249000000000002</v>
      </c>
      <c r="V22" s="17">
        <v>37.935000000000002</v>
      </c>
      <c r="W22" s="17">
        <v>34.104999999999997</v>
      </c>
      <c r="X22" s="17">
        <v>35.811</v>
      </c>
      <c r="Y22" s="17">
        <v>32.488999999999997</v>
      </c>
      <c r="Z22" s="17">
        <v>38.226999999999997</v>
      </c>
      <c r="AA22" s="17">
        <v>44.143999999999998</v>
      </c>
      <c r="AB22" s="17">
        <v>50.136000000000003</v>
      </c>
      <c r="AC22" s="17">
        <v>45.677</v>
      </c>
      <c r="AD22" s="17">
        <v>44.176000000000002</v>
      </c>
      <c r="AE22" s="17">
        <v>46.042000000000002</v>
      </c>
      <c r="AF22" s="17">
        <v>39.296999999999997</v>
      </c>
      <c r="AG22" s="17">
        <v>49.305999999999997</v>
      </c>
      <c r="AH22" s="17">
        <v>45.234000000000002</v>
      </c>
      <c r="AI22" s="12">
        <v>30.911999999999999</v>
      </c>
      <c r="AJ22" s="12">
        <v>39.728000000000002</v>
      </c>
      <c r="AK22" s="12">
        <v>39.636000000000003</v>
      </c>
      <c r="AL22" s="12">
        <v>38.034999999999997</v>
      </c>
      <c r="AM22" s="12">
        <v>38.369999999999997</v>
      </c>
      <c r="AN22" s="12"/>
      <c r="AO22" s="12"/>
      <c r="AP22" s="12"/>
      <c r="AQ22" s="12"/>
      <c r="AR22" s="12"/>
      <c r="AS22" s="12"/>
      <c r="AT22" s="12"/>
      <c r="AU22" s="12"/>
      <c r="AV22" s="12"/>
      <c r="AW22" s="12"/>
      <c r="AX22" s="12"/>
      <c r="AY22" s="12"/>
    </row>
    <row r="23" spans="1:51" ht="15" x14ac:dyDescent="0.25">
      <c r="A23" s="116">
        <v>43831</v>
      </c>
      <c r="B23" s="109"/>
      <c r="C23" s="109"/>
      <c r="D23" s="109">
        <v>36.299999999999997</v>
      </c>
      <c r="E23" s="17">
        <v>37.813000000000002</v>
      </c>
      <c r="F23" s="17">
        <v>44.847000000000001</v>
      </c>
      <c r="G23" s="17">
        <v>47.954999999999998</v>
      </c>
      <c r="H23" s="17">
        <v>46.893999999999998</v>
      </c>
      <c r="I23" s="17">
        <v>43.948</v>
      </c>
      <c r="J23" s="17">
        <v>37.002000000000002</v>
      </c>
      <c r="K23" s="17">
        <v>31.968</v>
      </c>
      <c r="L23" s="17">
        <v>30.681000000000001</v>
      </c>
      <c r="M23" s="17">
        <v>28.236999999999998</v>
      </c>
      <c r="N23" s="17">
        <v>33.539000000000001</v>
      </c>
      <c r="O23" s="17">
        <v>36.844999999999999</v>
      </c>
      <c r="P23" s="17">
        <v>48.326000000000001</v>
      </c>
      <c r="Q23" s="17">
        <v>31.798999999999999</v>
      </c>
      <c r="R23" s="17">
        <v>44.548000000000002</v>
      </c>
      <c r="S23" s="17">
        <v>37.113999999999997</v>
      </c>
      <c r="T23" s="17">
        <v>45.904000000000003</v>
      </c>
      <c r="U23" s="17">
        <v>39.368000000000002</v>
      </c>
      <c r="V23" s="17">
        <v>33.768999999999998</v>
      </c>
      <c r="W23" s="17">
        <v>29.27</v>
      </c>
      <c r="X23" s="17">
        <v>30.47</v>
      </c>
      <c r="Y23" s="17">
        <v>26.332000000000001</v>
      </c>
      <c r="Z23" s="17">
        <v>32.700000000000003</v>
      </c>
      <c r="AA23" s="17">
        <v>50.756</v>
      </c>
      <c r="AB23" s="17">
        <v>44.012</v>
      </c>
      <c r="AC23" s="17">
        <v>38.069000000000003</v>
      </c>
      <c r="AD23" s="17">
        <v>36.445999999999998</v>
      </c>
      <c r="AE23" s="17">
        <v>40.558</v>
      </c>
      <c r="AF23" s="17">
        <v>33.380000000000003</v>
      </c>
      <c r="AG23" s="17">
        <v>42.49</v>
      </c>
      <c r="AH23" s="17">
        <v>39.53</v>
      </c>
      <c r="AI23" s="12">
        <v>26.373999999999999</v>
      </c>
      <c r="AJ23" s="12">
        <v>33.520000000000003</v>
      </c>
      <c r="AK23" s="12">
        <v>33.65</v>
      </c>
      <c r="AL23" s="12">
        <v>33.859000000000002</v>
      </c>
      <c r="AM23" s="12">
        <v>31.370999999999999</v>
      </c>
      <c r="AN23" s="12"/>
      <c r="AO23" s="12"/>
      <c r="AP23" s="12"/>
      <c r="AQ23" s="12"/>
      <c r="AR23" s="12"/>
      <c r="AS23" s="12"/>
      <c r="AT23" s="12"/>
      <c r="AU23" s="12"/>
      <c r="AV23" s="12"/>
      <c r="AW23" s="12"/>
      <c r="AX23" s="12"/>
      <c r="AY23" s="12"/>
    </row>
    <row r="24" spans="1:51" ht="15" x14ac:dyDescent="0.25">
      <c r="A24" s="116">
        <v>43862</v>
      </c>
      <c r="B24" s="109"/>
      <c r="C24" s="109"/>
      <c r="D24" s="109">
        <v>32.25</v>
      </c>
      <c r="E24" s="17">
        <v>35.162999999999997</v>
      </c>
      <c r="F24" s="17">
        <v>38.021999999999998</v>
      </c>
      <c r="G24" s="17">
        <v>41.822000000000003</v>
      </c>
      <c r="H24" s="17">
        <v>62.048999999999999</v>
      </c>
      <c r="I24" s="17">
        <v>47.533000000000001</v>
      </c>
      <c r="J24" s="17">
        <v>31.866</v>
      </c>
      <c r="K24" s="17">
        <v>28.513999999999999</v>
      </c>
      <c r="L24" s="17">
        <v>26.76</v>
      </c>
      <c r="M24" s="17">
        <v>25.657</v>
      </c>
      <c r="N24" s="17">
        <v>29.704000000000001</v>
      </c>
      <c r="O24" s="17">
        <v>37.616</v>
      </c>
      <c r="P24" s="17">
        <v>41.774999999999999</v>
      </c>
      <c r="Q24" s="17">
        <v>36.915999999999997</v>
      </c>
      <c r="R24" s="17">
        <v>50.695</v>
      </c>
      <c r="S24" s="17">
        <v>32.908999999999999</v>
      </c>
      <c r="T24" s="17">
        <v>42.08</v>
      </c>
      <c r="U24" s="17">
        <v>39.005000000000003</v>
      </c>
      <c r="V24" s="17">
        <v>36.637999999999998</v>
      </c>
      <c r="W24" s="17">
        <v>27.532</v>
      </c>
      <c r="X24" s="17">
        <v>26.353000000000002</v>
      </c>
      <c r="Y24" s="17">
        <v>25.59</v>
      </c>
      <c r="Z24" s="17">
        <v>28.82</v>
      </c>
      <c r="AA24" s="17">
        <v>44.774999999999999</v>
      </c>
      <c r="AB24" s="17">
        <v>38.244999999999997</v>
      </c>
      <c r="AC24" s="17">
        <v>40.713000000000001</v>
      </c>
      <c r="AD24" s="17">
        <v>32.761000000000003</v>
      </c>
      <c r="AE24" s="17">
        <v>40.512999999999998</v>
      </c>
      <c r="AF24" s="17">
        <v>28.529</v>
      </c>
      <c r="AG24" s="17">
        <v>34.106999999999999</v>
      </c>
      <c r="AH24" s="17">
        <v>34.920999999999999</v>
      </c>
      <c r="AI24" s="12">
        <v>23.794</v>
      </c>
      <c r="AJ24" s="12">
        <v>34.813000000000002</v>
      </c>
      <c r="AK24" s="12">
        <v>34.469000000000001</v>
      </c>
      <c r="AL24" s="12">
        <v>29.675000000000001</v>
      </c>
      <c r="AM24" s="12">
        <v>27.875</v>
      </c>
      <c r="AN24" s="12"/>
      <c r="AO24" s="12"/>
      <c r="AP24" s="12"/>
      <c r="AQ24" s="12"/>
      <c r="AR24" s="12"/>
      <c r="AS24" s="12"/>
      <c r="AT24" s="12"/>
      <c r="AU24" s="12"/>
      <c r="AV24" s="12"/>
      <c r="AW24" s="12"/>
      <c r="AX24" s="12"/>
      <c r="AY24" s="12"/>
    </row>
    <row r="25" spans="1:51" ht="15" x14ac:dyDescent="0.25">
      <c r="A25" s="116">
        <v>43891</v>
      </c>
      <c r="B25" s="109"/>
      <c r="C25" s="109"/>
      <c r="D25" s="109">
        <v>52.65</v>
      </c>
      <c r="E25" s="17">
        <v>68.447000000000003</v>
      </c>
      <c r="F25" s="17">
        <v>46.848999999999997</v>
      </c>
      <c r="G25" s="17">
        <v>73.23</v>
      </c>
      <c r="H25" s="17">
        <v>130.55799999999999</v>
      </c>
      <c r="I25" s="17">
        <v>62.290999999999997</v>
      </c>
      <c r="J25" s="17">
        <v>45.762</v>
      </c>
      <c r="K25" s="17">
        <v>64.793999999999997</v>
      </c>
      <c r="L25" s="17">
        <v>40.357999999999997</v>
      </c>
      <c r="M25" s="17">
        <v>40.043999999999997</v>
      </c>
      <c r="N25" s="17">
        <v>59.344999999999999</v>
      </c>
      <c r="O25" s="17">
        <v>74.41</v>
      </c>
      <c r="P25" s="17">
        <v>68.263000000000005</v>
      </c>
      <c r="Q25" s="17">
        <v>79.153999999999996</v>
      </c>
      <c r="R25" s="17">
        <v>59.640999999999998</v>
      </c>
      <c r="S25" s="17">
        <v>64.908000000000001</v>
      </c>
      <c r="T25" s="17">
        <v>60.703000000000003</v>
      </c>
      <c r="U25" s="17">
        <v>50.527999999999999</v>
      </c>
      <c r="V25" s="17">
        <v>43.372999999999998</v>
      </c>
      <c r="W25" s="17">
        <v>39.255000000000003</v>
      </c>
      <c r="X25" s="17">
        <v>32.335999999999999</v>
      </c>
      <c r="Y25" s="17">
        <v>36.819000000000003</v>
      </c>
      <c r="Z25" s="17">
        <v>69.224000000000004</v>
      </c>
      <c r="AA25" s="17">
        <v>57.021999999999998</v>
      </c>
      <c r="AB25" s="17">
        <v>50.953000000000003</v>
      </c>
      <c r="AC25" s="17">
        <v>113.779</v>
      </c>
      <c r="AD25" s="17">
        <v>40.798999999999999</v>
      </c>
      <c r="AE25" s="17">
        <v>67.805000000000007</v>
      </c>
      <c r="AF25" s="17">
        <v>33.804000000000002</v>
      </c>
      <c r="AG25" s="17">
        <v>53.5</v>
      </c>
      <c r="AH25" s="17">
        <v>58.131</v>
      </c>
      <c r="AI25" s="12">
        <v>35.207999999999998</v>
      </c>
      <c r="AJ25" s="12">
        <v>44.158999999999999</v>
      </c>
      <c r="AK25" s="12">
        <v>51.143999999999998</v>
      </c>
      <c r="AL25" s="12">
        <v>34.930999999999997</v>
      </c>
      <c r="AM25" s="12">
        <v>51.970999999999997</v>
      </c>
      <c r="AN25" s="12"/>
      <c r="AO25" s="12"/>
      <c r="AP25" s="12"/>
      <c r="AQ25" s="12"/>
      <c r="AR25" s="12"/>
      <c r="AS25" s="12"/>
      <c r="AT25" s="12"/>
      <c r="AU25" s="12"/>
      <c r="AV25" s="12"/>
      <c r="AW25" s="12"/>
      <c r="AX25" s="12"/>
      <c r="AY25" s="12"/>
    </row>
    <row r="26" spans="1:51" ht="15" x14ac:dyDescent="0.25">
      <c r="A26" s="116">
        <v>43922</v>
      </c>
      <c r="B26" s="109"/>
      <c r="C26" s="109"/>
      <c r="D26" s="109">
        <v>130.33000000000001</v>
      </c>
      <c r="E26" s="17">
        <v>133.94200000000001</v>
      </c>
      <c r="F26" s="17">
        <v>123.065</v>
      </c>
      <c r="G26" s="17">
        <v>275.45400000000001</v>
      </c>
      <c r="H26" s="17">
        <v>273.59800000000001</v>
      </c>
      <c r="I26" s="17">
        <v>175.24799999999999</v>
      </c>
      <c r="J26" s="17">
        <v>92.245999999999995</v>
      </c>
      <c r="K26" s="17">
        <v>146.023</v>
      </c>
      <c r="L26" s="17">
        <v>82.626999999999995</v>
      </c>
      <c r="M26" s="17">
        <v>80.186000000000007</v>
      </c>
      <c r="N26" s="17">
        <v>165.279</v>
      </c>
      <c r="O26" s="17">
        <v>229.21299999999999</v>
      </c>
      <c r="P26" s="17">
        <v>149.19499999999999</v>
      </c>
      <c r="Q26" s="17">
        <v>124.73399999999999</v>
      </c>
      <c r="R26" s="17">
        <v>125.911</v>
      </c>
      <c r="S26" s="17">
        <v>154.17400000000001</v>
      </c>
      <c r="T26" s="17">
        <v>151.46199999999999</v>
      </c>
      <c r="U26" s="17">
        <v>80.650999999999996</v>
      </c>
      <c r="V26" s="17">
        <v>91.432000000000002</v>
      </c>
      <c r="W26" s="17">
        <v>80.442999999999998</v>
      </c>
      <c r="X26" s="17">
        <v>77.832999999999998</v>
      </c>
      <c r="Y26" s="17">
        <v>77.3</v>
      </c>
      <c r="Z26" s="17">
        <v>174.32499999999999</v>
      </c>
      <c r="AA26" s="17">
        <v>223.84700000000001</v>
      </c>
      <c r="AB26" s="17">
        <v>184.74700000000001</v>
      </c>
      <c r="AC26" s="17">
        <v>175.447</v>
      </c>
      <c r="AD26" s="17">
        <v>94.16</v>
      </c>
      <c r="AE26" s="17">
        <v>132.143</v>
      </c>
      <c r="AF26" s="17">
        <v>101.404</v>
      </c>
      <c r="AG26" s="17">
        <v>139.995</v>
      </c>
      <c r="AH26" s="17">
        <v>122.61199999999999</v>
      </c>
      <c r="AI26" s="12">
        <v>64.771000000000001</v>
      </c>
      <c r="AJ26" s="12">
        <v>104.018</v>
      </c>
      <c r="AK26" s="12">
        <v>81.081000000000003</v>
      </c>
      <c r="AL26" s="12">
        <v>91.335999999999999</v>
      </c>
      <c r="AM26" s="12">
        <v>87.463999999999999</v>
      </c>
      <c r="AN26" s="12"/>
      <c r="AO26" s="12"/>
      <c r="AP26" s="12"/>
      <c r="AQ26" s="12"/>
      <c r="AR26" s="12"/>
      <c r="AS26" s="12"/>
      <c r="AT26" s="12"/>
      <c r="AU26" s="12"/>
      <c r="AV26" s="12"/>
      <c r="AW26" s="12"/>
      <c r="AX26" s="12"/>
      <c r="AY26" s="12"/>
    </row>
    <row r="27" spans="1:51" ht="15" x14ac:dyDescent="0.25">
      <c r="A27" s="116">
        <v>43952</v>
      </c>
      <c r="B27" s="109"/>
      <c r="C27" s="109"/>
      <c r="D27" s="109">
        <v>266.7</v>
      </c>
      <c r="E27" s="17">
        <v>408.10199999999998</v>
      </c>
      <c r="F27" s="17">
        <v>541.96299999999997</v>
      </c>
      <c r="G27" s="17">
        <v>505.553</v>
      </c>
      <c r="H27" s="17">
        <v>376.67899999999997</v>
      </c>
      <c r="I27" s="17">
        <v>288.52100000000002</v>
      </c>
      <c r="J27" s="17">
        <v>162.70099999999999</v>
      </c>
      <c r="K27" s="17">
        <v>156.72999999999999</v>
      </c>
      <c r="L27" s="17">
        <v>97.138000000000005</v>
      </c>
      <c r="M27" s="17">
        <v>169.083</v>
      </c>
      <c r="N27" s="17">
        <v>240.42400000000001</v>
      </c>
      <c r="O27" s="17">
        <v>604.19500000000005</v>
      </c>
      <c r="P27" s="17">
        <v>234.43899999999999</v>
      </c>
      <c r="Q27" s="17">
        <v>409.149</v>
      </c>
      <c r="R27" s="17">
        <v>259.85599999999999</v>
      </c>
      <c r="S27" s="17">
        <v>448.25200000000001</v>
      </c>
      <c r="T27" s="17">
        <v>344.21</v>
      </c>
      <c r="U27" s="17">
        <v>209.38499999999999</v>
      </c>
      <c r="V27" s="17">
        <v>169.21299999999999</v>
      </c>
      <c r="W27" s="17">
        <v>209.56399999999999</v>
      </c>
      <c r="X27" s="17">
        <v>69.950999999999993</v>
      </c>
      <c r="Y27" s="17">
        <v>196.12299999999999</v>
      </c>
      <c r="Z27" s="17">
        <v>222.50399999999999</v>
      </c>
      <c r="AA27" s="17">
        <v>472.00400000000002</v>
      </c>
      <c r="AB27" s="17">
        <v>240.92599999999999</v>
      </c>
      <c r="AC27" s="17">
        <v>225.5</v>
      </c>
      <c r="AD27" s="17">
        <v>398.351</v>
      </c>
      <c r="AE27" s="17">
        <v>329.15800000000002</v>
      </c>
      <c r="AF27" s="17">
        <v>201.476</v>
      </c>
      <c r="AG27" s="17">
        <v>320.66399999999999</v>
      </c>
      <c r="AH27" s="17">
        <v>111.70699999999999</v>
      </c>
      <c r="AI27" s="12">
        <v>129.691</v>
      </c>
      <c r="AJ27" s="12">
        <v>244.77799999999999</v>
      </c>
      <c r="AK27" s="12">
        <v>155.49100000000001</v>
      </c>
      <c r="AL27" s="12">
        <v>106.33199999999999</v>
      </c>
      <c r="AM27" s="12">
        <v>218.827</v>
      </c>
      <c r="AN27" s="12"/>
      <c r="AO27" s="12"/>
      <c r="AP27" s="12"/>
      <c r="AQ27" s="12"/>
      <c r="AR27" s="12"/>
      <c r="AS27" s="12"/>
      <c r="AT27" s="12"/>
      <c r="AU27" s="12"/>
      <c r="AV27" s="12"/>
      <c r="AW27" s="12"/>
      <c r="AX27" s="12"/>
      <c r="AY27" s="12"/>
    </row>
    <row r="28" spans="1:51" ht="15" x14ac:dyDescent="0.25">
      <c r="A28" s="116">
        <v>43983</v>
      </c>
      <c r="B28" s="109"/>
      <c r="C28" s="109"/>
      <c r="D28" s="109">
        <v>180.42</v>
      </c>
      <c r="E28" s="17">
        <v>482.17200000000003</v>
      </c>
      <c r="F28" s="17">
        <v>503.39400000000001</v>
      </c>
      <c r="G28" s="17">
        <v>299.99799999999999</v>
      </c>
      <c r="H28" s="17">
        <v>243.89500000000001</v>
      </c>
      <c r="I28" s="17">
        <v>145.542</v>
      </c>
      <c r="J28" s="17">
        <v>124.9</v>
      </c>
      <c r="K28" s="17">
        <v>80.796000000000006</v>
      </c>
      <c r="L28" s="17">
        <v>70.414000000000001</v>
      </c>
      <c r="M28" s="17">
        <v>164.58500000000001</v>
      </c>
      <c r="N28" s="17">
        <v>121.036</v>
      </c>
      <c r="O28" s="17">
        <v>435.34100000000001</v>
      </c>
      <c r="P28" s="17">
        <v>129.922</v>
      </c>
      <c r="Q28" s="17">
        <v>483.61099999999999</v>
      </c>
      <c r="R28" s="17">
        <v>132.30600000000001</v>
      </c>
      <c r="S28" s="17">
        <v>367.15699999999998</v>
      </c>
      <c r="T28" s="17">
        <v>213.244</v>
      </c>
      <c r="U28" s="17">
        <v>209.244</v>
      </c>
      <c r="V28" s="17">
        <v>73.787999999999997</v>
      </c>
      <c r="W28" s="17">
        <v>104.941</v>
      </c>
      <c r="X28" s="17">
        <v>27.977</v>
      </c>
      <c r="Y28" s="17">
        <v>159.72399999999999</v>
      </c>
      <c r="Z28" s="17">
        <v>81.195999999999998</v>
      </c>
      <c r="AA28" s="17">
        <v>293.98700000000002</v>
      </c>
      <c r="AB28" s="17">
        <v>114.761</v>
      </c>
      <c r="AC28" s="17">
        <v>110.68600000000001</v>
      </c>
      <c r="AD28" s="17">
        <v>384.14499999999998</v>
      </c>
      <c r="AE28" s="17">
        <v>158.55699999999999</v>
      </c>
      <c r="AF28" s="17">
        <v>191.19399999999999</v>
      </c>
      <c r="AG28" s="17">
        <v>357.185</v>
      </c>
      <c r="AH28" s="17">
        <v>26.187999999999999</v>
      </c>
      <c r="AI28" s="12">
        <v>76.040000000000006</v>
      </c>
      <c r="AJ28" s="12">
        <v>184.71700000000001</v>
      </c>
      <c r="AK28" s="12">
        <v>140.024</v>
      </c>
      <c r="AL28" s="12">
        <v>63.273000000000003</v>
      </c>
      <c r="AM28" s="12">
        <v>200.387</v>
      </c>
      <c r="AN28" s="12"/>
      <c r="AO28" s="12"/>
      <c r="AP28" s="12"/>
      <c r="AQ28" s="12"/>
      <c r="AR28" s="12"/>
      <c r="AS28" s="12"/>
      <c r="AT28" s="12"/>
      <c r="AU28" s="12"/>
      <c r="AV28" s="12"/>
      <c r="AW28" s="12"/>
      <c r="AX28" s="12"/>
      <c r="AY28" s="12"/>
    </row>
    <row r="29" spans="1:51" ht="15" x14ac:dyDescent="0.25">
      <c r="A29" s="116">
        <v>44013</v>
      </c>
      <c r="B29" s="109"/>
      <c r="C29" s="109"/>
      <c r="D29" s="109">
        <v>65.19</v>
      </c>
      <c r="E29" s="17">
        <v>193.74</v>
      </c>
      <c r="F29" s="17">
        <v>162.339</v>
      </c>
      <c r="G29" s="17">
        <v>84.498999999999995</v>
      </c>
      <c r="H29" s="17">
        <v>87.716999999999999</v>
      </c>
      <c r="I29" s="17">
        <v>50.515999999999998</v>
      </c>
      <c r="J29" s="17">
        <v>37.856999999999999</v>
      </c>
      <c r="K29" s="17">
        <v>25.87</v>
      </c>
      <c r="L29" s="17">
        <v>22.381</v>
      </c>
      <c r="M29" s="17">
        <v>60.378</v>
      </c>
      <c r="N29" s="17">
        <v>44.643000000000001</v>
      </c>
      <c r="O29" s="17">
        <v>145.929</v>
      </c>
      <c r="P29" s="17">
        <v>32.625</v>
      </c>
      <c r="Q29" s="17">
        <v>271.22300000000001</v>
      </c>
      <c r="R29" s="17">
        <v>39.479999999999997</v>
      </c>
      <c r="S29" s="17">
        <v>103.05800000000001</v>
      </c>
      <c r="T29" s="17">
        <v>74.602000000000004</v>
      </c>
      <c r="U29" s="17">
        <v>92.414000000000001</v>
      </c>
      <c r="V29" s="17">
        <v>17.068999999999999</v>
      </c>
      <c r="W29" s="17">
        <v>22.949000000000002</v>
      </c>
      <c r="X29" s="17">
        <v>11.756</v>
      </c>
      <c r="Y29" s="17">
        <v>29.738</v>
      </c>
      <c r="Z29" s="17">
        <v>25.088999999999999</v>
      </c>
      <c r="AA29" s="17">
        <v>91.391000000000005</v>
      </c>
      <c r="AB29" s="17">
        <v>31.401</v>
      </c>
      <c r="AC29" s="17">
        <v>33.563000000000002</v>
      </c>
      <c r="AD29" s="17">
        <v>118.501</v>
      </c>
      <c r="AE29" s="17">
        <v>70.566000000000003</v>
      </c>
      <c r="AF29" s="17">
        <v>41.758000000000003</v>
      </c>
      <c r="AG29" s="17">
        <v>127.078</v>
      </c>
      <c r="AH29" s="17">
        <v>15.973000000000001</v>
      </c>
      <c r="AI29" s="12">
        <v>21.678000000000001</v>
      </c>
      <c r="AJ29" s="12">
        <v>39.362000000000002</v>
      </c>
      <c r="AK29" s="12">
        <v>36.863</v>
      </c>
      <c r="AL29" s="12">
        <v>20.672000000000001</v>
      </c>
      <c r="AM29" s="12">
        <v>100.694</v>
      </c>
      <c r="AN29" s="12"/>
      <c r="AO29" s="12"/>
      <c r="AP29" s="12"/>
      <c r="AQ29" s="12"/>
      <c r="AR29" s="12"/>
      <c r="AS29" s="12"/>
      <c r="AT29" s="12"/>
      <c r="AU29" s="12"/>
      <c r="AV29" s="12"/>
      <c r="AW29" s="12"/>
      <c r="AX29" s="12"/>
      <c r="AY29" s="12"/>
    </row>
    <row r="30" spans="1:51" ht="15" x14ac:dyDescent="0.25">
      <c r="A30" s="116">
        <v>44044</v>
      </c>
      <c r="B30" s="109"/>
      <c r="C30" s="109"/>
      <c r="D30" s="109">
        <v>43.52</v>
      </c>
      <c r="E30" s="17">
        <v>76.536000000000001</v>
      </c>
      <c r="F30" s="17">
        <v>85.125</v>
      </c>
      <c r="G30" s="17">
        <v>49.843000000000004</v>
      </c>
      <c r="H30" s="17">
        <v>43.779000000000003</v>
      </c>
      <c r="I30" s="17">
        <v>42.848999999999997</v>
      </c>
      <c r="J30" s="17">
        <v>29.818000000000001</v>
      </c>
      <c r="K30" s="17">
        <v>27.936</v>
      </c>
      <c r="L30" s="17">
        <v>24.893999999999998</v>
      </c>
      <c r="M30" s="17">
        <v>31.783000000000001</v>
      </c>
      <c r="N30" s="17">
        <v>40.537999999999997</v>
      </c>
      <c r="O30" s="17">
        <v>61.747</v>
      </c>
      <c r="P30" s="17">
        <v>31.04</v>
      </c>
      <c r="Q30" s="17">
        <v>81.311999999999998</v>
      </c>
      <c r="R30" s="17">
        <v>30.831</v>
      </c>
      <c r="S30" s="17">
        <v>67.739999999999995</v>
      </c>
      <c r="T30" s="17">
        <v>41.865000000000002</v>
      </c>
      <c r="U30" s="17">
        <v>53.969000000000001</v>
      </c>
      <c r="V30" s="17">
        <v>24.337</v>
      </c>
      <c r="W30" s="17">
        <v>29.646000000000001</v>
      </c>
      <c r="X30" s="17">
        <v>18.856000000000002</v>
      </c>
      <c r="Y30" s="17">
        <v>24.306999999999999</v>
      </c>
      <c r="Z30" s="17">
        <v>28.388999999999999</v>
      </c>
      <c r="AA30" s="17">
        <v>51.158000000000001</v>
      </c>
      <c r="AB30" s="17">
        <v>40.069000000000003</v>
      </c>
      <c r="AC30" s="17">
        <v>32.935000000000002</v>
      </c>
      <c r="AD30" s="17">
        <v>54.798000000000002</v>
      </c>
      <c r="AE30" s="17">
        <v>37.011000000000003</v>
      </c>
      <c r="AF30" s="17">
        <v>41.689</v>
      </c>
      <c r="AG30" s="17">
        <v>47.155000000000001</v>
      </c>
      <c r="AH30" s="17">
        <v>24.654</v>
      </c>
      <c r="AI30" s="12">
        <v>29.882999999999999</v>
      </c>
      <c r="AJ30" s="12">
        <v>38.872</v>
      </c>
      <c r="AK30" s="12">
        <v>25.92</v>
      </c>
      <c r="AL30" s="12">
        <v>23.84</v>
      </c>
      <c r="AM30" s="12">
        <v>52.146999999999998</v>
      </c>
      <c r="AN30" s="12"/>
      <c r="AO30" s="12"/>
      <c r="AP30" s="12"/>
      <c r="AQ30" s="12"/>
      <c r="AR30" s="12"/>
      <c r="AS30" s="12"/>
      <c r="AT30" s="12"/>
      <c r="AU30" s="12"/>
      <c r="AV30" s="12"/>
      <c r="AW30" s="12"/>
      <c r="AX30" s="12"/>
      <c r="AY30" s="12"/>
    </row>
    <row r="31" spans="1:51" ht="15" x14ac:dyDescent="0.25">
      <c r="A31" s="116">
        <v>44075</v>
      </c>
      <c r="B31" s="109"/>
      <c r="C31" s="109"/>
      <c r="D31" s="109">
        <v>65.16</v>
      </c>
      <c r="E31" s="17">
        <v>63.13</v>
      </c>
      <c r="F31" s="17">
        <v>77.741</v>
      </c>
      <c r="G31" s="17">
        <v>71.956999999999994</v>
      </c>
      <c r="H31" s="17">
        <v>77.382000000000005</v>
      </c>
      <c r="I31" s="17">
        <v>54.54</v>
      </c>
      <c r="J31" s="17">
        <v>61.134999999999998</v>
      </c>
      <c r="K31" s="17">
        <v>43.104999999999997</v>
      </c>
      <c r="L31" s="17">
        <v>38.262</v>
      </c>
      <c r="M31" s="17">
        <v>51.273000000000003</v>
      </c>
      <c r="N31" s="17">
        <v>51.86</v>
      </c>
      <c r="O31" s="17">
        <v>71.5</v>
      </c>
      <c r="P31" s="17">
        <v>51.356000000000002</v>
      </c>
      <c r="Q31" s="17">
        <v>66.468000000000004</v>
      </c>
      <c r="R31" s="17">
        <v>50.683</v>
      </c>
      <c r="S31" s="17">
        <v>77.048000000000002</v>
      </c>
      <c r="T31" s="17">
        <v>52.823999999999998</v>
      </c>
      <c r="U31" s="17">
        <v>58.393999999999998</v>
      </c>
      <c r="V31" s="17">
        <v>43.005000000000003</v>
      </c>
      <c r="W31" s="17">
        <v>43.314999999999998</v>
      </c>
      <c r="X31" s="17">
        <v>38.994999999999997</v>
      </c>
      <c r="Y31" s="17">
        <v>55.735999999999997</v>
      </c>
      <c r="Z31" s="17">
        <v>60.706000000000003</v>
      </c>
      <c r="AA31" s="17">
        <v>58.316000000000003</v>
      </c>
      <c r="AB31" s="17">
        <v>56.389000000000003</v>
      </c>
      <c r="AC31" s="17">
        <v>65.207999999999998</v>
      </c>
      <c r="AD31" s="17">
        <v>59.151000000000003</v>
      </c>
      <c r="AE31" s="17">
        <v>49.218000000000004</v>
      </c>
      <c r="AF31" s="17">
        <v>47.222999999999999</v>
      </c>
      <c r="AG31" s="17">
        <v>56.146000000000001</v>
      </c>
      <c r="AH31" s="17">
        <v>40.302999999999997</v>
      </c>
      <c r="AI31" s="12">
        <v>60.726999999999997</v>
      </c>
      <c r="AJ31" s="12">
        <v>54.110999999999997</v>
      </c>
      <c r="AK31" s="12">
        <v>40.402999999999999</v>
      </c>
      <c r="AL31" s="12">
        <v>38.811999999999998</v>
      </c>
      <c r="AM31" s="12">
        <v>74.983000000000004</v>
      </c>
      <c r="AN31" s="12"/>
      <c r="AO31" s="12"/>
      <c r="AP31" s="12"/>
      <c r="AQ31" s="12"/>
      <c r="AR31" s="12"/>
      <c r="AS31" s="12"/>
      <c r="AT31" s="12"/>
      <c r="AU31" s="12"/>
      <c r="AV31" s="12"/>
      <c r="AW31" s="12"/>
      <c r="AX31" s="12"/>
      <c r="AY31" s="12"/>
    </row>
    <row r="32" spans="1:51" ht="15" x14ac:dyDescent="0.25">
      <c r="A32" s="116">
        <v>44105</v>
      </c>
      <c r="B32" s="109"/>
      <c r="C32" s="109"/>
      <c r="D32" s="109">
        <v>66.03</v>
      </c>
      <c r="E32" s="17">
        <v>71.972999999999999</v>
      </c>
      <c r="F32" s="17">
        <v>99.817999999999998</v>
      </c>
      <c r="G32" s="17">
        <v>127.483</v>
      </c>
      <c r="H32" s="17">
        <v>111.503</v>
      </c>
      <c r="I32" s="17">
        <v>62.372</v>
      </c>
      <c r="J32" s="17">
        <v>63.432000000000002</v>
      </c>
      <c r="K32" s="17">
        <v>56.668999999999997</v>
      </c>
      <c r="L32" s="17">
        <v>57.959000000000003</v>
      </c>
      <c r="M32" s="17">
        <v>57.334000000000003</v>
      </c>
      <c r="N32" s="17">
        <v>59.912999999999997</v>
      </c>
      <c r="O32" s="17">
        <v>89.119</v>
      </c>
      <c r="P32" s="17">
        <v>64.733999999999995</v>
      </c>
      <c r="Q32" s="17">
        <v>84.507000000000005</v>
      </c>
      <c r="R32" s="17">
        <v>70.453999999999994</v>
      </c>
      <c r="S32" s="17">
        <v>106.38800000000001</v>
      </c>
      <c r="T32" s="17">
        <v>66.277000000000001</v>
      </c>
      <c r="U32" s="17">
        <v>61.365000000000002</v>
      </c>
      <c r="V32" s="17">
        <v>55.69</v>
      </c>
      <c r="W32" s="17">
        <v>54.68</v>
      </c>
      <c r="X32" s="17">
        <v>56.8</v>
      </c>
      <c r="Y32" s="17">
        <v>58.420999999999999</v>
      </c>
      <c r="Z32" s="17">
        <v>76.009</v>
      </c>
      <c r="AA32" s="17">
        <v>86.234999999999999</v>
      </c>
      <c r="AB32" s="17">
        <v>116.179</v>
      </c>
      <c r="AC32" s="17">
        <v>86.281000000000006</v>
      </c>
      <c r="AD32" s="17">
        <v>68.847999999999999</v>
      </c>
      <c r="AE32" s="17">
        <v>62.174999999999997</v>
      </c>
      <c r="AF32" s="17">
        <v>60.710999999999999</v>
      </c>
      <c r="AG32" s="17">
        <v>69.754999999999995</v>
      </c>
      <c r="AH32" s="17">
        <v>52.258000000000003</v>
      </c>
      <c r="AI32" s="12">
        <v>82.941999999999993</v>
      </c>
      <c r="AJ32" s="12">
        <v>76.540000000000006</v>
      </c>
      <c r="AK32" s="12">
        <v>53.305999999999997</v>
      </c>
      <c r="AL32" s="12">
        <v>68.518000000000001</v>
      </c>
      <c r="AM32" s="12">
        <v>75.046999999999997</v>
      </c>
      <c r="AN32" s="12"/>
      <c r="AO32" s="12"/>
      <c r="AP32" s="12"/>
      <c r="AQ32" s="12"/>
      <c r="AR32" s="12"/>
      <c r="AS32" s="12"/>
      <c r="AT32" s="12"/>
      <c r="AU32" s="12"/>
      <c r="AV32" s="12"/>
      <c r="AW32" s="12"/>
      <c r="AX32" s="12"/>
      <c r="AY32" s="12"/>
    </row>
    <row r="33" spans="1:51" ht="15" x14ac:dyDescent="0.25">
      <c r="A33" s="116">
        <v>44136</v>
      </c>
      <c r="B33" s="109"/>
      <c r="C33" s="109"/>
      <c r="D33" s="109">
        <v>49.58</v>
      </c>
      <c r="E33" s="17">
        <v>63.308999999999997</v>
      </c>
      <c r="F33" s="17">
        <v>76.103999999999999</v>
      </c>
      <c r="G33" s="17">
        <v>79.995000000000005</v>
      </c>
      <c r="H33" s="17">
        <v>80.902000000000001</v>
      </c>
      <c r="I33" s="17">
        <v>58.741</v>
      </c>
      <c r="J33" s="17">
        <v>48.029000000000003</v>
      </c>
      <c r="K33" s="17">
        <v>45.274999999999999</v>
      </c>
      <c r="L33" s="17">
        <v>47.734999999999999</v>
      </c>
      <c r="M33" s="17">
        <v>49.283999999999999</v>
      </c>
      <c r="N33" s="17">
        <v>55.947000000000003</v>
      </c>
      <c r="O33" s="17">
        <v>68.363</v>
      </c>
      <c r="P33" s="17">
        <v>52.381</v>
      </c>
      <c r="Q33" s="17">
        <v>62.003</v>
      </c>
      <c r="R33" s="17">
        <v>59.088999999999999</v>
      </c>
      <c r="S33" s="17">
        <v>71.409000000000006</v>
      </c>
      <c r="T33" s="17">
        <v>59.14</v>
      </c>
      <c r="U33" s="17">
        <v>47.863999999999997</v>
      </c>
      <c r="V33" s="17">
        <v>44.66</v>
      </c>
      <c r="W33" s="17">
        <v>45.427</v>
      </c>
      <c r="X33" s="17">
        <v>43.853000000000002</v>
      </c>
      <c r="Y33" s="17">
        <v>44.731999999999999</v>
      </c>
      <c r="Z33" s="17">
        <v>63.311999999999998</v>
      </c>
      <c r="AA33" s="17">
        <v>66.308000000000007</v>
      </c>
      <c r="AB33" s="17">
        <v>72.948999999999998</v>
      </c>
      <c r="AC33" s="17">
        <v>59.418999999999997</v>
      </c>
      <c r="AD33" s="17">
        <v>55.603999999999999</v>
      </c>
      <c r="AE33" s="17">
        <v>52.345999999999997</v>
      </c>
      <c r="AF33" s="17">
        <v>53.465000000000003</v>
      </c>
      <c r="AG33" s="17">
        <v>56.343000000000004</v>
      </c>
      <c r="AH33" s="17">
        <v>41.369</v>
      </c>
      <c r="AI33" s="12">
        <v>53.823999999999998</v>
      </c>
      <c r="AJ33" s="12">
        <v>52.104999999999997</v>
      </c>
      <c r="AK33" s="12">
        <v>48.015000000000001</v>
      </c>
      <c r="AL33" s="12">
        <v>52.404000000000003</v>
      </c>
      <c r="AM33" s="12">
        <v>60.366999999999997</v>
      </c>
      <c r="AN33" s="12"/>
      <c r="AO33" s="12"/>
      <c r="AP33" s="12"/>
      <c r="AQ33" s="12"/>
      <c r="AR33" s="12"/>
      <c r="AS33" s="12"/>
      <c r="AT33" s="12"/>
      <c r="AU33" s="12"/>
      <c r="AV33" s="12"/>
      <c r="AW33" s="12"/>
      <c r="AX33" s="12"/>
      <c r="AY33" s="12"/>
    </row>
    <row r="34" spans="1:51" ht="15" x14ac:dyDescent="0.25">
      <c r="A34" s="116">
        <v>44166</v>
      </c>
      <c r="B34" s="109"/>
      <c r="C34" s="109"/>
      <c r="D34" s="109">
        <v>43.02</v>
      </c>
      <c r="E34" s="17">
        <v>53.561</v>
      </c>
      <c r="F34" s="17">
        <v>58.110999999999997</v>
      </c>
      <c r="G34" s="17">
        <v>59.506999999999998</v>
      </c>
      <c r="H34" s="17">
        <v>57.220999999999997</v>
      </c>
      <c r="I34" s="17">
        <v>47.180999999999997</v>
      </c>
      <c r="J34" s="17">
        <v>39.904000000000003</v>
      </c>
      <c r="K34" s="17">
        <v>37.036000000000001</v>
      </c>
      <c r="L34" s="17">
        <v>36.192999999999998</v>
      </c>
      <c r="M34" s="17">
        <v>40.158999999999999</v>
      </c>
      <c r="N34" s="17">
        <v>43.901000000000003</v>
      </c>
      <c r="O34" s="17">
        <v>56.393000000000001</v>
      </c>
      <c r="P34" s="17">
        <v>43.031999999999996</v>
      </c>
      <c r="Q34" s="17">
        <v>52.353999999999999</v>
      </c>
      <c r="R34" s="17">
        <v>51.944000000000003</v>
      </c>
      <c r="S34" s="17">
        <v>54.694000000000003</v>
      </c>
      <c r="T34" s="17">
        <v>50.871000000000002</v>
      </c>
      <c r="U34" s="17">
        <v>40.186999999999998</v>
      </c>
      <c r="V34" s="17">
        <v>35.972000000000001</v>
      </c>
      <c r="W34" s="17">
        <v>36.692999999999998</v>
      </c>
      <c r="X34" s="17">
        <v>33.908999999999999</v>
      </c>
      <c r="Y34" s="17">
        <v>37.966000000000001</v>
      </c>
      <c r="Z34" s="17">
        <v>45.054000000000002</v>
      </c>
      <c r="AA34" s="17">
        <v>51.235999999999997</v>
      </c>
      <c r="AB34" s="17">
        <v>49.161000000000001</v>
      </c>
      <c r="AC34" s="17">
        <v>44.98</v>
      </c>
      <c r="AD34" s="17">
        <v>47.116</v>
      </c>
      <c r="AE34" s="17">
        <v>42.639000000000003</v>
      </c>
      <c r="AF34" s="17">
        <v>51.616</v>
      </c>
      <c r="AG34" s="17">
        <v>46.408000000000001</v>
      </c>
      <c r="AH34" s="17">
        <v>34.569000000000003</v>
      </c>
      <c r="AI34" s="12">
        <v>39.9</v>
      </c>
      <c r="AJ34" s="12">
        <v>40.421999999999997</v>
      </c>
      <c r="AK34" s="12">
        <v>39.851999999999997</v>
      </c>
      <c r="AL34" s="12">
        <v>38.631999999999998</v>
      </c>
      <c r="AM34" s="12">
        <v>44.517000000000003</v>
      </c>
      <c r="AN34" s="12"/>
      <c r="AO34" s="12"/>
      <c r="AP34" s="12"/>
      <c r="AQ34" s="12"/>
      <c r="AR34" s="12"/>
      <c r="AS34" s="12"/>
      <c r="AT34" s="12"/>
      <c r="AU34" s="12"/>
      <c r="AV34" s="12"/>
      <c r="AW34" s="12"/>
      <c r="AX34" s="12"/>
      <c r="AY34" s="12"/>
    </row>
    <row r="35" spans="1:51" ht="15" x14ac:dyDescent="0.25">
      <c r="A35" s="116">
        <v>44197</v>
      </c>
      <c r="B35" s="109"/>
      <c r="C35" s="109"/>
      <c r="D35" s="109">
        <v>36.299999999999997</v>
      </c>
      <c r="E35" s="17">
        <v>45.737000000000002</v>
      </c>
      <c r="F35" s="17">
        <v>50.398000000000003</v>
      </c>
      <c r="G35" s="17">
        <v>49.993000000000002</v>
      </c>
      <c r="H35" s="17">
        <v>46.389000000000003</v>
      </c>
      <c r="I35" s="17">
        <v>39.289000000000001</v>
      </c>
      <c r="J35" s="17">
        <v>34.155999999999999</v>
      </c>
      <c r="K35" s="17">
        <v>31.754999999999999</v>
      </c>
      <c r="L35" s="17">
        <v>29.7</v>
      </c>
      <c r="M35" s="17">
        <v>33.753</v>
      </c>
      <c r="N35" s="17">
        <v>38.216000000000001</v>
      </c>
      <c r="O35" s="17">
        <v>49.392000000000003</v>
      </c>
      <c r="P35" s="17">
        <v>37.44</v>
      </c>
      <c r="Q35" s="17">
        <v>45.121000000000002</v>
      </c>
      <c r="R35" s="17">
        <v>41.177999999999997</v>
      </c>
      <c r="S35" s="17">
        <v>46.793999999999997</v>
      </c>
      <c r="T35" s="17">
        <v>42.802</v>
      </c>
      <c r="U35" s="17">
        <v>35.960999999999999</v>
      </c>
      <c r="V35" s="17">
        <v>31.027000000000001</v>
      </c>
      <c r="W35" s="17">
        <v>31.274000000000001</v>
      </c>
      <c r="X35" s="17">
        <v>27.67</v>
      </c>
      <c r="Y35" s="17">
        <v>32.450000000000003</v>
      </c>
      <c r="Z35" s="17">
        <v>52.098999999999997</v>
      </c>
      <c r="AA35" s="17">
        <v>45.014000000000003</v>
      </c>
      <c r="AB35" s="17">
        <v>41.39</v>
      </c>
      <c r="AC35" s="17">
        <v>37.198</v>
      </c>
      <c r="AD35" s="17">
        <v>41.676000000000002</v>
      </c>
      <c r="AE35" s="17">
        <v>36.412999999999997</v>
      </c>
      <c r="AF35" s="17">
        <v>43.622</v>
      </c>
      <c r="AG35" s="17">
        <v>40.686</v>
      </c>
      <c r="AH35" s="17">
        <v>29.742999999999999</v>
      </c>
      <c r="AI35" s="12">
        <v>33.667999999999999</v>
      </c>
      <c r="AJ35" s="12">
        <v>34.43</v>
      </c>
      <c r="AK35" s="12">
        <v>35.203000000000003</v>
      </c>
      <c r="AL35" s="12">
        <v>31.641999999999999</v>
      </c>
      <c r="AM35" s="12">
        <v>37.86</v>
      </c>
      <c r="AN35" s="12"/>
      <c r="AO35" s="12"/>
      <c r="AP35" s="12"/>
      <c r="AQ35" s="12"/>
      <c r="AR35" s="12"/>
      <c r="AS35" s="12"/>
      <c r="AT35" s="12"/>
      <c r="AU35" s="12"/>
      <c r="AV35" s="12"/>
      <c r="AW35" s="12"/>
      <c r="AX35" s="12"/>
      <c r="AY35" s="12"/>
    </row>
    <row r="36" spans="1:51" ht="15" x14ac:dyDescent="0.25">
      <c r="A36" s="116">
        <v>44228</v>
      </c>
      <c r="D36">
        <v>32.25</v>
      </c>
      <c r="E36">
        <v>37.61</v>
      </c>
      <c r="F36">
        <v>42.555</v>
      </c>
      <c r="G36">
        <v>61.920999999999999</v>
      </c>
      <c r="H36">
        <v>48.183</v>
      </c>
      <c r="I36">
        <v>32.771000000000001</v>
      </c>
      <c r="J36">
        <v>29.448</v>
      </c>
      <c r="K36">
        <v>26.710999999999999</v>
      </c>
      <c r="L36">
        <v>26.103000000000002</v>
      </c>
      <c r="M36">
        <v>28.939</v>
      </c>
      <c r="N36">
        <v>37.709000000000003</v>
      </c>
      <c r="O36">
        <v>41.271000000000001</v>
      </c>
      <c r="P36">
        <v>41.021000000000001</v>
      </c>
      <c r="Q36">
        <v>49.898000000000003</v>
      </c>
      <c r="R36">
        <v>35.311</v>
      </c>
      <c r="S36">
        <v>41.436999999999998</v>
      </c>
      <c r="T36">
        <v>40.643000000000001</v>
      </c>
      <c r="U36">
        <v>37.368000000000002</v>
      </c>
      <c r="V36">
        <v>28.167000000000002</v>
      </c>
      <c r="W36">
        <v>26.134</v>
      </c>
      <c r="X36">
        <v>25.998000000000001</v>
      </c>
      <c r="Y36">
        <v>27.733000000000001</v>
      </c>
      <c r="Z36">
        <v>44.045000000000002</v>
      </c>
      <c r="AA36">
        <v>37.677</v>
      </c>
      <c r="AB36">
        <v>42.526000000000003</v>
      </c>
      <c r="AC36">
        <v>32.441000000000003</v>
      </c>
      <c r="AD36">
        <v>40.076999999999998</v>
      </c>
      <c r="AE36">
        <v>30.134</v>
      </c>
      <c r="AF36">
        <v>34.283000000000001</v>
      </c>
      <c r="AG36">
        <v>34.692999999999998</v>
      </c>
      <c r="AH36">
        <v>25.791</v>
      </c>
      <c r="AI36" s="12">
        <v>33.478000000000002</v>
      </c>
      <c r="AJ36" s="12">
        <v>34.094999999999999</v>
      </c>
      <c r="AK36" s="12">
        <v>30.064</v>
      </c>
      <c r="AL36" s="12">
        <v>27.297999999999998</v>
      </c>
      <c r="AM36" s="12">
        <v>33.790999999999997</v>
      </c>
      <c r="AN36" s="12"/>
      <c r="AO36" s="12"/>
      <c r="AP36" s="12"/>
      <c r="AQ36" s="12"/>
      <c r="AR36" s="12"/>
      <c r="AS36" s="12"/>
      <c r="AT36" s="12"/>
      <c r="AU36" s="12"/>
      <c r="AV36" s="12"/>
      <c r="AW36" s="12"/>
      <c r="AX36" s="12"/>
      <c r="AY36" s="12"/>
    </row>
    <row r="37" spans="1:51" ht="15" x14ac:dyDescent="0.25">
      <c r="A37" s="116">
        <v>44256</v>
      </c>
      <c r="D37">
        <v>52.65</v>
      </c>
      <c r="E37">
        <v>47.835000000000001</v>
      </c>
      <c r="F37">
        <v>75.994</v>
      </c>
      <c r="G37">
        <v>130.26400000000001</v>
      </c>
      <c r="H37">
        <v>64.793999999999997</v>
      </c>
      <c r="I37">
        <v>48.076999999999998</v>
      </c>
      <c r="J37">
        <v>67.677999999999997</v>
      </c>
      <c r="K37">
        <v>40.244999999999997</v>
      </c>
      <c r="L37">
        <v>41.435000000000002</v>
      </c>
      <c r="M37">
        <v>59.485999999999997</v>
      </c>
      <c r="N37">
        <v>75.858000000000004</v>
      </c>
      <c r="O37">
        <v>68.67</v>
      </c>
      <c r="P37">
        <v>86.748000000000005</v>
      </c>
      <c r="Q37">
        <v>60.421999999999997</v>
      </c>
      <c r="R37">
        <v>69.986000000000004</v>
      </c>
      <c r="S37">
        <v>60.414000000000001</v>
      </c>
      <c r="T37">
        <v>54.167000000000002</v>
      </c>
      <c r="U37">
        <v>45.494999999999997</v>
      </c>
      <c r="V37">
        <v>41.061999999999998</v>
      </c>
      <c r="W37">
        <v>32.393999999999998</v>
      </c>
      <c r="X37">
        <v>38.256999999999998</v>
      </c>
      <c r="Y37">
        <v>68.941000000000003</v>
      </c>
      <c r="Z37">
        <v>58.042000000000002</v>
      </c>
      <c r="AA37">
        <v>50.978000000000002</v>
      </c>
      <c r="AB37">
        <v>118.34399999999999</v>
      </c>
      <c r="AC37">
        <v>41.564999999999998</v>
      </c>
      <c r="AD37">
        <v>69.037000000000006</v>
      </c>
      <c r="AE37">
        <v>35.963999999999999</v>
      </c>
      <c r="AF37">
        <v>55.215000000000003</v>
      </c>
      <c r="AG37">
        <v>59.441000000000003</v>
      </c>
      <c r="AH37">
        <v>38.401000000000003</v>
      </c>
      <c r="AI37" s="12">
        <v>44.375999999999998</v>
      </c>
      <c r="AJ37" s="12">
        <v>51.927999999999997</v>
      </c>
      <c r="AK37" s="12">
        <v>36.521999999999998</v>
      </c>
      <c r="AL37" s="12">
        <v>52.13</v>
      </c>
      <c r="AM37" s="12">
        <v>68.063999999999993</v>
      </c>
      <c r="AN37" s="12"/>
      <c r="AO37" s="12"/>
      <c r="AP37" s="12"/>
      <c r="AQ37" s="12"/>
      <c r="AR37" s="12"/>
      <c r="AS37" s="12"/>
      <c r="AT37" s="12"/>
      <c r="AU37" s="12"/>
      <c r="AV37" s="12"/>
      <c r="AW37" s="12"/>
      <c r="AX37" s="12"/>
      <c r="AY37" s="12"/>
    </row>
    <row r="38" spans="1:51" ht="15" x14ac:dyDescent="0.25">
      <c r="A38" s="116">
        <v>44287</v>
      </c>
      <c r="D38">
        <v>130.33000000000001</v>
      </c>
      <c r="E38">
        <v>124.629</v>
      </c>
      <c r="F38">
        <v>280.88299999999998</v>
      </c>
      <c r="G38">
        <v>276.96300000000002</v>
      </c>
      <c r="H38">
        <v>178.80500000000001</v>
      </c>
      <c r="I38">
        <v>96.072000000000003</v>
      </c>
      <c r="J38">
        <v>150.607</v>
      </c>
      <c r="K38">
        <v>82.677999999999997</v>
      </c>
      <c r="L38">
        <v>82.563999999999993</v>
      </c>
      <c r="M38">
        <v>165.74299999999999</v>
      </c>
      <c r="N38">
        <v>232.36500000000001</v>
      </c>
      <c r="O38">
        <v>146.547</v>
      </c>
      <c r="P38">
        <v>133.21899999999999</v>
      </c>
      <c r="Q38">
        <v>126.809</v>
      </c>
      <c r="R38">
        <v>162.02500000000001</v>
      </c>
      <c r="S38">
        <v>146.84800000000001</v>
      </c>
      <c r="T38">
        <v>85.048000000000002</v>
      </c>
      <c r="U38">
        <v>95.221000000000004</v>
      </c>
      <c r="V38">
        <v>83.855999999999995</v>
      </c>
      <c r="W38">
        <v>78.066999999999993</v>
      </c>
      <c r="X38">
        <v>79.763000000000005</v>
      </c>
      <c r="Y38">
        <v>173.863</v>
      </c>
      <c r="Z38">
        <v>225.72200000000001</v>
      </c>
      <c r="AA38">
        <v>181.12299999999999</v>
      </c>
      <c r="AB38">
        <v>180.08699999999999</v>
      </c>
      <c r="AC38">
        <v>95.558000000000007</v>
      </c>
      <c r="AD38">
        <v>134.12799999999999</v>
      </c>
      <c r="AE38">
        <v>101.962</v>
      </c>
      <c r="AF38">
        <v>143.76599999999999</v>
      </c>
      <c r="AG38">
        <v>124.108</v>
      </c>
      <c r="AH38">
        <v>69.784999999999997</v>
      </c>
      <c r="AI38" s="12">
        <v>101.76900000000001</v>
      </c>
      <c r="AJ38" s="12">
        <v>81.875</v>
      </c>
      <c r="AK38" s="12">
        <v>94.082999999999998</v>
      </c>
      <c r="AL38" s="12">
        <v>88.099000000000004</v>
      </c>
      <c r="AM38" s="12">
        <v>124.834</v>
      </c>
      <c r="AN38" s="12"/>
      <c r="AO38" s="12"/>
      <c r="AP38" s="12"/>
      <c r="AQ38" s="12"/>
      <c r="AR38" s="12"/>
      <c r="AS38" s="12"/>
      <c r="AT38" s="12"/>
      <c r="AU38" s="12"/>
      <c r="AV38" s="12"/>
      <c r="AW38" s="12"/>
      <c r="AX38" s="12"/>
      <c r="AY38" s="12"/>
    </row>
    <row r="39" spans="1:51" ht="15" x14ac:dyDescent="0.25">
      <c r="A39" s="116">
        <v>44317</v>
      </c>
      <c r="D39">
        <v>266.7</v>
      </c>
      <c r="E39">
        <v>544.26700000000005</v>
      </c>
      <c r="F39">
        <v>509.47699999999998</v>
      </c>
      <c r="G39">
        <v>377.16</v>
      </c>
      <c r="H39">
        <v>291.48899999999998</v>
      </c>
      <c r="I39">
        <v>166.13200000000001</v>
      </c>
      <c r="J39">
        <v>159.727</v>
      </c>
      <c r="K39">
        <v>98.399000000000001</v>
      </c>
      <c r="L39">
        <v>172.22</v>
      </c>
      <c r="M39">
        <v>241.583</v>
      </c>
      <c r="N39">
        <v>609.90499999999997</v>
      </c>
      <c r="O39">
        <v>233.40700000000001</v>
      </c>
      <c r="P39">
        <v>422.29899999999998</v>
      </c>
      <c r="Q39">
        <v>260.67399999999998</v>
      </c>
      <c r="R39">
        <v>459.30799999999999</v>
      </c>
      <c r="S39">
        <v>341.52199999999999</v>
      </c>
      <c r="T39">
        <v>214.99299999999999</v>
      </c>
      <c r="U39">
        <v>172.09700000000001</v>
      </c>
      <c r="V39">
        <v>214.029</v>
      </c>
      <c r="W39">
        <v>70.474000000000004</v>
      </c>
      <c r="X39">
        <v>199.70699999999999</v>
      </c>
      <c r="Y39">
        <v>222.73400000000001</v>
      </c>
      <c r="Z39">
        <v>475.09199999999998</v>
      </c>
      <c r="AA39">
        <v>243.536</v>
      </c>
      <c r="AB39">
        <v>230.084</v>
      </c>
      <c r="AC39">
        <v>401.21</v>
      </c>
      <c r="AD39">
        <v>330.85700000000003</v>
      </c>
      <c r="AE39">
        <v>200.62899999999999</v>
      </c>
      <c r="AF39">
        <v>325.30200000000002</v>
      </c>
      <c r="AG39">
        <v>113.119</v>
      </c>
      <c r="AH39">
        <v>136.09899999999999</v>
      </c>
      <c r="AI39" s="12">
        <v>236.131</v>
      </c>
      <c r="AJ39" s="12">
        <v>156.881</v>
      </c>
      <c r="AK39" s="12">
        <v>108.095</v>
      </c>
      <c r="AL39" s="12">
        <v>221.13</v>
      </c>
      <c r="AM39" s="12">
        <v>393.15899999999999</v>
      </c>
      <c r="AN39" s="12"/>
      <c r="AO39" s="12"/>
      <c r="AP39" s="12"/>
      <c r="AQ39" s="12"/>
      <c r="AR39" s="12"/>
      <c r="AS39" s="12"/>
      <c r="AT39" s="12"/>
      <c r="AU39" s="12"/>
      <c r="AV39" s="12"/>
      <c r="AW39" s="12"/>
      <c r="AX39" s="12"/>
      <c r="AY39" s="12"/>
    </row>
    <row r="40" spans="1:51" ht="15" x14ac:dyDescent="0.25">
      <c r="A40" s="116">
        <v>44348</v>
      </c>
      <c r="D40">
        <v>180.42</v>
      </c>
      <c r="E40">
        <v>504.14100000000002</v>
      </c>
      <c r="F40">
        <v>300.85199999999998</v>
      </c>
      <c r="G40">
        <v>249.202</v>
      </c>
      <c r="H40">
        <v>146.39400000000001</v>
      </c>
      <c r="I40">
        <v>126.08</v>
      </c>
      <c r="J40">
        <v>82.036000000000001</v>
      </c>
      <c r="K40">
        <v>71.680999999999997</v>
      </c>
      <c r="L40">
        <v>165.55199999999999</v>
      </c>
      <c r="M40">
        <v>121.054</v>
      </c>
      <c r="N40">
        <v>436.58499999999998</v>
      </c>
      <c r="O40">
        <v>134.81700000000001</v>
      </c>
      <c r="P40">
        <v>488.54700000000003</v>
      </c>
      <c r="Q40">
        <v>132.304</v>
      </c>
      <c r="R40">
        <v>370.12799999999999</v>
      </c>
      <c r="S40">
        <v>219.167</v>
      </c>
      <c r="T40">
        <v>211.274</v>
      </c>
      <c r="U40">
        <v>74.89</v>
      </c>
      <c r="V40">
        <v>106.045</v>
      </c>
      <c r="W40">
        <v>29.228999999999999</v>
      </c>
      <c r="X40">
        <v>161.08600000000001</v>
      </c>
      <c r="Y40">
        <v>80.897000000000006</v>
      </c>
      <c r="Z40">
        <v>294.24900000000002</v>
      </c>
      <c r="AA40">
        <v>118.655</v>
      </c>
      <c r="AB40">
        <v>112.295</v>
      </c>
      <c r="AC40">
        <v>384.57799999999997</v>
      </c>
      <c r="AD40">
        <v>158.81399999999999</v>
      </c>
      <c r="AE40">
        <v>199.98099999999999</v>
      </c>
      <c r="AF40">
        <v>358.36799999999999</v>
      </c>
      <c r="AG40">
        <v>26.765000000000001</v>
      </c>
      <c r="AH40">
        <v>78.135000000000005</v>
      </c>
      <c r="AI40" s="12">
        <v>193.38200000000001</v>
      </c>
      <c r="AJ40" s="12">
        <v>140.30199999999999</v>
      </c>
      <c r="AK40" s="12">
        <v>63.917000000000002</v>
      </c>
      <c r="AL40" s="12">
        <v>200.988</v>
      </c>
      <c r="AM40" s="12">
        <v>494.048</v>
      </c>
      <c r="AN40" s="12"/>
      <c r="AO40" s="12"/>
      <c r="AP40" s="12"/>
      <c r="AQ40" s="12"/>
      <c r="AR40" s="12"/>
      <c r="AS40" s="12"/>
      <c r="AT40" s="12"/>
      <c r="AU40" s="12"/>
      <c r="AV40" s="12"/>
      <c r="AW40" s="12"/>
      <c r="AX40" s="12"/>
      <c r="AY40" s="12"/>
    </row>
    <row r="41" spans="1:51" ht="15" x14ac:dyDescent="0.25">
      <c r="A41" s="116">
        <v>44378</v>
      </c>
      <c r="D41">
        <v>65.19</v>
      </c>
      <c r="E41">
        <v>161.92699999999999</v>
      </c>
      <c r="F41">
        <v>84.525999999999996</v>
      </c>
      <c r="G41">
        <v>91.305999999999997</v>
      </c>
      <c r="H41">
        <v>50.732999999999997</v>
      </c>
      <c r="I41">
        <v>38.381999999999998</v>
      </c>
      <c r="J41">
        <v>26.353999999999999</v>
      </c>
      <c r="K41">
        <v>23.228999999999999</v>
      </c>
      <c r="L41">
        <v>60.216000000000001</v>
      </c>
      <c r="M41">
        <v>43.954000000000001</v>
      </c>
      <c r="N41">
        <v>145.62299999999999</v>
      </c>
      <c r="O41">
        <v>34.003</v>
      </c>
      <c r="P41">
        <v>272.71300000000002</v>
      </c>
      <c r="Q41">
        <v>39.274999999999999</v>
      </c>
      <c r="R41">
        <v>103.624</v>
      </c>
      <c r="S41">
        <v>77.436000000000007</v>
      </c>
      <c r="T41">
        <v>93.09</v>
      </c>
      <c r="U41">
        <v>17.576000000000001</v>
      </c>
      <c r="V41">
        <v>23.146000000000001</v>
      </c>
      <c r="W41">
        <v>11.901999999999999</v>
      </c>
      <c r="X41">
        <v>29.870999999999999</v>
      </c>
      <c r="Y41">
        <v>24.666</v>
      </c>
      <c r="Z41">
        <v>90.802000000000007</v>
      </c>
      <c r="AA41">
        <v>32.104999999999997</v>
      </c>
      <c r="AB41">
        <v>34.280999999999999</v>
      </c>
      <c r="AC41">
        <v>117.944</v>
      </c>
      <c r="AD41">
        <v>70.23</v>
      </c>
      <c r="AE41">
        <v>44.481000000000002</v>
      </c>
      <c r="AF41">
        <v>126.85599999999999</v>
      </c>
      <c r="AG41">
        <v>16.300999999999998</v>
      </c>
      <c r="AH41">
        <v>22.556999999999999</v>
      </c>
      <c r="AI41" s="12">
        <v>39.883000000000003</v>
      </c>
      <c r="AJ41" s="12">
        <v>36.508000000000003</v>
      </c>
      <c r="AK41" s="12">
        <v>20.7</v>
      </c>
      <c r="AL41" s="12">
        <v>99.942999999999998</v>
      </c>
      <c r="AM41" s="12">
        <v>200.69300000000001</v>
      </c>
      <c r="AN41" s="12"/>
      <c r="AO41" s="12"/>
      <c r="AP41" s="12"/>
      <c r="AQ41" s="12"/>
      <c r="AR41" s="12"/>
      <c r="AS41" s="12"/>
      <c r="AT41" s="12"/>
      <c r="AU41" s="12"/>
      <c r="AV41" s="12"/>
      <c r="AW41" s="12"/>
      <c r="AX41" s="12"/>
      <c r="AY41" s="12"/>
    </row>
    <row r="42" spans="1:51" ht="15" x14ac:dyDescent="0.25">
      <c r="A42" s="116">
        <v>44409</v>
      </c>
      <c r="D42">
        <v>43.52</v>
      </c>
      <c r="E42">
        <v>84.784999999999997</v>
      </c>
      <c r="F42">
        <v>49.957000000000001</v>
      </c>
      <c r="G42">
        <v>44.878999999999998</v>
      </c>
      <c r="H42">
        <v>43.174999999999997</v>
      </c>
      <c r="I42">
        <v>30.088000000000001</v>
      </c>
      <c r="J42">
        <v>28.154</v>
      </c>
      <c r="K42">
        <v>24.931999999999999</v>
      </c>
      <c r="L42">
        <v>31.681999999999999</v>
      </c>
      <c r="M42">
        <v>40.082999999999998</v>
      </c>
      <c r="N42">
        <v>61.442</v>
      </c>
      <c r="O42">
        <v>31.026</v>
      </c>
      <c r="P42">
        <v>82.266000000000005</v>
      </c>
      <c r="Q42">
        <v>30.567</v>
      </c>
      <c r="R42">
        <v>68.358000000000004</v>
      </c>
      <c r="S42">
        <v>42.401000000000003</v>
      </c>
      <c r="T42">
        <v>54.74</v>
      </c>
      <c r="U42">
        <v>24.606999999999999</v>
      </c>
      <c r="V42">
        <v>29.63</v>
      </c>
      <c r="W42">
        <v>18.861999999999998</v>
      </c>
      <c r="X42">
        <v>24.256</v>
      </c>
      <c r="Y42">
        <v>27.844999999999999</v>
      </c>
      <c r="Z42">
        <v>50.747999999999998</v>
      </c>
      <c r="AA42">
        <v>40.042999999999999</v>
      </c>
      <c r="AB42">
        <v>33.628</v>
      </c>
      <c r="AC42">
        <v>54.390999999999998</v>
      </c>
      <c r="AD42">
        <v>36.834000000000003</v>
      </c>
      <c r="AE42">
        <v>42.57</v>
      </c>
      <c r="AF42">
        <v>46.933999999999997</v>
      </c>
      <c r="AG42">
        <v>24.696999999999999</v>
      </c>
      <c r="AH42">
        <v>30.495000000000001</v>
      </c>
      <c r="AI42" s="12">
        <v>38.960999999999999</v>
      </c>
      <c r="AJ42" s="12">
        <v>25.713000000000001</v>
      </c>
      <c r="AK42" s="12">
        <v>23.667000000000002</v>
      </c>
      <c r="AL42" s="12">
        <v>51.588999999999999</v>
      </c>
      <c r="AM42" s="12">
        <v>78.575999999999993</v>
      </c>
      <c r="AN42" s="12"/>
      <c r="AO42" s="12"/>
      <c r="AP42" s="12"/>
      <c r="AQ42" s="12"/>
      <c r="AR42" s="12"/>
      <c r="AS42" s="12"/>
      <c r="AT42" s="12"/>
      <c r="AU42" s="12"/>
      <c r="AV42" s="12"/>
      <c r="AW42" s="12"/>
      <c r="AX42" s="12"/>
      <c r="AY42" s="12"/>
    </row>
    <row r="43" spans="1:51" ht="15" x14ac:dyDescent="0.25">
      <c r="A43" s="116">
        <v>44440</v>
      </c>
      <c r="D43">
        <v>65.16</v>
      </c>
      <c r="E43">
        <v>77.594999999999999</v>
      </c>
      <c r="F43">
        <v>72.260999999999996</v>
      </c>
      <c r="G43">
        <v>74.849999999999994</v>
      </c>
      <c r="H43">
        <v>55.005000000000003</v>
      </c>
      <c r="I43">
        <v>61.725000000000001</v>
      </c>
      <c r="J43">
        <v>43.448</v>
      </c>
      <c r="K43">
        <v>38.35</v>
      </c>
      <c r="L43">
        <v>51.393000000000001</v>
      </c>
      <c r="M43">
        <v>51.533999999999999</v>
      </c>
      <c r="N43">
        <v>71.385999999999996</v>
      </c>
      <c r="O43">
        <v>51.366999999999997</v>
      </c>
      <c r="P43">
        <v>67.459000000000003</v>
      </c>
      <c r="Q43">
        <v>50.601999999999997</v>
      </c>
      <c r="R43">
        <v>77.706999999999994</v>
      </c>
      <c r="S43">
        <v>52.8</v>
      </c>
      <c r="T43">
        <v>59.219000000000001</v>
      </c>
      <c r="U43">
        <v>43.432000000000002</v>
      </c>
      <c r="V43">
        <v>43.451000000000001</v>
      </c>
      <c r="W43">
        <v>38.969000000000001</v>
      </c>
      <c r="X43">
        <v>55.811999999999998</v>
      </c>
      <c r="Y43">
        <v>60.308</v>
      </c>
      <c r="Z43">
        <v>58.091999999999999</v>
      </c>
      <c r="AA43">
        <v>55.771999999999998</v>
      </c>
      <c r="AB43">
        <v>66.113</v>
      </c>
      <c r="AC43">
        <v>58.956000000000003</v>
      </c>
      <c r="AD43">
        <v>49.212000000000003</v>
      </c>
      <c r="AE43">
        <v>48.042999999999999</v>
      </c>
      <c r="AF43">
        <v>56.122999999999998</v>
      </c>
      <c r="AG43">
        <v>40.448</v>
      </c>
      <c r="AH43">
        <v>61.661000000000001</v>
      </c>
      <c r="AI43" s="12">
        <v>53.636000000000003</v>
      </c>
      <c r="AJ43" s="12">
        <v>40.357999999999997</v>
      </c>
      <c r="AK43" s="12">
        <v>38.929000000000002</v>
      </c>
      <c r="AL43" s="12">
        <v>74.650000000000006</v>
      </c>
      <c r="AM43" s="12">
        <v>63.078000000000003</v>
      </c>
      <c r="AN43" s="12"/>
      <c r="AO43" s="12"/>
      <c r="AP43" s="12"/>
      <c r="AQ43" s="12"/>
      <c r="AR43" s="12"/>
      <c r="AS43" s="12"/>
      <c r="AT43" s="12"/>
      <c r="AU43" s="12"/>
      <c r="AV43" s="12"/>
      <c r="AW43" s="12"/>
      <c r="AX43" s="12"/>
      <c r="AY43" s="12"/>
    </row>
    <row r="44" spans="1:51" ht="15" x14ac:dyDescent="0.25">
      <c r="A44" s="116">
        <v>44470</v>
      </c>
      <c r="D44">
        <v>66.03</v>
      </c>
      <c r="E44">
        <v>99.847999999999999</v>
      </c>
      <c r="F44">
        <v>128.03700000000001</v>
      </c>
      <c r="G44">
        <v>115.321</v>
      </c>
      <c r="H44">
        <v>62.936999999999998</v>
      </c>
      <c r="I44">
        <v>64.087000000000003</v>
      </c>
      <c r="J44">
        <v>57.177</v>
      </c>
      <c r="K44">
        <v>57.737000000000002</v>
      </c>
      <c r="L44">
        <v>57.591999999999999</v>
      </c>
      <c r="M44">
        <v>59.744</v>
      </c>
      <c r="N44">
        <v>89.131</v>
      </c>
      <c r="O44">
        <v>64.906999999999996</v>
      </c>
      <c r="P44">
        <v>85.730999999999995</v>
      </c>
      <c r="Q44">
        <v>70.494</v>
      </c>
      <c r="R44">
        <v>107.235</v>
      </c>
      <c r="S44">
        <v>66.177999999999997</v>
      </c>
      <c r="T44">
        <v>62.301000000000002</v>
      </c>
      <c r="U44">
        <v>56.256999999999998</v>
      </c>
      <c r="V44">
        <v>54.993000000000002</v>
      </c>
      <c r="W44">
        <v>57.122</v>
      </c>
      <c r="X44">
        <v>58.581000000000003</v>
      </c>
      <c r="Y44">
        <v>75.775999999999996</v>
      </c>
      <c r="Z44">
        <v>86.174000000000007</v>
      </c>
      <c r="AA44">
        <v>116.66200000000001</v>
      </c>
      <c r="AB44">
        <v>87.402000000000001</v>
      </c>
      <c r="AC44">
        <v>68.807000000000002</v>
      </c>
      <c r="AD44">
        <v>62.335999999999999</v>
      </c>
      <c r="AE44">
        <v>61.264000000000003</v>
      </c>
      <c r="AF44">
        <v>69.900999999999996</v>
      </c>
      <c r="AG44">
        <v>52.536999999999999</v>
      </c>
      <c r="AH44">
        <v>84.132000000000005</v>
      </c>
      <c r="AI44" s="12">
        <v>77.117999999999995</v>
      </c>
      <c r="AJ44" s="12">
        <v>53.426000000000002</v>
      </c>
      <c r="AK44" s="12">
        <v>68.968000000000004</v>
      </c>
      <c r="AL44" s="12">
        <v>74.897999999999996</v>
      </c>
      <c r="AM44" s="12">
        <v>71.861999999999995</v>
      </c>
      <c r="AN44" s="12"/>
      <c r="AO44" s="12"/>
      <c r="AP44" s="12"/>
      <c r="AQ44" s="12"/>
      <c r="AR44" s="12"/>
      <c r="AS44" s="12"/>
      <c r="AT44" s="12"/>
      <c r="AU44" s="12"/>
      <c r="AV44" s="12"/>
      <c r="AW44" s="12"/>
      <c r="AX44" s="12"/>
      <c r="AY44" s="12"/>
    </row>
    <row r="45" spans="1:51" ht="15" x14ac:dyDescent="0.25">
      <c r="A45" s="116">
        <v>44501</v>
      </c>
      <c r="D45">
        <v>49.58</v>
      </c>
      <c r="E45">
        <v>76.275000000000006</v>
      </c>
      <c r="F45">
        <v>80.507000000000005</v>
      </c>
      <c r="G45">
        <v>82.938999999999993</v>
      </c>
      <c r="H45">
        <v>59.454000000000001</v>
      </c>
      <c r="I45">
        <v>48.762999999999998</v>
      </c>
      <c r="J45">
        <v>45.881</v>
      </c>
      <c r="K45">
        <v>48.466000000000001</v>
      </c>
      <c r="L45">
        <v>49.676000000000002</v>
      </c>
      <c r="M45">
        <v>55.920999999999999</v>
      </c>
      <c r="N45">
        <v>68.522000000000006</v>
      </c>
      <c r="O45">
        <v>53.006</v>
      </c>
      <c r="P45">
        <v>63.161999999999999</v>
      </c>
      <c r="Q45">
        <v>59.29</v>
      </c>
      <c r="R45">
        <v>72.2</v>
      </c>
      <c r="S45">
        <v>59.496000000000002</v>
      </c>
      <c r="T45">
        <v>48.853000000000002</v>
      </c>
      <c r="U45">
        <v>45.317</v>
      </c>
      <c r="V45">
        <v>45.862000000000002</v>
      </c>
      <c r="W45">
        <v>44.228999999999999</v>
      </c>
      <c r="X45">
        <v>44.991999999999997</v>
      </c>
      <c r="Y45">
        <v>63.234000000000002</v>
      </c>
      <c r="Z45">
        <v>66.402000000000001</v>
      </c>
      <c r="AA45">
        <v>74.897999999999996</v>
      </c>
      <c r="AB45">
        <v>60.435000000000002</v>
      </c>
      <c r="AC45">
        <v>55.716999999999999</v>
      </c>
      <c r="AD45">
        <v>52.622</v>
      </c>
      <c r="AE45">
        <v>54.71</v>
      </c>
      <c r="AF45">
        <v>56.622999999999998</v>
      </c>
      <c r="AG45">
        <v>41.741999999999997</v>
      </c>
      <c r="AH45">
        <v>54.850999999999999</v>
      </c>
      <c r="AI45" s="12">
        <v>52.511000000000003</v>
      </c>
      <c r="AJ45" s="12">
        <v>48.279000000000003</v>
      </c>
      <c r="AK45" s="12">
        <v>52.905999999999999</v>
      </c>
      <c r="AL45" s="12">
        <v>60.363</v>
      </c>
      <c r="AM45" s="12">
        <v>63.213999999999999</v>
      </c>
      <c r="AN45" s="12"/>
      <c r="AO45" s="12"/>
      <c r="AP45" s="12"/>
      <c r="AQ45" s="12"/>
      <c r="AR45" s="12"/>
      <c r="AS45" s="12"/>
      <c r="AT45" s="12"/>
      <c r="AU45" s="12"/>
      <c r="AV45" s="12"/>
      <c r="AW45" s="12"/>
      <c r="AX45" s="12"/>
      <c r="AY45" s="12"/>
    </row>
    <row r="46" spans="1:51" ht="15" x14ac:dyDescent="0.25">
      <c r="A46" s="116">
        <v>44531</v>
      </c>
      <c r="D46">
        <v>43.02</v>
      </c>
      <c r="E46">
        <v>58.27</v>
      </c>
      <c r="F46">
        <v>59.984000000000002</v>
      </c>
      <c r="G46">
        <v>58.792999999999999</v>
      </c>
      <c r="H46">
        <v>47.828000000000003</v>
      </c>
      <c r="I46">
        <v>40.609000000000002</v>
      </c>
      <c r="J46">
        <v>37.616</v>
      </c>
      <c r="K46">
        <v>36.692999999999998</v>
      </c>
      <c r="L46">
        <v>40.526000000000003</v>
      </c>
      <c r="M46">
        <v>43.893000000000001</v>
      </c>
      <c r="N46">
        <v>56.546999999999997</v>
      </c>
      <c r="O46">
        <v>43.451000000000001</v>
      </c>
      <c r="P46">
        <v>53.451999999999998</v>
      </c>
      <c r="Q46">
        <v>52.139000000000003</v>
      </c>
      <c r="R46">
        <v>55.433</v>
      </c>
      <c r="S46">
        <v>51.396000000000001</v>
      </c>
      <c r="T46">
        <v>41.127000000000002</v>
      </c>
      <c r="U46">
        <v>36.590000000000003</v>
      </c>
      <c r="V46">
        <v>37.112000000000002</v>
      </c>
      <c r="W46">
        <v>34.356999999999999</v>
      </c>
      <c r="X46">
        <v>38.220999999999997</v>
      </c>
      <c r="Y46">
        <v>45.000999999999998</v>
      </c>
      <c r="Z46">
        <v>51.332000000000001</v>
      </c>
      <c r="AA46">
        <v>49.917000000000002</v>
      </c>
      <c r="AB46">
        <v>45.972999999999999</v>
      </c>
      <c r="AC46">
        <v>47.234000000000002</v>
      </c>
      <c r="AD46">
        <v>42.908999999999999</v>
      </c>
      <c r="AE46">
        <v>52.228000000000002</v>
      </c>
      <c r="AF46">
        <v>46.676000000000002</v>
      </c>
      <c r="AG46">
        <v>34.932000000000002</v>
      </c>
      <c r="AH46">
        <v>40.822000000000003</v>
      </c>
      <c r="AI46" s="12">
        <v>40.548000000000002</v>
      </c>
      <c r="AJ46" s="12">
        <v>40.107999999999997</v>
      </c>
      <c r="AK46" s="12">
        <v>39.081000000000003</v>
      </c>
      <c r="AL46" s="12">
        <v>44.523000000000003</v>
      </c>
      <c r="AM46" s="12">
        <v>53.651000000000003</v>
      </c>
      <c r="AN46" s="12"/>
      <c r="AO46" s="12"/>
      <c r="AP46" s="12"/>
      <c r="AQ46" s="12"/>
      <c r="AR46" s="12"/>
      <c r="AS46" s="12"/>
      <c r="AT46" s="12"/>
      <c r="AU46" s="12"/>
      <c r="AV46" s="12"/>
      <c r="AW46" s="12"/>
      <c r="AX46" s="12"/>
      <c r="AY46" s="12"/>
    </row>
    <row r="47" spans="1:51" ht="15" x14ac:dyDescent="0.25">
      <c r="A47" s="116">
        <v>44562</v>
      </c>
      <c r="D47">
        <v>36.299999999999997</v>
      </c>
      <c r="E47">
        <v>50.540999999999997</v>
      </c>
      <c r="F47">
        <v>50.42</v>
      </c>
      <c r="G47">
        <v>47.335000000000001</v>
      </c>
      <c r="H47">
        <v>39.856999999999999</v>
      </c>
      <c r="I47">
        <v>34.798999999999999</v>
      </c>
      <c r="J47">
        <v>32.284999999999997</v>
      </c>
      <c r="K47">
        <v>30.021999999999998</v>
      </c>
      <c r="L47">
        <v>34.085999999999999</v>
      </c>
      <c r="M47">
        <v>38.206000000000003</v>
      </c>
      <c r="N47">
        <v>49.531999999999996</v>
      </c>
      <c r="O47">
        <v>37.771999999999998</v>
      </c>
      <c r="P47">
        <v>46.122</v>
      </c>
      <c r="Q47">
        <v>41.344000000000001</v>
      </c>
      <c r="R47">
        <v>47.456000000000003</v>
      </c>
      <c r="S47">
        <v>43.006</v>
      </c>
      <c r="T47">
        <v>36.847000000000001</v>
      </c>
      <c r="U47">
        <v>31.591000000000001</v>
      </c>
      <c r="V47">
        <v>31.669</v>
      </c>
      <c r="W47">
        <v>28.013000000000002</v>
      </c>
      <c r="X47">
        <v>32.682000000000002</v>
      </c>
      <c r="Y47">
        <v>52.046999999999997</v>
      </c>
      <c r="Z47">
        <v>45.1</v>
      </c>
      <c r="AA47">
        <v>41.872999999999998</v>
      </c>
      <c r="AB47">
        <v>38.076999999999998</v>
      </c>
      <c r="AC47">
        <v>41.783999999999999</v>
      </c>
      <c r="AD47">
        <v>36.658000000000001</v>
      </c>
      <c r="AE47">
        <v>45.005000000000003</v>
      </c>
      <c r="AF47">
        <v>40.930999999999997</v>
      </c>
      <c r="AG47">
        <v>30.074000000000002</v>
      </c>
      <c r="AH47">
        <v>34.509</v>
      </c>
      <c r="AI47" s="12">
        <v>34.476999999999997</v>
      </c>
      <c r="AJ47" s="12">
        <v>35.432000000000002</v>
      </c>
      <c r="AK47" s="12">
        <v>32.045999999999999</v>
      </c>
      <c r="AL47" s="12">
        <v>37.865000000000002</v>
      </c>
      <c r="AM47" s="12">
        <v>45.841999999999999</v>
      </c>
      <c r="AN47" s="12"/>
      <c r="AO47" s="12"/>
      <c r="AP47" s="12"/>
      <c r="AQ47" s="12"/>
      <c r="AR47" s="12"/>
      <c r="AS47" s="12"/>
      <c r="AT47" s="12"/>
      <c r="AU47" s="12"/>
      <c r="AV47" s="12"/>
      <c r="AW47" s="12"/>
      <c r="AX47" s="12"/>
      <c r="AY47" s="12"/>
    </row>
    <row r="48" spans="1:51" ht="15" x14ac:dyDescent="0.25">
      <c r="A48" s="116">
        <v>44593</v>
      </c>
      <c r="D48">
        <v>32.25</v>
      </c>
      <c r="E48">
        <v>42.673999999999999</v>
      </c>
      <c r="F48">
        <v>62.366</v>
      </c>
      <c r="G48">
        <v>49.006999999999998</v>
      </c>
      <c r="H48">
        <v>33.238</v>
      </c>
      <c r="I48">
        <v>29.984999999999999</v>
      </c>
      <c r="J48">
        <v>27.155999999999999</v>
      </c>
      <c r="K48">
        <v>26.184999999999999</v>
      </c>
      <c r="L48">
        <v>29.216999999999999</v>
      </c>
      <c r="M48">
        <v>37.692</v>
      </c>
      <c r="N48">
        <v>41.386000000000003</v>
      </c>
      <c r="O48">
        <v>40.805999999999997</v>
      </c>
      <c r="P48">
        <v>50.89</v>
      </c>
      <c r="Q48">
        <v>35.445999999999998</v>
      </c>
      <c r="R48">
        <v>42.000999999999998</v>
      </c>
      <c r="S48">
        <v>40.801000000000002</v>
      </c>
      <c r="T48">
        <v>38.149000000000001</v>
      </c>
      <c r="U48">
        <v>28.645</v>
      </c>
      <c r="V48">
        <v>26.462</v>
      </c>
      <c r="W48">
        <v>26.13</v>
      </c>
      <c r="X48">
        <v>27.923999999999999</v>
      </c>
      <c r="Y48">
        <v>44.002000000000002</v>
      </c>
      <c r="Z48">
        <v>37.75</v>
      </c>
      <c r="AA48">
        <v>42.793999999999997</v>
      </c>
      <c r="AB48">
        <v>33.164999999999999</v>
      </c>
      <c r="AC48">
        <v>40.164000000000001</v>
      </c>
      <c r="AD48">
        <v>30.337</v>
      </c>
      <c r="AE48">
        <v>34.823999999999998</v>
      </c>
      <c r="AF48">
        <v>34.898000000000003</v>
      </c>
      <c r="AG48">
        <v>26.065999999999999</v>
      </c>
      <c r="AH48">
        <v>34.200000000000003</v>
      </c>
      <c r="AI48" s="12">
        <v>34.091999999999999</v>
      </c>
      <c r="AJ48" s="12">
        <v>30.257000000000001</v>
      </c>
      <c r="AK48" s="12">
        <v>27.635999999999999</v>
      </c>
      <c r="AL48" s="12">
        <v>33.793999999999997</v>
      </c>
      <c r="AM48" s="12">
        <v>37.622999999999998</v>
      </c>
      <c r="AN48" s="12"/>
      <c r="AO48" s="12"/>
      <c r="AP48" s="12"/>
      <c r="AQ48" s="12"/>
      <c r="AR48" s="12"/>
      <c r="AS48" s="12"/>
      <c r="AT48" s="12"/>
      <c r="AU48" s="12"/>
      <c r="AV48" s="12"/>
      <c r="AW48" s="12"/>
      <c r="AX48" s="12"/>
      <c r="AY48" s="12"/>
    </row>
    <row r="49" spans="1:1005" ht="15" x14ac:dyDescent="0.25">
      <c r="A49" s="116">
        <v>44621</v>
      </c>
      <c r="D49">
        <v>52.65</v>
      </c>
      <c r="E49">
        <v>76.150999999999996</v>
      </c>
      <c r="F49">
        <v>130.821</v>
      </c>
      <c r="G49">
        <v>65.704999999999998</v>
      </c>
      <c r="H49">
        <v>48.66</v>
      </c>
      <c r="I49">
        <v>68.515000000000001</v>
      </c>
      <c r="J49">
        <v>40.792000000000002</v>
      </c>
      <c r="K49">
        <v>41.390999999999998</v>
      </c>
      <c r="L49">
        <v>59.865000000000002</v>
      </c>
      <c r="M49">
        <v>75.798000000000002</v>
      </c>
      <c r="N49">
        <v>68.814999999999998</v>
      </c>
      <c r="O49">
        <v>86.569000000000003</v>
      </c>
      <c r="P49">
        <v>61.512999999999998</v>
      </c>
      <c r="Q49">
        <v>70.182000000000002</v>
      </c>
      <c r="R49">
        <v>61.165999999999997</v>
      </c>
      <c r="S49">
        <v>53.76</v>
      </c>
      <c r="T49">
        <v>46.377000000000002</v>
      </c>
      <c r="U49">
        <v>41.658000000000001</v>
      </c>
      <c r="V49">
        <v>32.744</v>
      </c>
      <c r="W49">
        <v>38.151000000000003</v>
      </c>
      <c r="X49">
        <v>69.271000000000001</v>
      </c>
      <c r="Y49">
        <v>57.99</v>
      </c>
      <c r="Z49">
        <v>51.052999999999997</v>
      </c>
      <c r="AA49">
        <v>117.151</v>
      </c>
      <c r="AB49">
        <v>42.415999999999997</v>
      </c>
      <c r="AC49">
        <v>69.168999999999997</v>
      </c>
      <c r="AD49">
        <v>36.185000000000002</v>
      </c>
      <c r="AE49">
        <v>55.478000000000002</v>
      </c>
      <c r="AF49">
        <v>59.731999999999999</v>
      </c>
      <c r="AG49">
        <v>38.713000000000001</v>
      </c>
      <c r="AH49">
        <v>45.21</v>
      </c>
      <c r="AI49" s="12">
        <v>50.228999999999999</v>
      </c>
      <c r="AJ49" s="12">
        <v>36.731999999999999</v>
      </c>
      <c r="AK49" s="12">
        <v>52.628</v>
      </c>
      <c r="AL49" s="12">
        <v>68.069999999999993</v>
      </c>
      <c r="AM49" s="12">
        <v>47.670999999999999</v>
      </c>
      <c r="AN49" s="12"/>
      <c r="AO49" s="12"/>
      <c r="AP49" s="12"/>
      <c r="AQ49" s="12"/>
      <c r="AR49" s="12"/>
      <c r="AS49" s="12"/>
      <c r="AT49" s="12"/>
      <c r="AU49" s="12"/>
      <c r="AV49" s="12"/>
      <c r="AW49" s="12"/>
      <c r="AX49" s="12"/>
      <c r="AY49" s="12"/>
    </row>
    <row r="50" spans="1:1005" ht="15" x14ac:dyDescent="0.25">
      <c r="A50" s="116">
        <v>44652</v>
      </c>
      <c r="D50">
        <v>130.33000000000001</v>
      </c>
      <c r="E50">
        <v>281.14100000000002</v>
      </c>
      <c r="F50">
        <v>277.49299999999999</v>
      </c>
      <c r="G50">
        <v>170.52</v>
      </c>
      <c r="H50">
        <v>96.727000000000004</v>
      </c>
      <c r="I50">
        <v>151.69200000000001</v>
      </c>
      <c r="J50">
        <v>83.263999999999996</v>
      </c>
      <c r="K50">
        <v>82.176000000000002</v>
      </c>
      <c r="L50">
        <v>166.57300000000001</v>
      </c>
      <c r="M50">
        <v>232.27699999999999</v>
      </c>
      <c r="N50">
        <v>146.74299999999999</v>
      </c>
      <c r="O50">
        <v>128.97200000000001</v>
      </c>
      <c r="P50">
        <v>127.97199999999999</v>
      </c>
      <c r="Q50">
        <v>162.255</v>
      </c>
      <c r="R50">
        <v>147.958</v>
      </c>
      <c r="S50">
        <v>82.010999999999996</v>
      </c>
      <c r="T50">
        <v>96.271000000000001</v>
      </c>
      <c r="U50">
        <v>84.721000000000004</v>
      </c>
      <c r="V50">
        <v>78.626000000000005</v>
      </c>
      <c r="W50">
        <v>76.822000000000003</v>
      </c>
      <c r="X50">
        <v>174.37799999999999</v>
      </c>
      <c r="Y50">
        <v>225.58600000000001</v>
      </c>
      <c r="Z50">
        <v>181.33</v>
      </c>
      <c r="AA50">
        <v>177.95500000000001</v>
      </c>
      <c r="AB50">
        <v>96.756</v>
      </c>
      <c r="AC50">
        <v>134.29599999999999</v>
      </c>
      <c r="AD50">
        <v>102.277</v>
      </c>
      <c r="AE50">
        <v>140.26499999999999</v>
      </c>
      <c r="AF50">
        <v>124.419</v>
      </c>
      <c r="AG50">
        <v>70.158000000000001</v>
      </c>
      <c r="AH50">
        <v>103.363</v>
      </c>
      <c r="AI50" s="12">
        <v>81.504999999999995</v>
      </c>
      <c r="AJ50" s="12">
        <v>94.358999999999995</v>
      </c>
      <c r="AK50" s="12">
        <v>88.93</v>
      </c>
      <c r="AL50" s="12">
        <v>124.79600000000001</v>
      </c>
      <c r="AM50" s="12">
        <v>124.59</v>
      </c>
      <c r="AN50" s="12"/>
      <c r="AO50" s="12"/>
      <c r="AP50" s="12"/>
      <c r="AQ50" s="12"/>
      <c r="AR50" s="12"/>
      <c r="AS50" s="12"/>
      <c r="AT50" s="12"/>
      <c r="AU50" s="12"/>
      <c r="AV50" s="12"/>
      <c r="AW50" s="12"/>
      <c r="AX50" s="12"/>
      <c r="AY50" s="12"/>
    </row>
    <row r="51" spans="1:1005" ht="15" x14ac:dyDescent="0.25">
      <c r="A51" s="116">
        <v>44682</v>
      </c>
      <c r="D51">
        <v>266.7</v>
      </c>
      <c r="E51">
        <v>509.68700000000001</v>
      </c>
      <c r="F51">
        <v>377.56099999999998</v>
      </c>
      <c r="G51">
        <v>297.51600000000002</v>
      </c>
      <c r="H51">
        <v>166.65</v>
      </c>
      <c r="I51">
        <v>160.33000000000001</v>
      </c>
      <c r="J51">
        <v>98.887</v>
      </c>
      <c r="K51">
        <v>167.03299999999999</v>
      </c>
      <c r="L51">
        <v>241.98699999999999</v>
      </c>
      <c r="M51">
        <v>609.98800000000006</v>
      </c>
      <c r="N51">
        <v>233.589</v>
      </c>
      <c r="O51">
        <v>412.61799999999999</v>
      </c>
      <c r="P51">
        <v>261.584</v>
      </c>
      <c r="Q51">
        <v>459.50700000000001</v>
      </c>
      <c r="R51">
        <v>342.42200000000003</v>
      </c>
      <c r="S51">
        <v>210.834</v>
      </c>
      <c r="T51">
        <v>172.85900000000001</v>
      </c>
      <c r="U51">
        <v>214.80199999999999</v>
      </c>
      <c r="V51">
        <v>70.765000000000001</v>
      </c>
      <c r="W51">
        <v>190.79499999999999</v>
      </c>
      <c r="X51">
        <v>223.101</v>
      </c>
      <c r="Y51">
        <v>474.95699999999999</v>
      </c>
      <c r="Z51">
        <v>243.64599999999999</v>
      </c>
      <c r="AA51">
        <v>229.23699999999999</v>
      </c>
      <c r="AB51">
        <v>402.84399999999999</v>
      </c>
      <c r="AC51">
        <v>331.02300000000002</v>
      </c>
      <c r="AD51">
        <v>200.91399999999999</v>
      </c>
      <c r="AE51">
        <v>312.08800000000002</v>
      </c>
      <c r="AF51">
        <v>113.306</v>
      </c>
      <c r="AG51">
        <v>136.44399999999999</v>
      </c>
      <c r="AH51">
        <v>237.845</v>
      </c>
      <c r="AI51" s="12">
        <v>154.202</v>
      </c>
      <c r="AJ51" s="12">
        <v>108.26</v>
      </c>
      <c r="AK51" s="12">
        <v>222.14500000000001</v>
      </c>
      <c r="AL51" s="12">
        <v>393.33300000000003</v>
      </c>
      <c r="AM51" s="12">
        <v>542.49099999999999</v>
      </c>
      <c r="AN51" s="12"/>
      <c r="AO51" s="12"/>
      <c r="AP51" s="12"/>
      <c r="AQ51" s="12"/>
      <c r="AR51" s="12"/>
      <c r="AS51" s="12"/>
      <c r="AT51" s="12"/>
      <c r="AU51" s="12"/>
      <c r="AV51" s="12"/>
      <c r="AW51" s="12"/>
      <c r="AX51" s="12"/>
      <c r="AY51" s="12"/>
    </row>
    <row r="52" spans="1:1005" ht="15" x14ac:dyDescent="0.25">
      <c r="A52" s="116">
        <v>44713</v>
      </c>
      <c r="D52">
        <v>180.42</v>
      </c>
      <c r="E52">
        <v>300.935</v>
      </c>
      <c r="F52">
        <v>249.429</v>
      </c>
      <c r="G52">
        <v>147.42500000000001</v>
      </c>
      <c r="H52">
        <v>126.407</v>
      </c>
      <c r="I52">
        <v>82.382000000000005</v>
      </c>
      <c r="J52">
        <v>72.004999999999995</v>
      </c>
      <c r="K52">
        <v>168.47300000000001</v>
      </c>
      <c r="L52">
        <v>121.24</v>
      </c>
      <c r="M52">
        <v>436.613</v>
      </c>
      <c r="N52">
        <v>134.90700000000001</v>
      </c>
      <c r="O52">
        <v>487.18099999999998</v>
      </c>
      <c r="P52">
        <v>132.88999999999999</v>
      </c>
      <c r="Q52">
        <v>370.22300000000001</v>
      </c>
      <c r="R52">
        <v>219.524</v>
      </c>
      <c r="S52">
        <v>213.33799999999999</v>
      </c>
      <c r="T52">
        <v>75.343000000000004</v>
      </c>
      <c r="U52">
        <v>106.364</v>
      </c>
      <c r="V52">
        <v>29.378</v>
      </c>
      <c r="W52">
        <v>170.71799999999999</v>
      </c>
      <c r="X52">
        <v>81.052000000000007</v>
      </c>
      <c r="Y52">
        <v>294.202</v>
      </c>
      <c r="Z52">
        <v>118.705</v>
      </c>
      <c r="AA52">
        <v>115.482</v>
      </c>
      <c r="AB52">
        <v>385.20699999999999</v>
      </c>
      <c r="AC52">
        <v>158.87299999999999</v>
      </c>
      <c r="AD52">
        <v>200.12100000000001</v>
      </c>
      <c r="AE52">
        <v>368.79399999999998</v>
      </c>
      <c r="AF52">
        <v>26.872</v>
      </c>
      <c r="AG52">
        <v>78.314999999999998</v>
      </c>
      <c r="AH52">
        <v>194.096</v>
      </c>
      <c r="AI52" s="12">
        <v>140.72499999999999</v>
      </c>
      <c r="AJ52" s="12">
        <v>64.036000000000001</v>
      </c>
      <c r="AK52" s="12">
        <v>201.29599999999999</v>
      </c>
      <c r="AL52" s="12">
        <v>494.18700000000001</v>
      </c>
      <c r="AM52" s="12">
        <v>501.16699999999997</v>
      </c>
      <c r="AN52" s="12"/>
      <c r="AO52" s="12"/>
      <c r="AP52" s="12"/>
      <c r="AQ52" s="12"/>
      <c r="AR52" s="12"/>
      <c r="AS52" s="12"/>
      <c r="AT52" s="12"/>
      <c r="AU52" s="12"/>
      <c r="AV52" s="12"/>
      <c r="AW52" s="12"/>
      <c r="AX52" s="12"/>
      <c r="AY52" s="12"/>
    </row>
    <row r="53" spans="1:1005" ht="15" x14ac:dyDescent="0.25">
      <c r="A53" s="116">
        <v>44743</v>
      </c>
      <c r="D53">
        <v>65.19</v>
      </c>
      <c r="E53">
        <v>84.581000000000003</v>
      </c>
      <c r="F53">
        <v>91.495999999999995</v>
      </c>
      <c r="G53">
        <v>52.911999999999999</v>
      </c>
      <c r="H53">
        <v>38.645000000000003</v>
      </c>
      <c r="I53">
        <v>26.606999999999999</v>
      </c>
      <c r="J53">
        <v>23.439</v>
      </c>
      <c r="K53">
        <v>63.411000000000001</v>
      </c>
      <c r="L53">
        <v>44.087000000000003</v>
      </c>
      <c r="M53">
        <v>145.62700000000001</v>
      </c>
      <c r="N53">
        <v>34.054000000000002</v>
      </c>
      <c r="O53">
        <v>281.54300000000001</v>
      </c>
      <c r="P53">
        <v>39.737000000000002</v>
      </c>
      <c r="Q53">
        <v>103.685</v>
      </c>
      <c r="R53">
        <v>77.706000000000003</v>
      </c>
      <c r="S53">
        <v>97.138999999999996</v>
      </c>
      <c r="T53">
        <v>17.895</v>
      </c>
      <c r="U53">
        <v>23.363</v>
      </c>
      <c r="V53">
        <v>11.952</v>
      </c>
      <c r="W53">
        <v>31.323</v>
      </c>
      <c r="X53">
        <v>24.74</v>
      </c>
      <c r="Y53">
        <v>90.795000000000002</v>
      </c>
      <c r="Z53">
        <v>32.137999999999998</v>
      </c>
      <c r="AA53">
        <v>36.076000000000001</v>
      </c>
      <c r="AB53">
        <v>118.294</v>
      </c>
      <c r="AC53">
        <v>70.274000000000001</v>
      </c>
      <c r="AD53">
        <v>44.588000000000001</v>
      </c>
      <c r="AE53">
        <v>132.922</v>
      </c>
      <c r="AF53">
        <v>16.37</v>
      </c>
      <c r="AG53">
        <v>22.696999999999999</v>
      </c>
      <c r="AH53">
        <v>40.216999999999999</v>
      </c>
      <c r="AI53" s="12">
        <v>38.667000000000002</v>
      </c>
      <c r="AJ53" s="12">
        <v>20.795000000000002</v>
      </c>
      <c r="AK53" s="12">
        <v>100.081</v>
      </c>
      <c r="AL53" s="12">
        <v>200.69300000000001</v>
      </c>
      <c r="AM53" s="12">
        <v>160.60599999999999</v>
      </c>
      <c r="AN53" s="12"/>
      <c r="AO53" s="12"/>
      <c r="AP53" s="12"/>
      <c r="AQ53" s="12"/>
      <c r="AR53" s="12"/>
      <c r="AS53" s="12"/>
      <c r="AT53" s="12"/>
      <c r="AU53" s="12"/>
      <c r="AV53" s="12"/>
      <c r="AW53" s="12"/>
      <c r="AX53" s="12"/>
      <c r="AY53" s="12"/>
    </row>
    <row r="54" spans="1:1005" ht="15" x14ac:dyDescent="0.25">
      <c r="A54" s="116">
        <v>44774</v>
      </c>
      <c r="D54">
        <v>43.52</v>
      </c>
      <c r="E54">
        <v>50.006</v>
      </c>
      <c r="F54">
        <v>45.051000000000002</v>
      </c>
      <c r="G54">
        <v>43.615000000000002</v>
      </c>
      <c r="H54">
        <v>30.329000000000001</v>
      </c>
      <c r="I54">
        <v>28.373000000000001</v>
      </c>
      <c r="J54">
        <v>25.091000000000001</v>
      </c>
      <c r="K54">
        <v>32.268999999999998</v>
      </c>
      <c r="L54">
        <v>40.171999999999997</v>
      </c>
      <c r="M54">
        <v>61.445</v>
      </c>
      <c r="N54">
        <v>31.081</v>
      </c>
      <c r="O54">
        <v>84.834999999999994</v>
      </c>
      <c r="P54">
        <v>30.936</v>
      </c>
      <c r="Q54">
        <v>68.415999999999997</v>
      </c>
      <c r="R54">
        <v>42.637</v>
      </c>
      <c r="S54">
        <v>56.21</v>
      </c>
      <c r="T54">
        <v>24.914000000000001</v>
      </c>
      <c r="U54">
        <v>29.843</v>
      </c>
      <c r="V54">
        <v>18.937000000000001</v>
      </c>
      <c r="W54">
        <v>24.44</v>
      </c>
      <c r="X54">
        <v>27.914999999999999</v>
      </c>
      <c r="Y54">
        <v>50.74</v>
      </c>
      <c r="Z54">
        <v>40.075000000000003</v>
      </c>
      <c r="AA54">
        <v>34.597000000000001</v>
      </c>
      <c r="AB54">
        <v>54.682000000000002</v>
      </c>
      <c r="AC54">
        <v>36.871000000000002</v>
      </c>
      <c r="AD54">
        <v>42.673999999999999</v>
      </c>
      <c r="AE54">
        <v>48.194000000000003</v>
      </c>
      <c r="AF54">
        <v>24.783000000000001</v>
      </c>
      <c r="AG54">
        <v>30.638999999999999</v>
      </c>
      <c r="AH54">
        <v>39.209000000000003</v>
      </c>
      <c r="AI54" s="12">
        <v>25.76</v>
      </c>
      <c r="AJ54" s="12">
        <v>23.748000000000001</v>
      </c>
      <c r="AK54" s="12">
        <v>51.691000000000003</v>
      </c>
      <c r="AL54" s="12">
        <v>78.563999999999993</v>
      </c>
      <c r="AM54" s="12">
        <v>84.573999999999998</v>
      </c>
      <c r="AN54" s="12"/>
      <c r="AO54" s="12"/>
      <c r="AP54" s="12"/>
      <c r="AQ54" s="12"/>
      <c r="AR54" s="12"/>
      <c r="AS54" s="12"/>
      <c r="AT54" s="12"/>
      <c r="AU54" s="12"/>
      <c r="AV54" s="12"/>
      <c r="AW54" s="12"/>
      <c r="AX54" s="12"/>
      <c r="AY54" s="12"/>
    </row>
    <row r="55" spans="1:1005" ht="15" x14ac:dyDescent="0.25">
      <c r="A55" s="116">
        <v>44805</v>
      </c>
      <c r="D55">
        <v>65.16</v>
      </c>
      <c r="E55">
        <v>72.304000000000002</v>
      </c>
      <c r="F55">
        <v>75.012</v>
      </c>
      <c r="G55">
        <v>55.63</v>
      </c>
      <c r="H55">
        <v>61.970999999999997</v>
      </c>
      <c r="I55">
        <v>43.674999999999997</v>
      </c>
      <c r="J55">
        <v>38.512999999999998</v>
      </c>
      <c r="K55">
        <v>51.466000000000001</v>
      </c>
      <c r="L55">
        <v>51.633000000000003</v>
      </c>
      <c r="M55">
        <v>71.429000000000002</v>
      </c>
      <c r="N55">
        <v>51.418999999999997</v>
      </c>
      <c r="O55">
        <v>67.899000000000001</v>
      </c>
      <c r="P55">
        <v>50.997</v>
      </c>
      <c r="Q55">
        <v>77.757999999999996</v>
      </c>
      <c r="R55">
        <v>53.008000000000003</v>
      </c>
      <c r="S55">
        <v>59.811</v>
      </c>
      <c r="T55">
        <v>43.755000000000003</v>
      </c>
      <c r="U55">
        <v>43.652000000000001</v>
      </c>
      <c r="V55">
        <v>39.093000000000004</v>
      </c>
      <c r="W55">
        <v>55.780999999999999</v>
      </c>
      <c r="X55">
        <v>60.387</v>
      </c>
      <c r="Y55">
        <v>58.091999999999999</v>
      </c>
      <c r="Z55">
        <v>55.802999999999997</v>
      </c>
      <c r="AA55">
        <v>65.197000000000003</v>
      </c>
      <c r="AB55">
        <v>59.212000000000003</v>
      </c>
      <c r="AC55">
        <v>49.247</v>
      </c>
      <c r="AD55">
        <v>48.136000000000003</v>
      </c>
      <c r="AE55">
        <v>56.341000000000001</v>
      </c>
      <c r="AF55">
        <v>40.54</v>
      </c>
      <c r="AG55">
        <v>61.802</v>
      </c>
      <c r="AH55">
        <v>53.878999999999998</v>
      </c>
      <c r="AI55" s="12">
        <v>40.619999999999997</v>
      </c>
      <c r="AJ55" s="12">
        <v>39.012999999999998</v>
      </c>
      <c r="AK55" s="12">
        <v>74.754999999999995</v>
      </c>
      <c r="AL55" s="12">
        <v>63.066000000000003</v>
      </c>
      <c r="AM55" s="12">
        <v>77.561999999999998</v>
      </c>
      <c r="AN55" s="12"/>
      <c r="AO55" s="12"/>
      <c r="AP55" s="12"/>
      <c r="AQ55" s="12"/>
      <c r="AR55" s="12"/>
      <c r="AS55" s="12"/>
      <c r="AT55" s="12"/>
      <c r="AU55" s="12"/>
      <c r="AV55" s="12"/>
      <c r="AW55" s="12"/>
      <c r="AX55" s="12"/>
      <c r="AY55" s="12"/>
    </row>
    <row r="56" spans="1:1005" ht="15" x14ac:dyDescent="0.25">
      <c r="A56" s="116">
        <v>44835</v>
      </c>
      <c r="D56">
        <v>66.03</v>
      </c>
      <c r="E56">
        <v>128.09</v>
      </c>
      <c r="F56">
        <v>115.489</v>
      </c>
      <c r="G56">
        <v>63.238</v>
      </c>
      <c r="H56">
        <v>64.308000000000007</v>
      </c>
      <c r="I56">
        <v>57.406999999999996</v>
      </c>
      <c r="J56">
        <v>57.948999999999998</v>
      </c>
      <c r="K56">
        <v>57.787999999999997</v>
      </c>
      <c r="L56">
        <v>59.841000000000001</v>
      </c>
      <c r="M56">
        <v>89.13</v>
      </c>
      <c r="N56">
        <v>64.956999999999994</v>
      </c>
      <c r="O56">
        <v>86.194999999999993</v>
      </c>
      <c r="P56">
        <v>70.900999999999996</v>
      </c>
      <c r="Q56">
        <v>107.288</v>
      </c>
      <c r="R56">
        <v>66.385000000000005</v>
      </c>
      <c r="S56">
        <v>62.676000000000002</v>
      </c>
      <c r="T56">
        <v>56.581000000000003</v>
      </c>
      <c r="U56">
        <v>55.186</v>
      </c>
      <c r="V56">
        <v>57.279000000000003</v>
      </c>
      <c r="W56">
        <v>58.99</v>
      </c>
      <c r="X56">
        <v>75.846999999999994</v>
      </c>
      <c r="Y56">
        <v>86.164000000000001</v>
      </c>
      <c r="Z56">
        <v>116.702</v>
      </c>
      <c r="AA56">
        <v>88.353999999999999</v>
      </c>
      <c r="AB56">
        <v>69.055000000000007</v>
      </c>
      <c r="AC56">
        <v>62.371000000000002</v>
      </c>
      <c r="AD56">
        <v>61.353999999999999</v>
      </c>
      <c r="AE56">
        <v>70.123999999999995</v>
      </c>
      <c r="AF56">
        <v>52.628999999999998</v>
      </c>
      <c r="AG56">
        <v>84.275999999999996</v>
      </c>
      <c r="AH56">
        <v>77.385000000000005</v>
      </c>
      <c r="AI56" s="12">
        <v>53.317</v>
      </c>
      <c r="AJ56" s="12">
        <v>69.066000000000003</v>
      </c>
      <c r="AK56" s="12">
        <v>75.004999999999995</v>
      </c>
      <c r="AL56" s="12">
        <v>71.853999999999999</v>
      </c>
      <c r="AM56" s="12">
        <v>99.828000000000003</v>
      </c>
      <c r="AN56" s="12"/>
      <c r="AO56" s="12"/>
      <c r="AP56" s="12"/>
      <c r="AQ56" s="12"/>
      <c r="AR56" s="12"/>
      <c r="AS56" s="12"/>
      <c r="AT56" s="12"/>
      <c r="AU56" s="12"/>
      <c r="AV56" s="12"/>
      <c r="AW56" s="12"/>
      <c r="AX56" s="12"/>
      <c r="AY56" s="12"/>
    </row>
    <row r="57" spans="1:1005" ht="15" x14ac:dyDescent="0.25">
      <c r="A57" s="116">
        <v>44866</v>
      </c>
      <c r="D57">
        <v>49.58</v>
      </c>
      <c r="E57">
        <v>80.545000000000002</v>
      </c>
      <c r="F57">
        <v>83.081999999999994</v>
      </c>
      <c r="G57">
        <v>59.738</v>
      </c>
      <c r="H57">
        <v>48.960999999999999</v>
      </c>
      <c r="I57">
        <v>46.097000000000001</v>
      </c>
      <c r="J57">
        <v>48.667999999999999</v>
      </c>
      <c r="K57">
        <v>49.712000000000003</v>
      </c>
      <c r="L57">
        <v>56.018000000000001</v>
      </c>
      <c r="M57">
        <v>68.521000000000001</v>
      </c>
      <c r="N57">
        <v>53.051000000000002</v>
      </c>
      <c r="O57">
        <v>63.415999999999997</v>
      </c>
      <c r="P57">
        <v>59.689</v>
      </c>
      <c r="Q57">
        <v>72.242000000000004</v>
      </c>
      <c r="R57">
        <v>59.697000000000003</v>
      </c>
      <c r="S57">
        <v>49.008000000000003</v>
      </c>
      <c r="T57">
        <v>45.625</v>
      </c>
      <c r="U57">
        <v>46.036999999999999</v>
      </c>
      <c r="V57">
        <v>44.384</v>
      </c>
      <c r="W57">
        <v>45.088000000000001</v>
      </c>
      <c r="X57">
        <v>63.296999999999997</v>
      </c>
      <c r="Y57">
        <v>66.394999999999996</v>
      </c>
      <c r="Z57">
        <v>74.930999999999997</v>
      </c>
      <c r="AA57">
        <v>61.701999999999998</v>
      </c>
      <c r="AB57">
        <v>55.941000000000003</v>
      </c>
      <c r="AC57">
        <v>52.655999999999999</v>
      </c>
      <c r="AD57">
        <v>54.796999999999997</v>
      </c>
      <c r="AE57">
        <v>56.939</v>
      </c>
      <c r="AF57">
        <v>41.832999999999998</v>
      </c>
      <c r="AG57">
        <v>54.963999999999999</v>
      </c>
      <c r="AH57">
        <v>52.731000000000002</v>
      </c>
      <c r="AI57" s="12">
        <v>48.326999999999998</v>
      </c>
      <c r="AJ57" s="12">
        <v>52.988999999999997</v>
      </c>
      <c r="AK57" s="12">
        <v>60.468000000000004</v>
      </c>
      <c r="AL57" s="12">
        <v>63.209000000000003</v>
      </c>
      <c r="AM57" s="12">
        <v>76.256</v>
      </c>
      <c r="AN57" s="12"/>
      <c r="AO57" s="12"/>
      <c r="AP57" s="12"/>
      <c r="AQ57" s="12"/>
      <c r="AR57" s="12"/>
      <c r="AS57" s="12"/>
      <c r="AT57" s="12"/>
      <c r="AU57" s="12"/>
      <c r="AV57" s="12"/>
      <c r="AW57" s="12"/>
      <c r="AX57" s="12"/>
      <c r="AY57" s="12"/>
    </row>
    <row r="58" spans="1:1005" ht="15" x14ac:dyDescent="0.25">
      <c r="A58" s="116">
        <v>44896</v>
      </c>
      <c r="D58">
        <v>43.02</v>
      </c>
      <c r="E58">
        <v>60.023000000000003</v>
      </c>
      <c r="F58">
        <v>58.918999999999997</v>
      </c>
      <c r="G58">
        <v>48.22</v>
      </c>
      <c r="H58">
        <v>40.795000000000002</v>
      </c>
      <c r="I58">
        <v>37.820999999999998</v>
      </c>
      <c r="J58">
        <v>36.878999999999998</v>
      </c>
      <c r="K58">
        <v>40.762999999999998</v>
      </c>
      <c r="L58">
        <v>43.98</v>
      </c>
      <c r="M58">
        <v>56.545999999999999</v>
      </c>
      <c r="N58">
        <v>43.493000000000002</v>
      </c>
      <c r="O58">
        <v>53.649000000000001</v>
      </c>
      <c r="P58">
        <v>52.515000000000001</v>
      </c>
      <c r="Q58">
        <v>55.472999999999999</v>
      </c>
      <c r="R58">
        <v>51.582000000000001</v>
      </c>
      <c r="S58">
        <v>41.238999999999997</v>
      </c>
      <c r="T58">
        <v>36.877000000000002</v>
      </c>
      <c r="U58">
        <v>37.274999999999999</v>
      </c>
      <c r="V58">
        <v>34.499000000000002</v>
      </c>
      <c r="W58">
        <v>38.334000000000003</v>
      </c>
      <c r="X58">
        <v>45.051000000000002</v>
      </c>
      <c r="Y58">
        <v>51.326000000000001</v>
      </c>
      <c r="Z58">
        <v>49.942</v>
      </c>
      <c r="AA58">
        <v>46.320999999999998</v>
      </c>
      <c r="AB58">
        <v>47.447000000000003</v>
      </c>
      <c r="AC58">
        <v>42.941000000000003</v>
      </c>
      <c r="AD58">
        <v>52.317</v>
      </c>
      <c r="AE58">
        <v>46.98</v>
      </c>
      <c r="AF58">
        <v>35.017000000000003</v>
      </c>
      <c r="AG58">
        <v>40.926000000000002</v>
      </c>
      <c r="AH58">
        <v>40.753999999999998</v>
      </c>
      <c r="AI58" s="12">
        <v>40.015999999999998</v>
      </c>
      <c r="AJ58" s="12">
        <v>39.155999999999999</v>
      </c>
      <c r="AK58" s="12">
        <v>44.612000000000002</v>
      </c>
      <c r="AL58" s="12">
        <v>53.648000000000003</v>
      </c>
      <c r="AM58" s="12">
        <v>58.243000000000002</v>
      </c>
      <c r="AN58" s="12"/>
      <c r="AO58" s="12"/>
      <c r="AP58" s="12"/>
      <c r="AQ58" s="12"/>
      <c r="AR58" s="12"/>
      <c r="AS58" s="12"/>
      <c r="AT58" s="12"/>
      <c r="AU58" s="12"/>
      <c r="AV58" s="12"/>
      <c r="AW58" s="12"/>
      <c r="AX58" s="12"/>
      <c r="AY58" s="12"/>
    </row>
    <row r="59" spans="1:1005" ht="15" x14ac:dyDescent="0.25">
      <c r="A59" s="116">
        <v>44927</v>
      </c>
      <c r="D59">
        <v>36.299999999999997</v>
      </c>
      <c r="E59">
        <v>50.454000000000001</v>
      </c>
      <c r="F59">
        <v>47.444000000000003</v>
      </c>
      <c r="G59">
        <v>40.148000000000003</v>
      </c>
      <c r="H59">
        <v>34.966999999999999</v>
      </c>
      <c r="I59">
        <v>32.473999999999997</v>
      </c>
      <c r="J59">
        <v>30.190999999999999</v>
      </c>
      <c r="K59">
        <v>34.201999999999998</v>
      </c>
      <c r="L59">
        <v>38.284999999999997</v>
      </c>
      <c r="M59">
        <v>49.530999999999999</v>
      </c>
      <c r="N59">
        <v>37.81</v>
      </c>
      <c r="O59">
        <v>46.226999999999997</v>
      </c>
      <c r="P59">
        <v>41.662999999999997</v>
      </c>
      <c r="Q59">
        <v>47.491999999999997</v>
      </c>
      <c r="R59">
        <v>43.171999999999997</v>
      </c>
      <c r="S59">
        <v>36.840000000000003</v>
      </c>
      <c r="T59">
        <v>31.853999999999999</v>
      </c>
      <c r="U59">
        <v>31.82</v>
      </c>
      <c r="V59">
        <v>28.141999999999999</v>
      </c>
      <c r="W59">
        <v>32.793999999999997</v>
      </c>
      <c r="X59">
        <v>52.093000000000004</v>
      </c>
      <c r="Y59">
        <v>45.094000000000001</v>
      </c>
      <c r="Z59">
        <v>41.895000000000003</v>
      </c>
      <c r="AA59">
        <v>38.362000000000002</v>
      </c>
      <c r="AB59">
        <v>41.981000000000002</v>
      </c>
      <c r="AC59">
        <v>36.686999999999998</v>
      </c>
      <c r="AD59">
        <v>45.081000000000003</v>
      </c>
      <c r="AE59">
        <v>41.12</v>
      </c>
      <c r="AF59">
        <v>30.152000000000001</v>
      </c>
      <c r="AG59">
        <v>34.601999999999997</v>
      </c>
      <c r="AH59">
        <v>34.665999999999997</v>
      </c>
      <c r="AI59" s="12">
        <v>35.627000000000002</v>
      </c>
      <c r="AJ59" s="12">
        <v>32.113</v>
      </c>
      <c r="AK59" s="12">
        <v>37.947000000000003</v>
      </c>
      <c r="AL59" s="12">
        <v>45.838999999999999</v>
      </c>
      <c r="AM59" s="12">
        <v>50.52</v>
      </c>
      <c r="AN59" s="12"/>
      <c r="AO59" s="12"/>
      <c r="AP59" s="12"/>
      <c r="AQ59" s="12"/>
      <c r="AR59" s="12"/>
      <c r="AS59" s="12"/>
      <c r="AT59" s="12"/>
      <c r="AU59" s="12"/>
      <c r="AV59" s="12"/>
      <c r="AW59" s="12"/>
      <c r="AX59" s="12"/>
      <c r="AY59" s="12"/>
    </row>
    <row r="60" spans="1:1005" ht="15" x14ac:dyDescent="0.25">
      <c r="A60" s="116">
        <v>44958</v>
      </c>
      <c r="D60">
        <v>32.25</v>
      </c>
      <c r="E60">
        <v>62.399000000000001</v>
      </c>
      <c r="F60">
        <v>49.103999999999999</v>
      </c>
      <c r="G60">
        <v>33.348999999999997</v>
      </c>
      <c r="H60">
        <v>30.125</v>
      </c>
      <c r="I60">
        <v>27.315999999999999</v>
      </c>
      <c r="J60">
        <v>26.329000000000001</v>
      </c>
      <c r="K60">
        <v>29.196000000000002</v>
      </c>
      <c r="L60">
        <v>37.76</v>
      </c>
      <c r="M60">
        <v>41.384999999999998</v>
      </c>
      <c r="N60">
        <v>40.841000000000001</v>
      </c>
      <c r="O60">
        <v>50.151000000000003</v>
      </c>
      <c r="P60">
        <v>35.709000000000003</v>
      </c>
      <c r="Q60">
        <v>42.031999999999996</v>
      </c>
      <c r="R60">
        <v>40.945999999999998</v>
      </c>
      <c r="S60">
        <v>37.963000000000001</v>
      </c>
      <c r="T60">
        <v>28.872</v>
      </c>
      <c r="U60">
        <v>26.588000000000001</v>
      </c>
      <c r="V60">
        <v>26.24</v>
      </c>
      <c r="W60">
        <v>27.780999999999999</v>
      </c>
      <c r="X60">
        <v>44.039000000000001</v>
      </c>
      <c r="Y60">
        <v>37.744</v>
      </c>
      <c r="Z60">
        <v>42.811999999999998</v>
      </c>
      <c r="AA60">
        <v>33.168999999999997</v>
      </c>
      <c r="AB60">
        <v>40.347000000000001</v>
      </c>
      <c r="AC60">
        <v>30.361000000000001</v>
      </c>
      <c r="AD60">
        <v>34.884</v>
      </c>
      <c r="AE60">
        <v>35.052</v>
      </c>
      <c r="AF60">
        <v>26.131</v>
      </c>
      <c r="AG60">
        <v>34.280999999999999</v>
      </c>
      <c r="AH60">
        <v>34.259</v>
      </c>
      <c r="AI60" s="12">
        <v>30.015000000000001</v>
      </c>
      <c r="AJ60" s="12">
        <v>27.692</v>
      </c>
      <c r="AK60" s="12">
        <v>33.862000000000002</v>
      </c>
      <c r="AL60" s="12">
        <v>37.621000000000002</v>
      </c>
      <c r="AM60" s="12">
        <v>42.661000000000001</v>
      </c>
      <c r="AN60" s="12"/>
      <c r="AO60" s="12"/>
      <c r="AP60" s="12"/>
      <c r="AQ60" s="12"/>
      <c r="AR60" s="12"/>
      <c r="AS60" s="12"/>
      <c r="AT60" s="12"/>
      <c r="AU60" s="12"/>
      <c r="AV60" s="12"/>
      <c r="AW60" s="12"/>
      <c r="AX60" s="12"/>
      <c r="AY60" s="12"/>
    </row>
    <row r="61" spans="1:1005" ht="15" x14ac:dyDescent="0.25">
      <c r="A61" s="116">
        <v>44986</v>
      </c>
      <c r="D61">
        <v>52.65</v>
      </c>
      <c r="E61">
        <v>130.864</v>
      </c>
      <c r="F61">
        <v>65.816999999999993</v>
      </c>
      <c r="G61">
        <v>48.033999999999999</v>
      </c>
      <c r="H61">
        <v>68.724000000000004</v>
      </c>
      <c r="I61">
        <v>40.98</v>
      </c>
      <c r="J61">
        <v>41.563000000000002</v>
      </c>
      <c r="K61">
        <v>56.835000000000001</v>
      </c>
      <c r="L61">
        <v>75.893000000000001</v>
      </c>
      <c r="M61">
        <v>68.813000000000002</v>
      </c>
      <c r="N61">
        <v>86.614000000000004</v>
      </c>
      <c r="O61">
        <v>61.746000000000002</v>
      </c>
      <c r="P61">
        <v>70.546999999999997</v>
      </c>
      <c r="Q61">
        <v>61.204000000000001</v>
      </c>
      <c r="R61">
        <v>53.923000000000002</v>
      </c>
      <c r="S61">
        <v>45.881</v>
      </c>
      <c r="T61">
        <v>41.927999999999997</v>
      </c>
      <c r="U61">
        <v>32.884999999999998</v>
      </c>
      <c r="V61">
        <v>38.283999999999999</v>
      </c>
      <c r="W61">
        <v>68.054000000000002</v>
      </c>
      <c r="X61">
        <v>58.03</v>
      </c>
      <c r="Y61">
        <v>51.048000000000002</v>
      </c>
      <c r="Z61">
        <v>117.18</v>
      </c>
      <c r="AA61">
        <v>41.892000000000003</v>
      </c>
      <c r="AB61">
        <v>69.396000000000001</v>
      </c>
      <c r="AC61">
        <v>36.210999999999999</v>
      </c>
      <c r="AD61">
        <v>55.555</v>
      </c>
      <c r="AE61">
        <v>57.850999999999999</v>
      </c>
      <c r="AF61">
        <v>38.787999999999997</v>
      </c>
      <c r="AG61">
        <v>45.298999999999999</v>
      </c>
      <c r="AH61">
        <v>50.444000000000003</v>
      </c>
      <c r="AI61" s="12">
        <v>36.634</v>
      </c>
      <c r="AJ61" s="12">
        <v>52.697000000000003</v>
      </c>
      <c r="AK61" s="12">
        <v>68.186000000000007</v>
      </c>
      <c r="AL61" s="12">
        <v>47.664000000000001</v>
      </c>
      <c r="AM61" s="12">
        <v>74.510000000000005</v>
      </c>
      <c r="AN61" s="12"/>
      <c r="AO61" s="12"/>
      <c r="AP61" s="12"/>
      <c r="AQ61" s="12"/>
      <c r="AR61" s="12"/>
      <c r="AS61" s="12"/>
      <c r="AT61" s="12"/>
      <c r="AU61" s="12"/>
      <c r="AV61" s="12"/>
      <c r="AW61" s="12"/>
      <c r="AX61" s="12"/>
      <c r="AY61" s="12"/>
    </row>
    <row r="62" spans="1:1005" ht="15" x14ac:dyDescent="0.25">
      <c r="A62" s="116">
        <v>45017</v>
      </c>
      <c r="D62">
        <v>130.33000000000001</v>
      </c>
      <c r="E62">
        <v>277.53199999999998</v>
      </c>
      <c r="F62">
        <v>170.654</v>
      </c>
      <c r="G62">
        <v>94.71</v>
      </c>
      <c r="H62">
        <v>151.874</v>
      </c>
      <c r="I62">
        <v>83.462999999999994</v>
      </c>
      <c r="J62">
        <v>82.4</v>
      </c>
      <c r="K62">
        <v>163.67400000000001</v>
      </c>
      <c r="L62">
        <v>232.46700000000001</v>
      </c>
      <c r="M62">
        <v>146.74299999999999</v>
      </c>
      <c r="N62">
        <v>129.01499999999999</v>
      </c>
      <c r="O62">
        <v>122.84</v>
      </c>
      <c r="P62">
        <v>162.68899999999999</v>
      </c>
      <c r="Q62">
        <v>148.006</v>
      </c>
      <c r="R62">
        <v>82.177000000000007</v>
      </c>
      <c r="S62">
        <v>91.146000000000001</v>
      </c>
      <c r="T62">
        <v>85.004999999999995</v>
      </c>
      <c r="U62">
        <v>78.822000000000003</v>
      </c>
      <c r="V62">
        <v>77.081000000000003</v>
      </c>
      <c r="W62">
        <v>168.77699999999999</v>
      </c>
      <c r="X62">
        <v>225.703</v>
      </c>
      <c r="Y62">
        <v>181.31700000000001</v>
      </c>
      <c r="Z62">
        <v>177.98599999999999</v>
      </c>
      <c r="AA62">
        <v>95.61</v>
      </c>
      <c r="AB62">
        <v>134.55099999999999</v>
      </c>
      <c r="AC62">
        <v>102.33</v>
      </c>
      <c r="AD62">
        <v>140.352</v>
      </c>
      <c r="AE62">
        <v>122.176</v>
      </c>
      <c r="AF62">
        <v>70.239999999999995</v>
      </c>
      <c r="AG62">
        <v>103.465</v>
      </c>
      <c r="AH62">
        <v>81.745999999999995</v>
      </c>
      <c r="AI62" s="12">
        <v>90.581000000000003</v>
      </c>
      <c r="AJ62" s="12">
        <v>89.033000000000001</v>
      </c>
      <c r="AK62" s="12">
        <v>124.95</v>
      </c>
      <c r="AL62" s="12">
        <v>124.566</v>
      </c>
      <c r="AM62" s="12">
        <v>268.70100000000002</v>
      </c>
      <c r="AN62" s="12"/>
      <c r="AO62" s="12"/>
      <c r="AP62" s="12"/>
      <c r="AQ62" s="12"/>
      <c r="AR62" s="12"/>
      <c r="AS62" s="12"/>
      <c r="AT62" s="12"/>
      <c r="AU62" s="12"/>
      <c r="AV62" s="12"/>
      <c r="AW62" s="12"/>
      <c r="AX62" s="12"/>
      <c r="AY62" s="12"/>
    </row>
    <row r="63" spans="1:1005" ht="15" x14ac:dyDescent="0.25">
      <c r="A63" s="116">
        <v>45047</v>
      </c>
      <c r="D63">
        <v>266.7</v>
      </c>
      <c r="E63">
        <v>377.59399999999999</v>
      </c>
      <c r="F63">
        <v>297.61399999999998</v>
      </c>
      <c r="G63">
        <v>163.14599999999999</v>
      </c>
      <c r="H63">
        <v>160.46</v>
      </c>
      <c r="I63">
        <v>99.037000000000006</v>
      </c>
      <c r="J63">
        <v>167.256</v>
      </c>
      <c r="K63">
        <v>241.04499999999999</v>
      </c>
      <c r="L63">
        <v>610.22500000000002</v>
      </c>
      <c r="M63">
        <v>233.59100000000001</v>
      </c>
      <c r="N63">
        <v>412.685</v>
      </c>
      <c r="O63">
        <v>263.60000000000002</v>
      </c>
      <c r="P63">
        <v>459.87400000000002</v>
      </c>
      <c r="Q63">
        <v>342.45699999999999</v>
      </c>
      <c r="R63">
        <v>211.03100000000001</v>
      </c>
      <c r="S63">
        <v>173.226</v>
      </c>
      <c r="T63">
        <v>215.05</v>
      </c>
      <c r="U63">
        <v>70.864000000000004</v>
      </c>
      <c r="V63">
        <v>191.07</v>
      </c>
      <c r="W63">
        <v>223.774</v>
      </c>
      <c r="X63">
        <v>475.053</v>
      </c>
      <c r="Y63">
        <v>243.636</v>
      </c>
      <c r="Z63">
        <v>229.25399999999999</v>
      </c>
      <c r="AA63">
        <v>388.137</v>
      </c>
      <c r="AB63">
        <v>331.21699999999998</v>
      </c>
      <c r="AC63">
        <v>200.94300000000001</v>
      </c>
      <c r="AD63">
        <v>312.17200000000003</v>
      </c>
      <c r="AE63">
        <v>116.404</v>
      </c>
      <c r="AF63">
        <v>136.52799999999999</v>
      </c>
      <c r="AG63">
        <v>237.947</v>
      </c>
      <c r="AH63">
        <v>154.41499999999999</v>
      </c>
      <c r="AI63" s="12">
        <v>108.086</v>
      </c>
      <c r="AJ63" s="12">
        <v>222.23599999999999</v>
      </c>
      <c r="AK63" s="12">
        <v>393.59899999999999</v>
      </c>
      <c r="AL63" s="12">
        <v>542.49400000000003</v>
      </c>
      <c r="AM63" s="12">
        <v>503.73500000000001</v>
      </c>
      <c r="AN63" s="12"/>
      <c r="AO63" s="12"/>
      <c r="AP63" s="12"/>
      <c r="AQ63" s="12"/>
      <c r="AR63" s="12"/>
      <c r="AS63" s="12"/>
      <c r="AT63" s="12"/>
      <c r="AU63" s="12"/>
      <c r="AV63" s="12"/>
      <c r="AW63" s="12"/>
      <c r="AX63" s="12"/>
      <c r="AY63" s="12"/>
    </row>
    <row r="64" spans="1:1005" ht="15" x14ac:dyDescent="0.25">
      <c r="A64" s="116">
        <v>45078</v>
      </c>
      <c r="D64">
        <v>180.42</v>
      </c>
      <c r="E64">
        <v>249.429</v>
      </c>
      <c r="F64">
        <v>147.42500000000001</v>
      </c>
      <c r="G64">
        <v>126.407</v>
      </c>
      <c r="H64">
        <v>82.382000000000005</v>
      </c>
      <c r="I64">
        <v>72.004999999999995</v>
      </c>
      <c r="J64">
        <v>168.47300000000001</v>
      </c>
      <c r="K64">
        <v>121.24</v>
      </c>
      <c r="L64">
        <v>436.613</v>
      </c>
      <c r="M64">
        <v>134.90700000000001</v>
      </c>
      <c r="N64">
        <v>487.18099999999998</v>
      </c>
      <c r="O64">
        <v>132.88999999999999</v>
      </c>
      <c r="P64">
        <v>370.22300000000001</v>
      </c>
      <c r="Q64">
        <v>219.524</v>
      </c>
      <c r="R64">
        <v>213.33799999999999</v>
      </c>
      <c r="S64">
        <v>75.343000000000004</v>
      </c>
      <c r="T64">
        <v>106.364</v>
      </c>
      <c r="U64">
        <v>29.378</v>
      </c>
      <c r="V64">
        <v>170.71799999999999</v>
      </c>
      <c r="W64">
        <v>81.052000000000007</v>
      </c>
      <c r="X64">
        <v>294.202</v>
      </c>
      <c r="Y64">
        <v>118.705</v>
      </c>
      <c r="Z64">
        <v>115.482</v>
      </c>
      <c r="AA64">
        <v>385.20699999999999</v>
      </c>
      <c r="AB64">
        <v>158.87299999999999</v>
      </c>
      <c r="AC64">
        <v>200.12100000000001</v>
      </c>
      <c r="AD64">
        <v>368.79399999999998</v>
      </c>
      <c r="AE64">
        <v>26.872</v>
      </c>
      <c r="AF64">
        <v>78.314999999999998</v>
      </c>
      <c r="AG64">
        <v>194.096</v>
      </c>
      <c r="AH64">
        <v>140.72499999999999</v>
      </c>
      <c r="AI64" s="12">
        <v>64.036000000000001</v>
      </c>
      <c r="AJ64" s="12">
        <v>201.29599999999999</v>
      </c>
      <c r="AK64" s="12">
        <v>494.18700000000001</v>
      </c>
      <c r="AL64" s="12">
        <v>501.16699999999997</v>
      </c>
      <c r="AM64" s="12">
        <v>501.16699999999997</v>
      </c>
      <c r="AN64" s="12"/>
      <c r="AO64" s="12"/>
      <c r="AP64" s="12"/>
      <c r="AQ64" s="12"/>
      <c r="AR64" s="12"/>
      <c r="AS64" s="12"/>
      <c r="AT64" s="12"/>
      <c r="AU64" s="12"/>
      <c r="AV64" s="12"/>
      <c r="AW64" s="12"/>
      <c r="AX64" s="12"/>
      <c r="AY64" s="12"/>
      <c r="ALQ64" t="e">
        <v>#N/A</v>
      </c>
    </row>
    <row r="65" spans="1:1005" ht="15" x14ac:dyDescent="0.25">
      <c r="A65" s="116">
        <v>45108</v>
      </c>
      <c r="D65">
        <v>65.19</v>
      </c>
      <c r="E65">
        <v>91.495999999999995</v>
      </c>
      <c r="F65">
        <v>52.911999999999999</v>
      </c>
      <c r="G65">
        <v>38.645000000000003</v>
      </c>
      <c r="H65">
        <v>26.606999999999999</v>
      </c>
      <c r="I65">
        <v>23.439</v>
      </c>
      <c r="J65">
        <v>63.411000000000001</v>
      </c>
      <c r="K65">
        <v>44.087000000000003</v>
      </c>
      <c r="L65">
        <v>145.62700000000001</v>
      </c>
      <c r="M65">
        <v>34.054000000000002</v>
      </c>
      <c r="N65">
        <v>281.54300000000001</v>
      </c>
      <c r="O65">
        <v>39.737000000000002</v>
      </c>
      <c r="P65">
        <v>103.685</v>
      </c>
      <c r="Q65">
        <v>77.706000000000003</v>
      </c>
      <c r="R65">
        <v>97.138999999999996</v>
      </c>
      <c r="S65">
        <v>17.895</v>
      </c>
      <c r="T65">
        <v>23.363</v>
      </c>
      <c r="U65">
        <v>11.952</v>
      </c>
      <c r="V65">
        <v>31.323</v>
      </c>
      <c r="W65">
        <v>24.74</v>
      </c>
      <c r="X65">
        <v>90.795000000000002</v>
      </c>
      <c r="Y65">
        <v>32.137999999999998</v>
      </c>
      <c r="Z65">
        <v>36.076000000000001</v>
      </c>
      <c r="AA65">
        <v>118.294</v>
      </c>
      <c r="AB65">
        <v>70.274000000000001</v>
      </c>
      <c r="AC65">
        <v>44.588000000000001</v>
      </c>
      <c r="AD65">
        <v>132.922</v>
      </c>
      <c r="AE65">
        <v>16.37</v>
      </c>
      <c r="AF65">
        <v>22.696999999999999</v>
      </c>
      <c r="AG65">
        <v>40.216999999999999</v>
      </c>
      <c r="AH65">
        <v>38.667000000000002</v>
      </c>
      <c r="AI65" s="12">
        <v>20.795000000000002</v>
      </c>
      <c r="AJ65" s="12">
        <v>100.081</v>
      </c>
      <c r="AK65" s="12">
        <v>200.69300000000001</v>
      </c>
      <c r="AL65" s="12">
        <v>160.60599999999999</v>
      </c>
      <c r="AM65" s="12">
        <v>160.60599999999999</v>
      </c>
      <c r="AN65" s="12"/>
      <c r="AO65" s="12"/>
      <c r="AP65" s="12"/>
      <c r="AQ65" s="12"/>
      <c r="AR65" s="12"/>
      <c r="AS65" s="12"/>
      <c r="AT65" s="12"/>
      <c r="AU65" s="12"/>
      <c r="AV65" s="12"/>
      <c r="AW65" s="12"/>
      <c r="AX65" s="12"/>
      <c r="AY65" s="12"/>
      <c r="ALQ65" t="e">
        <v>#N/A</v>
      </c>
    </row>
    <row r="66" spans="1:1005" ht="15" x14ac:dyDescent="0.25">
      <c r="A66" s="116">
        <v>45139</v>
      </c>
      <c r="D66">
        <v>43.52</v>
      </c>
      <c r="E66">
        <v>45.051000000000002</v>
      </c>
      <c r="F66">
        <v>43.615000000000002</v>
      </c>
      <c r="G66">
        <v>30.329000000000001</v>
      </c>
      <c r="H66">
        <v>28.373000000000001</v>
      </c>
      <c r="I66">
        <v>25.091000000000001</v>
      </c>
      <c r="J66">
        <v>32.268999999999998</v>
      </c>
      <c r="K66">
        <v>40.171999999999997</v>
      </c>
      <c r="L66">
        <v>61.445</v>
      </c>
      <c r="M66">
        <v>31.081</v>
      </c>
      <c r="N66">
        <v>84.834999999999994</v>
      </c>
      <c r="O66">
        <v>30.936</v>
      </c>
      <c r="P66">
        <v>68.415999999999997</v>
      </c>
      <c r="Q66">
        <v>42.637</v>
      </c>
      <c r="R66">
        <v>56.21</v>
      </c>
      <c r="S66">
        <v>24.914000000000001</v>
      </c>
      <c r="T66">
        <v>29.843</v>
      </c>
      <c r="U66">
        <v>18.937000000000001</v>
      </c>
      <c r="V66">
        <v>24.44</v>
      </c>
      <c r="W66">
        <v>27.914999999999999</v>
      </c>
      <c r="X66">
        <v>50.74</v>
      </c>
      <c r="Y66">
        <v>40.075000000000003</v>
      </c>
      <c r="Z66">
        <v>34.597000000000001</v>
      </c>
      <c r="AA66">
        <v>54.682000000000002</v>
      </c>
      <c r="AB66">
        <v>36.871000000000002</v>
      </c>
      <c r="AC66">
        <v>42.673999999999999</v>
      </c>
      <c r="AD66">
        <v>48.194000000000003</v>
      </c>
      <c r="AE66">
        <v>24.783000000000001</v>
      </c>
      <c r="AF66">
        <v>30.638999999999999</v>
      </c>
      <c r="AG66">
        <v>39.209000000000003</v>
      </c>
      <c r="AH66">
        <v>25.76</v>
      </c>
      <c r="AI66" s="12">
        <v>23.748000000000001</v>
      </c>
      <c r="AJ66" s="12">
        <v>51.691000000000003</v>
      </c>
      <c r="AK66" s="12">
        <v>78.563999999999993</v>
      </c>
      <c r="AL66" s="12">
        <v>84.573999999999998</v>
      </c>
      <c r="AM66" s="12">
        <v>84.573999999999998</v>
      </c>
      <c r="AN66" s="12"/>
      <c r="AO66" s="12"/>
      <c r="AP66" s="12"/>
      <c r="AQ66" s="12"/>
      <c r="AR66" s="12"/>
      <c r="AS66" s="12"/>
      <c r="AT66" s="12"/>
      <c r="AU66" s="12"/>
      <c r="AV66" s="12"/>
      <c r="AW66" s="12"/>
      <c r="AX66" s="12"/>
      <c r="AY66" s="12"/>
      <c r="ALQ66" t="e">
        <v>#N/A</v>
      </c>
    </row>
    <row r="67" spans="1:1005" ht="15" x14ac:dyDescent="0.25">
      <c r="A67" s="116">
        <v>45170</v>
      </c>
      <c r="D67">
        <v>65.16</v>
      </c>
      <c r="E67">
        <v>75.012</v>
      </c>
      <c r="F67">
        <v>55.63</v>
      </c>
      <c r="G67">
        <v>61.970999999999997</v>
      </c>
      <c r="H67">
        <v>43.674999999999997</v>
      </c>
      <c r="I67">
        <v>38.512999999999998</v>
      </c>
      <c r="J67">
        <v>51.466000000000001</v>
      </c>
      <c r="K67">
        <v>51.633000000000003</v>
      </c>
      <c r="L67">
        <v>71.429000000000002</v>
      </c>
      <c r="M67">
        <v>51.418999999999997</v>
      </c>
      <c r="N67">
        <v>67.899000000000001</v>
      </c>
      <c r="O67">
        <v>50.997</v>
      </c>
      <c r="P67">
        <v>77.757999999999996</v>
      </c>
      <c r="Q67">
        <v>53.008000000000003</v>
      </c>
      <c r="R67">
        <v>59.811</v>
      </c>
      <c r="S67">
        <v>43.755000000000003</v>
      </c>
      <c r="T67">
        <v>43.652000000000001</v>
      </c>
      <c r="U67">
        <v>39.093000000000004</v>
      </c>
      <c r="V67">
        <v>55.780999999999999</v>
      </c>
      <c r="W67">
        <v>60.387</v>
      </c>
      <c r="X67">
        <v>58.091999999999999</v>
      </c>
      <c r="Y67">
        <v>55.802999999999997</v>
      </c>
      <c r="Z67">
        <v>65.197000000000003</v>
      </c>
      <c r="AA67">
        <v>59.212000000000003</v>
      </c>
      <c r="AB67">
        <v>49.247</v>
      </c>
      <c r="AC67">
        <v>48.136000000000003</v>
      </c>
      <c r="AD67">
        <v>56.341000000000001</v>
      </c>
      <c r="AE67">
        <v>40.54</v>
      </c>
      <c r="AF67">
        <v>61.802</v>
      </c>
      <c r="AG67">
        <v>53.878999999999998</v>
      </c>
      <c r="AH67">
        <v>40.619999999999997</v>
      </c>
      <c r="AI67" s="12">
        <v>39.012999999999998</v>
      </c>
      <c r="AJ67" s="12">
        <v>74.754999999999995</v>
      </c>
      <c r="AK67" s="12">
        <v>63.066000000000003</v>
      </c>
      <c r="AL67" s="12">
        <v>77.561999999999998</v>
      </c>
      <c r="AM67" s="12">
        <v>77.561999999999998</v>
      </c>
      <c r="AN67" s="12"/>
      <c r="AO67" s="12"/>
      <c r="AP67" s="12"/>
      <c r="AQ67" s="12"/>
      <c r="AR67" s="12"/>
      <c r="AS67" s="12"/>
      <c r="AT67" s="12"/>
      <c r="AU67" s="12"/>
      <c r="AV67" s="12"/>
      <c r="AW67" s="12"/>
      <c r="AX67" s="12"/>
      <c r="AY67" s="12"/>
      <c r="ALQ67" t="e">
        <v>#N/A</v>
      </c>
    </row>
    <row r="68" spans="1:1005" ht="15" x14ac:dyDescent="0.25">
      <c r="A68" s="116"/>
      <c r="AI68" s="12"/>
      <c r="AJ68" s="12"/>
      <c r="AK68" s="12"/>
      <c r="AL68" s="12"/>
      <c r="AM68" s="12"/>
      <c r="AN68" s="12"/>
      <c r="AO68" s="12"/>
      <c r="AP68" s="12"/>
      <c r="AQ68" s="12"/>
      <c r="AR68" s="12"/>
      <c r="AS68" s="12"/>
      <c r="AT68" s="12"/>
      <c r="AU68" s="12"/>
      <c r="AV68" s="12"/>
      <c r="AW68" s="12"/>
      <c r="AX68" s="12"/>
      <c r="AY68" s="12"/>
      <c r="ALQ68" t="e">
        <v>#N/A</v>
      </c>
    </row>
    <row r="69" spans="1:1005" ht="15" x14ac:dyDescent="0.25">
      <c r="A69" s="116"/>
      <c r="AI69" s="12"/>
      <c r="AJ69" s="12"/>
      <c r="AK69" s="12"/>
      <c r="AL69" s="12"/>
      <c r="AM69" s="12"/>
      <c r="AN69" s="12"/>
      <c r="AO69" s="12"/>
      <c r="AP69" s="12"/>
      <c r="AQ69" s="12"/>
      <c r="AR69" s="12"/>
      <c r="AS69" s="12"/>
      <c r="AT69" s="12"/>
      <c r="AU69" s="12"/>
      <c r="AV69" s="12"/>
      <c r="AW69" s="12"/>
      <c r="AX69" s="12"/>
      <c r="AY69" s="12"/>
      <c r="ALQ69" t="e">
        <v>#N/A</v>
      </c>
    </row>
    <row r="70" spans="1:1005" ht="15" x14ac:dyDescent="0.25">
      <c r="A70" s="116"/>
      <c r="AI70" s="12"/>
      <c r="AJ70" s="12"/>
      <c r="AK70" s="12"/>
      <c r="AL70" s="12"/>
      <c r="AM70" s="12"/>
      <c r="AN70" s="12"/>
      <c r="AO70" s="12"/>
      <c r="AP70" s="12"/>
      <c r="AQ70" s="12"/>
      <c r="AR70" s="12"/>
      <c r="AS70" s="12"/>
      <c r="AT70" s="12"/>
      <c r="AU70" s="12"/>
      <c r="AV70" s="12"/>
      <c r="AW70" s="12"/>
      <c r="AX70" s="12"/>
      <c r="AY70" s="12"/>
      <c r="ALQ70" t="e">
        <v>#N/A</v>
      </c>
    </row>
    <row r="71" spans="1:1005" ht="15" x14ac:dyDescent="0.25">
      <c r="A71" s="116"/>
      <c r="AI71" s="12"/>
      <c r="AJ71" s="12"/>
      <c r="AK71" s="12"/>
      <c r="AL71" s="12"/>
      <c r="AM71" s="12"/>
      <c r="AN71" s="12"/>
      <c r="AO71" s="12"/>
      <c r="AP71" s="12"/>
      <c r="AQ71" s="12"/>
      <c r="AR71" s="12"/>
      <c r="AS71" s="12"/>
      <c r="AT71" s="12"/>
      <c r="AU71" s="12"/>
      <c r="AV71" s="12"/>
      <c r="AW71" s="12"/>
      <c r="AX71" s="12"/>
      <c r="AY71" s="12"/>
      <c r="ALQ71" t="e">
        <v>#N/A</v>
      </c>
    </row>
    <row r="72" spans="1:1005" ht="15" x14ac:dyDescent="0.25">
      <c r="A72" s="116"/>
      <c r="AI72" s="12"/>
      <c r="AJ72" s="12"/>
      <c r="AK72" s="12"/>
      <c r="AL72" s="12"/>
      <c r="AM72" s="12"/>
      <c r="AN72" s="12"/>
      <c r="AO72" s="12"/>
      <c r="AP72" s="12"/>
      <c r="AQ72" s="12"/>
      <c r="AR72" s="12"/>
      <c r="AS72" s="12"/>
      <c r="AT72" s="12"/>
      <c r="AU72" s="12"/>
      <c r="AV72" s="12"/>
      <c r="AW72" s="12"/>
      <c r="AX72" s="12"/>
      <c r="AY72" s="12"/>
      <c r="ALQ72" t="e">
        <v>#N/A</v>
      </c>
    </row>
    <row r="73" spans="1:1005" ht="15" x14ac:dyDescent="0.25">
      <c r="A73" s="116"/>
      <c r="AI73" s="12"/>
      <c r="AJ73" s="12"/>
      <c r="AK73" s="12"/>
      <c r="AL73" s="12"/>
      <c r="AM73" s="12"/>
      <c r="AN73" s="12"/>
      <c r="AO73" s="12"/>
      <c r="AP73" s="12"/>
      <c r="AQ73" s="12"/>
      <c r="AR73" s="12"/>
      <c r="AS73" s="12"/>
      <c r="AT73" s="12"/>
      <c r="AU73" s="12"/>
      <c r="AV73" s="12"/>
      <c r="AW73" s="12"/>
      <c r="AX73" s="12"/>
      <c r="AY73" s="12"/>
    </row>
    <row r="74" spans="1:1005" ht="15" x14ac:dyDescent="0.25">
      <c r="A74" s="116"/>
      <c r="AI74" s="12"/>
      <c r="AJ74" s="12"/>
      <c r="AK74" s="12"/>
      <c r="AL74" s="12"/>
      <c r="AM74" s="12"/>
      <c r="AN74" s="12"/>
      <c r="AO74" s="12"/>
      <c r="AP74" s="12"/>
      <c r="AQ74" s="12"/>
      <c r="AR74" s="12"/>
      <c r="AS74" s="12"/>
      <c r="AT74" s="12"/>
      <c r="AU74" s="12"/>
      <c r="AV74" s="12"/>
      <c r="AW74" s="12"/>
      <c r="AX74" s="12"/>
      <c r="AY74" s="12"/>
    </row>
    <row r="75" spans="1:1005" ht="15" x14ac:dyDescent="0.25">
      <c r="A75" s="116"/>
      <c r="AI75" s="12"/>
      <c r="AJ75" s="12"/>
      <c r="AK75" s="12"/>
      <c r="AL75" s="12"/>
      <c r="AM75" s="12"/>
      <c r="AN75" s="12"/>
      <c r="AO75" s="12"/>
      <c r="AP75" s="12"/>
      <c r="AQ75" s="12"/>
      <c r="AR75" s="12"/>
      <c r="AS75" s="12"/>
      <c r="AT75" s="12"/>
      <c r="AU75" s="12"/>
      <c r="AV75" s="12"/>
      <c r="AW75" s="12"/>
      <c r="AX75" s="12"/>
      <c r="AY75" s="12"/>
    </row>
    <row r="76" spans="1:1005" ht="15" x14ac:dyDescent="0.25">
      <c r="A76" s="116"/>
      <c r="AI76" s="12"/>
      <c r="AJ76" s="12"/>
      <c r="AK76" s="12"/>
      <c r="AL76" s="12"/>
      <c r="AM76" s="12"/>
      <c r="AN76" s="12"/>
      <c r="AO76" s="12"/>
      <c r="AP76" s="12"/>
      <c r="AQ76" s="12"/>
      <c r="AR76" s="12"/>
      <c r="AS76" s="12"/>
      <c r="AT76" s="12"/>
      <c r="AU76" s="12"/>
      <c r="AV76" s="12"/>
      <c r="AW76" s="12"/>
      <c r="AX76" s="12"/>
      <c r="AY76" s="12"/>
    </row>
    <row r="77" spans="1:1005" ht="15" x14ac:dyDescent="0.25">
      <c r="A77" s="116"/>
      <c r="AI77" s="12"/>
      <c r="AJ77" s="12"/>
      <c r="AK77" s="12"/>
      <c r="AL77" s="12"/>
      <c r="AM77" s="12"/>
      <c r="AN77" s="12"/>
      <c r="AO77" s="12"/>
      <c r="AP77" s="12"/>
      <c r="AQ77" s="12"/>
      <c r="AR77" s="12"/>
      <c r="AS77" s="12"/>
      <c r="AT77" s="12"/>
      <c r="AU77" s="12"/>
      <c r="AV77" s="12"/>
      <c r="AW77" s="12"/>
      <c r="AX77" s="12"/>
      <c r="AY77" s="12"/>
    </row>
    <row r="78" spans="1:1005" ht="15" x14ac:dyDescent="0.25">
      <c r="A78" s="116"/>
      <c r="AI78" s="12"/>
      <c r="AJ78" s="12"/>
      <c r="AK78" s="12"/>
      <c r="AL78" s="12"/>
      <c r="AM78" s="12"/>
      <c r="AN78" s="12"/>
      <c r="AO78" s="12"/>
      <c r="AP78" s="12"/>
      <c r="AQ78" s="12"/>
      <c r="AR78" s="12"/>
      <c r="AS78" s="12"/>
      <c r="AT78" s="12"/>
      <c r="AU78" s="12"/>
      <c r="AV78" s="12"/>
      <c r="AW78" s="12"/>
      <c r="AX78" s="12"/>
      <c r="AY78" s="12"/>
    </row>
    <row r="79" spans="1:1005" ht="15" x14ac:dyDescent="0.25">
      <c r="A79" s="116"/>
      <c r="AI79" s="12"/>
      <c r="AJ79" s="12"/>
      <c r="AK79" s="12"/>
      <c r="AL79" s="12"/>
      <c r="AM79" s="12"/>
      <c r="AN79" s="12"/>
      <c r="AO79" s="12"/>
      <c r="AP79" s="12"/>
      <c r="AQ79" s="12"/>
      <c r="AR79" s="12"/>
      <c r="AS79" s="12"/>
      <c r="AT79" s="12"/>
      <c r="AU79" s="12"/>
      <c r="AV79" s="12"/>
      <c r="AW79" s="12"/>
      <c r="AX79" s="12"/>
      <c r="AY79" s="12"/>
    </row>
    <row r="80" spans="1:1005" ht="15" x14ac:dyDescent="0.25">
      <c r="A80" s="116"/>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tabColor theme="8" tint="0.39997558519241921"/>
  </sheetPr>
  <dimension ref="A1:ALQ72"/>
  <sheetViews>
    <sheetView workbookViewId="0">
      <selection activeCell="B4" sqref="B4:AZ100"/>
    </sheetView>
  </sheetViews>
  <sheetFormatPr defaultColWidth="18.7109375" defaultRowHeight="12.75" customHeight="1" x14ac:dyDescent="0.25"/>
  <cols>
    <col min="1" max="1" width="9.140625" style="9" customWidth="1"/>
    <col min="2" max="2" width="9.140625" customWidth="1"/>
    <col min="3" max="3" width="9.7109375" bestFit="1" customWidth="1"/>
    <col min="4" max="54" width="9.140625" customWidth="1"/>
  </cols>
  <sheetData>
    <row r="1" spans="1:54" s="9" customFormat="1" ht="15" x14ac:dyDescent="0.25">
      <c r="A1" s="117"/>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7"/>
      <c r="AJ1" s="117"/>
      <c r="AK1" s="117"/>
      <c r="AL1" s="117"/>
      <c r="AM1" s="117"/>
    </row>
    <row r="2" spans="1:54" s="9" customFormat="1" ht="15" x14ac:dyDescent="0.25">
      <c r="A2" s="117"/>
      <c r="B2" s="117" t="s">
        <v>0</v>
      </c>
      <c r="C2" s="117" t="s">
        <v>1</v>
      </c>
      <c r="D2" s="117" t="s">
        <v>2</v>
      </c>
      <c r="E2" s="117">
        <v>1981</v>
      </c>
      <c r="F2" s="117">
        <v>1982</v>
      </c>
      <c r="G2" s="117">
        <v>1983</v>
      </c>
      <c r="H2" s="117">
        <v>1984</v>
      </c>
      <c r="I2" s="117">
        <v>1985</v>
      </c>
      <c r="J2" s="117">
        <v>1986</v>
      </c>
      <c r="K2" s="117">
        <v>1987</v>
      </c>
      <c r="L2" s="117">
        <v>1988</v>
      </c>
      <c r="M2" s="117">
        <v>1989</v>
      </c>
      <c r="N2" s="117">
        <v>1990</v>
      </c>
      <c r="O2" s="117">
        <v>1991</v>
      </c>
      <c r="P2" s="117">
        <v>1992</v>
      </c>
      <c r="Q2" s="117">
        <v>1993</v>
      </c>
      <c r="R2" s="117">
        <v>1994</v>
      </c>
      <c r="S2" s="117">
        <v>1995</v>
      </c>
      <c r="T2" s="117">
        <v>1996</v>
      </c>
      <c r="U2" s="117">
        <v>1997</v>
      </c>
      <c r="V2" s="117">
        <v>1998</v>
      </c>
      <c r="W2" s="117">
        <v>1999</v>
      </c>
      <c r="X2" s="117">
        <v>2000</v>
      </c>
      <c r="Y2" s="117">
        <v>2001</v>
      </c>
      <c r="Z2" s="117">
        <v>2002</v>
      </c>
      <c r="AA2" s="117">
        <v>2003</v>
      </c>
      <c r="AB2" s="117">
        <v>2004</v>
      </c>
      <c r="AC2" s="117">
        <v>2005</v>
      </c>
      <c r="AD2" s="117">
        <v>2006</v>
      </c>
      <c r="AE2" s="119">
        <v>2007</v>
      </c>
      <c r="AF2" s="117">
        <v>2008</v>
      </c>
      <c r="AG2" s="117">
        <v>2009</v>
      </c>
      <c r="AH2" s="117">
        <v>2010</v>
      </c>
      <c r="AI2" s="117">
        <v>2011</v>
      </c>
      <c r="AJ2" s="117">
        <v>2012</v>
      </c>
      <c r="AK2" s="117">
        <v>2013</v>
      </c>
      <c r="AL2" s="117">
        <v>2014</v>
      </c>
      <c r="AM2" s="117">
        <v>2015</v>
      </c>
      <c r="AN2" s="117">
        <v>2016</v>
      </c>
      <c r="AO2" s="117">
        <v>2017</v>
      </c>
      <c r="AP2" s="117">
        <v>2018</v>
      </c>
      <c r="AQ2" s="117">
        <v>2019</v>
      </c>
      <c r="AR2" s="117">
        <v>2020</v>
      </c>
      <c r="AS2" s="117">
        <v>2021</v>
      </c>
      <c r="AT2" s="9">
        <v>2022</v>
      </c>
      <c r="AU2" s="9">
        <v>2023</v>
      </c>
      <c r="AV2" s="9">
        <v>2024</v>
      </c>
      <c r="AW2" s="9">
        <v>2025</v>
      </c>
      <c r="AX2" s="9">
        <v>2026</v>
      </c>
      <c r="AY2" s="9">
        <v>2027</v>
      </c>
      <c r="AZ2" s="9">
        <v>2028</v>
      </c>
      <c r="BA2" s="9">
        <v>2029</v>
      </c>
      <c r="BB2" s="9">
        <v>2030</v>
      </c>
    </row>
    <row r="3" spans="1:54" s="9" customFormat="1" ht="15" x14ac:dyDescent="0.25">
      <c r="A3" s="117"/>
      <c r="B3" s="117" t="s">
        <v>3</v>
      </c>
      <c r="C3" s="117" t="s">
        <v>4</v>
      </c>
      <c r="D3" s="117" t="s">
        <v>5</v>
      </c>
      <c r="E3" s="117" t="s">
        <v>6</v>
      </c>
      <c r="F3" s="117" t="s">
        <v>7</v>
      </c>
      <c r="G3" s="117" t="s">
        <v>8</v>
      </c>
      <c r="H3" s="117" t="s">
        <v>9</v>
      </c>
      <c r="I3" s="117" t="s">
        <v>10</v>
      </c>
      <c r="J3" s="117" t="s">
        <v>11</v>
      </c>
      <c r="K3" s="117" t="s">
        <v>12</v>
      </c>
      <c r="L3" s="117" t="s">
        <v>13</v>
      </c>
      <c r="M3" s="117" t="s">
        <v>14</v>
      </c>
      <c r="N3" s="117" t="s">
        <v>15</v>
      </c>
      <c r="O3" s="117" t="s">
        <v>16</v>
      </c>
      <c r="P3" s="117" t="s">
        <v>17</v>
      </c>
      <c r="Q3" s="117" t="s">
        <v>18</v>
      </c>
      <c r="R3" s="117" t="s">
        <v>19</v>
      </c>
      <c r="S3" s="117" t="s">
        <v>20</v>
      </c>
      <c r="T3" s="117" t="s">
        <v>21</v>
      </c>
      <c r="U3" s="117" t="s">
        <v>22</v>
      </c>
      <c r="V3" s="117" t="s">
        <v>23</v>
      </c>
      <c r="W3" s="117" t="s">
        <v>24</v>
      </c>
      <c r="X3" s="117" t="s">
        <v>25</v>
      </c>
      <c r="Y3" s="117" t="s">
        <v>26</v>
      </c>
      <c r="Z3" s="117" t="s">
        <v>27</v>
      </c>
      <c r="AA3" s="117" t="s">
        <v>28</v>
      </c>
      <c r="AB3" s="117" t="s">
        <v>29</v>
      </c>
      <c r="AC3" s="117" t="s">
        <v>30</v>
      </c>
      <c r="AD3" s="117" t="s">
        <v>31</v>
      </c>
      <c r="AE3" s="117" t="s">
        <v>32</v>
      </c>
      <c r="AF3" s="117" t="s">
        <v>33</v>
      </c>
      <c r="AG3" s="117" t="s">
        <v>34</v>
      </c>
      <c r="AH3" s="117" t="s">
        <v>35</v>
      </c>
      <c r="AI3" s="117" t="s">
        <v>36</v>
      </c>
      <c r="AJ3" s="117" t="s">
        <v>37</v>
      </c>
      <c r="AK3" s="117" t="s">
        <v>38</v>
      </c>
      <c r="AL3" s="117" t="s">
        <v>39</v>
      </c>
      <c r="AM3" s="117" t="s">
        <v>40</v>
      </c>
      <c r="AN3" s="117" t="s">
        <v>41</v>
      </c>
      <c r="AO3" s="117" t="s">
        <v>42</v>
      </c>
      <c r="AP3" s="117" t="s">
        <v>43</v>
      </c>
      <c r="AQ3" s="117" t="s">
        <v>44</v>
      </c>
      <c r="AR3" s="117" t="s">
        <v>45</v>
      </c>
      <c r="AS3" s="117" t="s">
        <v>46</v>
      </c>
      <c r="AT3" s="9" t="s">
        <v>47</v>
      </c>
      <c r="AU3" s="9" t="s">
        <v>48</v>
      </c>
      <c r="AV3" s="9" t="s">
        <v>49</v>
      </c>
      <c r="AW3" s="9" t="s">
        <v>50</v>
      </c>
      <c r="AX3" s="9" t="s">
        <v>51</v>
      </c>
      <c r="AY3" s="9" t="s">
        <v>52</v>
      </c>
      <c r="AZ3" s="9" t="s">
        <v>53</v>
      </c>
      <c r="BA3" s="9" t="s">
        <v>54</v>
      </c>
      <c r="BB3" s="9" t="s">
        <v>55</v>
      </c>
    </row>
    <row r="4" spans="1:54" ht="15" x14ac:dyDescent="0.25">
      <c r="A4" s="120">
        <f>YampaRiverInflow.TotalOutflow!A4</f>
        <v>43252</v>
      </c>
      <c r="B4" s="121"/>
      <c r="C4" s="121"/>
      <c r="D4" s="121">
        <v>25.971</v>
      </c>
      <c r="E4" s="17">
        <v>-10.634887999999998</v>
      </c>
      <c r="F4" s="17">
        <v>9.8336339999999982</v>
      </c>
      <c r="G4" s="17">
        <v>15.799028</v>
      </c>
      <c r="H4" s="17">
        <v>-26.687349999999999</v>
      </c>
      <c r="I4" s="17">
        <v>-25.920556000000005</v>
      </c>
      <c r="J4" s="17">
        <v>4.8367579999999997</v>
      </c>
      <c r="K4" s="17">
        <v>17.069787999999999</v>
      </c>
      <c r="L4" s="17">
        <v>14.981504000000001</v>
      </c>
      <c r="M4" s="17">
        <v>10.917309999999999</v>
      </c>
      <c r="N4" s="17">
        <v>17.894643999999996</v>
      </c>
      <c r="O4" s="17">
        <v>3.4932539999999972</v>
      </c>
      <c r="P4" s="17">
        <v>8.3392299999999988</v>
      </c>
      <c r="Q4" s="17">
        <v>12.800060000000002</v>
      </c>
      <c r="R4" s="17">
        <v>0.96758200000000005</v>
      </c>
      <c r="S4" s="17">
        <v>22.234369999999995</v>
      </c>
      <c r="T4" s="17">
        <v>-1.326284</v>
      </c>
      <c r="U4" s="17">
        <v>31.73554</v>
      </c>
      <c r="V4" s="17">
        <v>15.272729999999999</v>
      </c>
      <c r="W4" s="17">
        <v>13.68595</v>
      </c>
      <c r="X4" s="17">
        <v>32.07273</v>
      </c>
      <c r="Y4" s="17">
        <v>48.238019999999999</v>
      </c>
      <c r="Z4" s="17">
        <v>6.5057900000000002</v>
      </c>
      <c r="AA4" s="17">
        <v>14.280989999999999</v>
      </c>
      <c r="AB4" s="17">
        <v>20.826450000000001</v>
      </c>
      <c r="AC4" s="17">
        <v>11.9405</v>
      </c>
      <c r="AD4" s="17">
        <v>14.67769</v>
      </c>
      <c r="AE4" s="17">
        <v>31.73554</v>
      </c>
      <c r="AF4" s="17">
        <v>13.4876</v>
      </c>
      <c r="AG4" s="17">
        <v>35.553789999999999</v>
      </c>
      <c r="AH4" s="17">
        <v>23.751339999999999</v>
      </c>
      <c r="AI4" s="17">
        <v>47.228079999999999</v>
      </c>
      <c r="AJ4" s="17">
        <v>22.73095</v>
      </c>
      <c r="AK4" s="17">
        <v>25.202210000000001</v>
      </c>
      <c r="AL4" s="17">
        <v>26.082999999999998</v>
      </c>
      <c r="AM4" s="17">
        <v>16.065999999999999</v>
      </c>
      <c r="AN4" s="12"/>
      <c r="AO4" s="12"/>
      <c r="AP4" s="12"/>
      <c r="AQ4" s="12"/>
      <c r="AR4" s="12"/>
      <c r="AS4" s="12"/>
      <c r="AT4" s="12"/>
      <c r="AU4" s="12"/>
      <c r="AV4" s="12"/>
      <c r="AW4" s="12"/>
      <c r="AX4" s="12"/>
      <c r="AY4" s="12"/>
    </row>
    <row r="5" spans="1:54" ht="15" x14ac:dyDescent="0.25">
      <c r="A5" s="120">
        <f>YampaRiverInflow.TotalOutflow!A5</f>
        <v>43282</v>
      </c>
      <c r="B5" s="121"/>
      <c r="C5" s="121"/>
      <c r="D5" s="121">
        <v>36.543999999999997</v>
      </c>
      <c r="E5" s="17">
        <v>-4.7430320000000004</v>
      </c>
      <c r="F5" s="17">
        <v>16.804354</v>
      </c>
      <c r="G5" s="17">
        <v>5.1790399999999934</v>
      </c>
      <c r="H5" s="17">
        <v>-76.626987999999997</v>
      </c>
      <c r="I5" s="17">
        <v>-25.963596000000003</v>
      </c>
      <c r="J5" s="17">
        <v>-1.3454359999999996</v>
      </c>
      <c r="K5" s="17">
        <v>23.854377999999997</v>
      </c>
      <c r="L5" s="17">
        <v>10.43751</v>
      </c>
      <c r="M5" s="17">
        <v>0.31987999999999739</v>
      </c>
      <c r="N5" s="17">
        <v>-2.3304560000000003</v>
      </c>
      <c r="O5" s="17">
        <v>-0.36195600000000061</v>
      </c>
      <c r="P5" s="17">
        <v>14.518595999999995</v>
      </c>
      <c r="Q5" s="17">
        <v>-5.2774500000000009</v>
      </c>
      <c r="R5" s="17">
        <v>-9.5112659999999991</v>
      </c>
      <c r="S5" s="17">
        <v>30.567533999999998</v>
      </c>
      <c r="T5" s="17">
        <v>7.7770319999999957</v>
      </c>
      <c r="U5" s="17">
        <v>31.933880000000002</v>
      </c>
      <c r="V5" s="17">
        <v>33.12397</v>
      </c>
      <c r="W5" s="17">
        <v>30.347110000000001</v>
      </c>
      <c r="X5" s="17">
        <v>21.12397</v>
      </c>
      <c r="Y5" s="17">
        <v>19.953720000000001</v>
      </c>
      <c r="Z5" s="17">
        <v>10.1157</v>
      </c>
      <c r="AA5" s="17">
        <v>17.2562</v>
      </c>
      <c r="AB5" s="17">
        <v>39.272730000000003</v>
      </c>
      <c r="AC5" s="17">
        <v>21.024789999999999</v>
      </c>
      <c r="AD5" s="17">
        <v>21.223140000000001</v>
      </c>
      <c r="AE5" s="17">
        <v>45.421489999999999</v>
      </c>
      <c r="AF5" s="17">
        <v>28.760330000000003</v>
      </c>
      <c r="AG5" s="17">
        <v>28.178129999999999</v>
      </c>
      <c r="AH5" s="17">
        <v>29.169810000000002</v>
      </c>
      <c r="AI5" s="41">
        <v>55.361699999999999</v>
      </c>
      <c r="AJ5" s="41">
        <v>26.380500000000001</v>
      </c>
      <c r="AK5" s="41">
        <v>61.69943</v>
      </c>
      <c r="AL5" s="41">
        <v>29.157</v>
      </c>
      <c r="AM5" s="41">
        <v>11.108000000000001</v>
      </c>
      <c r="AN5" s="12"/>
      <c r="AO5" s="12"/>
      <c r="AP5" s="12"/>
      <c r="AQ5" s="12"/>
      <c r="AR5" s="12"/>
      <c r="AS5" s="12"/>
      <c r="AT5" s="12"/>
      <c r="AU5" s="12"/>
      <c r="AV5" s="12"/>
      <c r="AW5" s="12"/>
      <c r="AX5" s="12"/>
      <c r="AY5" s="12"/>
    </row>
    <row r="6" spans="1:54" ht="15" x14ac:dyDescent="0.25">
      <c r="A6" s="120">
        <f>YampaRiverInflow.TotalOutflow!A6</f>
        <v>43313</v>
      </c>
      <c r="B6" s="121"/>
      <c r="C6" s="121"/>
      <c r="D6" s="121">
        <v>44.478000000000002</v>
      </c>
      <c r="E6" s="17">
        <v>-20.440944000000002</v>
      </c>
      <c r="F6" s="17">
        <v>26.649618</v>
      </c>
      <c r="G6" s="17">
        <v>-38.384042000000001</v>
      </c>
      <c r="H6" s="17">
        <v>3.944417999999998</v>
      </c>
      <c r="I6" s="17">
        <v>-24.962649999999996</v>
      </c>
      <c r="J6" s="17">
        <v>11.718223999999999</v>
      </c>
      <c r="K6" s="17">
        <v>34.487445999999998</v>
      </c>
      <c r="L6" s="17">
        <v>13.664479999999999</v>
      </c>
      <c r="M6" s="17">
        <v>22.107043999999998</v>
      </c>
      <c r="N6" s="17">
        <v>11.757869999999999</v>
      </c>
      <c r="O6" s="17">
        <v>15.499105999999996</v>
      </c>
      <c r="P6" s="17">
        <v>39.501065999999994</v>
      </c>
      <c r="Q6" s="17">
        <v>-27.720480000000002</v>
      </c>
      <c r="R6" s="17">
        <v>-21.211650000000002</v>
      </c>
      <c r="S6" s="17">
        <v>29.708030000000001</v>
      </c>
      <c r="T6" s="17">
        <v>24.969377999999995</v>
      </c>
      <c r="U6" s="17">
        <v>50.280989999999996</v>
      </c>
      <c r="V6" s="17">
        <v>20.826450000000001</v>
      </c>
      <c r="W6" s="17">
        <v>44.033059999999999</v>
      </c>
      <c r="X6" s="17">
        <v>23.404959999999999</v>
      </c>
      <c r="Y6" s="17">
        <v>52.066120000000005</v>
      </c>
      <c r="Z6" s="17">
        <v>17.851240000000001</v>
      </c>
      <c r="AA6" s="17">
        <v>42.049589999999995</v>
      </c>
      <c r="AB6" s="17">
        <v>50.578510000000001</v>
      </c>
      <c r="AC6" s="17">
        <v>28.36364</v>
      </c>
      <c r="AD6" s="17">
        <v>66.446280000000002</v>
      </c>
      <c r="AE6" s="17">
        <v>91.636359999999996</v>
      </c>
      <c r="AF6" s="17">
        <v>39.272730000000003</v>
      </c>
      <c r="AG6" s="17">
        <v>23.615790000000001</v>
      </c>
      <c r="AH6" s="17">
        <v>91.054990000000004</v>
      </c>
      <c r="AI6" s="41">
        <v>60.915440000000004</v>
      </c>
      <c r="AJ6" s="41">
        <v>68.609250000000003</v>
      </c>
      <c r="AK6" s="41">
        <v>66.855829999999997</v>
      </c>
      <c r="AL6" s="41">
        <v>41.058</v>
      </c>
      <c r="AM6" s="41">
        <v>53.752000000000002</v>
      </c>
      <c r="AN6" s="12"/>
      <c r="AO6" s="12"/>
      <c r="AP6" s="12"/>
      <c r="AQ6" s="12"/>
      <c r="AR6" s="12"/>
      <c r="AS6" s="12"/>
      <c r="AT6" s="12"/>
      <c r="AU6" s="12"/>
      <c r="AV6" s="12"/>
      <c r="AW6" s="12"/>
      <c r="AX6" s="12"/>
      <c r="AY6" s="12"/>
    </row>
    <row r="7" spans="1:54" ht="15" x14ac:dyDescent="0.25">
      <c r="A7" s="120">
        <f>YampaRiverInflow.TotalOutflow!A7</f>
        <v>43344</v>
      </c>
      <c r="B7" s="121"/>
      <c r="C7" s="121"/>
      <c r="D7" s="121">
        <v>44.591000000000001</v>
      </c>
      <c r="E7" s="17">
        <v>-9.8468000000002581E-2</v>
      </c>
      <c r="F7" s="17">
        <v>31.357489999999999</v>
      </c>
      <c r="G7" s="17">
        <v>-20.597570000000001</v>
      </c>
      <c r="H7" s="17">
        <v>32.537457999999994</v>
      </c>
      <c r="I7" s="17">
        <v>1.9679220000000004</v>
      </c>
      <c r="J7" s="17">
        <v>31.598157999999994</v>
      </c>
      <c r="K7" s="17">
        <v>10.762887999999998</v>
      </c>
      <c r="L7" s="17">
        <v>16.83839</v>
      </c>
      <c r="M7" s="17">
        <v>7.3934139999999973</v>
      </c>
      <c r="N7" s="17">
        <v>23.094785999999999</v>
      </c>
      <c r="O7" s="17">
        <v>19.014919999999993</v>
      </c>
      <c r="P7" s="17">
        <v>38.203603999999999</v>
      </c>
      <c r="Q7" s="17">
        <v>-11.380267999999999</v>
      </c>
      <c r="R7" s="17">
        <v>-1.1929920000000003</v>
      </c>
      <c r="S7" s="17">
        <v>14.110747999999997</v>
      </c>
      <c r="T7" s="17">
        <v>20.761236</v>
      </c>
      <c r="U7" s="17">
        <v>59.246279999999999</v>
      </c>
      <c r="V7" s="17">
        <v>36.099170000000001</v>
      </c>
      <c r="W7" s="17">
        <v>49.190080000000002</v>
      </c>
      <c r="X7" s="17">
        <v>39.133879999999998</v>
      </c>
      <c r="Y7" s="17">
        <v>48.456199999999995</v>
      </c>
      <c r="Z7" s="17">
        <v>103.95372</v>
      </c>
      <c r="AA7" s="17">
        <v>34.373550000000002</v>
      </c>
      <c r="AB7" s="17">
        <v>57.381819999999998</v>
      </c>
      <c r="AC7" s="17">
        <v>38.360330000000005</v>
      </c>
      <c r="AD7" s="17">
        <v>50.87603</v>
      </c>
      <c r="AE7" s="17">
        <v>33.83802</v>
      </c>
      <c r="AF7" s="17">
        <v>38.677690000000005</v>
      </c>
      <c r="AG7" s="17">
        <v>28.373090000000001</v>
      </c>
      <c r="AH7" s="17">
        <v>44.259500000000003</v>
      </c>
      <c r="AI7" s="41">
        <v>46.824210000000001</v>
      </c>
      <c r="AJ7" s="41">
        <v>48.000730000000004</v>
      </c>
      <c r="AK7" s="41">
        <v>78.71414</v>
      </c>
      <c r="AL7" s="41">
        <v>38.877000000000002</v>
      </c>
      <c r="AM7" s="41">
        <v>40.661000000000001</v>
      </c>
      <c r="AN7" s="12"/>
      <c r="AO7" s="12"/>
      <c r="AP7" s="12"/>
      <c r="AQ7" s="12"/>
      <c r="AR7" s="12"/>
      <c r="AS7" s="12"/>
      <c r="AT7" s="12"/>
      <c r="AU7" s="12"/>
      <c r="AV7" s="12"/>
      <c r="AW7" s="12"/>
      <c r="AX7" s="12"/>
      <c r="AY7" s="12"/>
    </row>
    <row r="8" spans="1:54" ht="15" x14ac:dyDescent="0.25">
      <c r="A8" s="120">
        <f>YampaRiverInflow.TotalOutflow!A8</f>
        <v>43374</v>
      </c>
      <c r="B8" s="121"/>
      <c r="C8" s="121"/>
      <c r="D8" s="121">
        <v>38.270000000000003</v>
      </c>
      <c r="E8" s="17">
        <v>42.068716000000002</v>
      </c>
      <c r="F8" s="17">
        <v>-39.506182000000003</v>
      </c>
      <c r="G8" s="17">
        <v>16.431793999999996</v>
      </c>
      <c r="H8" s="17">
        <v>21.307351999999995</v>
      </c>
      <c r="I8" s="17">
        <v>16.697756000000002</v>
      </c>
      <c r="J8" s="17">
        <v>-7.0713440000000007</v>
      </c>
      <c r="K8" s="17">
        <v>28.546542000000002</v>
      </c>
      <c r="L8" s="17">
        <v>8.8154899999999987</v>
      </c>
      <c r="M8" s="17">
        <v>19.117637999999999</v>
      </c>
      <c r="N8" s="17">
        <v>24.204461999999999</v>
      </c>
      <c r="O8" s="17">
        <v>26.144487999999999</v>
      </c>
      <c r="P8" s="17">
        <v>13.100050000000003</v>
      </c>
      <c r="Q8" s="17">
        <v>20.956235999999997</v>
      </c>
      <c r="R8" s="17">
        <v>15.130805999999998</v>
      </c>
      <c r="S8" s="17">
        <v>30.771339999999995</v>
      </c>
      <c r="T8" s="17">
        <v>32.265374000000001</v>
      </c>
      <c r="U8" s="17">
        <v>36.495870000000004</v>
      </c>
      <c r="V8" s="17">
        <v>22.413220000000003</v>
      </c>
      <c r="W8" s="17">
        <v>37.884300000000003</v>
      </c>
      <c r="X8" s="17">
        <v>47.385120000000001</v>
      </c>
      <c r="Y8" s="17">
        <v>23.34545</v>
      </c>
      <c r="Z8" s="17">
        <v>20.647929999999999</v>
      </c>
      <c r="AA8" s="17">
        <v>30.664459999999998</v>
      </c>
      <c r="AB8" s="17">
        <v>41.077690000000004</v>
      </c>
      <c r="AC8" s="17">
        <v>33.004959999999997</v>
      </c>
      <c r="AD8" s="17">
        <v>69.758679999999998</v>
      </c>
      <c r="AE8" s="17">
        <v>20.90579</v>
      </c>
      <c r="AF8" s="17">
        <v>34.920760000000001</v>
      </c>
      <c r="AG8" s="17">
        <v>24.80264</v>
      </c>
      <c r="AH8" s="17">
        <v>40.688940000000002</v>
      </c>
      <c r="AI8" s="41">
        <v>39.683980000000005</v>
      </c>
      <c r="AJ8" s="41">
        <v>29.514490000000002</v>
      </c>
      <c r="AK8" s="41">
        <v>19.08832</v>
      </c>
      <c r="AL8" s="41">
        <v>42.445999999999998</v>
      </c>
      <c r="AM8" s="41">
        <v>61.646000000000001</v>
      </c>
      <c r="AN8" s="12"/>
      <c r="AO8" s="12"/>
      <c r="AP8" s="12"/>
      <c r="AQ8" s="12"/>
      <c r="AR8" s="12"/>
      <c r="AS8" s="12"/>
      <c r="AT8" s="12"/>
      <c r="AU8" s="12"/>
      <c r="AV8" s="12"/>
      <c r="AW8" s="12"/>
      <c r="AX8" s="12"/>
      <c r="AY8" s="12"/>
    </row>
    <row r="9" spans="1:54" ht="15" x14ac:dyDescent="0.25">
      <c r="A9" s="120">
        <f>YampaRiverInflow.TotalOutflow!A9</f>
        <v>43405</v>
      </c>
      <c r="B9" s="121"/>
      <c r="C9" s="121"/>
      <c r="D9" s="121">
        <v>32.280999999999999</v>
      </c>
      <c r="E9" s="17">
        <v>-3.1421840000000012</v>
      </c>
      <c r="F9" s="17">
        <v>-44.165469999999999</v>
      </c>
      <c r="G9" s="17">
        <v>8.787177999999999</v>
      </c>
      <c r="H9" s="17">
        <v>-7.608582000000002</v>
      </c>
      <c r="I9" s="17">
        <v>19.452354</v>
      </c>
      <c r="J9" s="17">
        <v>-15.148112000000001</v>
      </c>
      <c r="K9" s="17">
        <v>43.240480000000012</v>
      </c>
      <c r="L9" s="17">
        <v>18.699883999999997</v>
      </c>
      <c r="M9" s="17">
        <v>25.747958000000004</v>
      </c>
      <c r="N9" s="17">
        <v>19.504985999999999</v>
      </c>
      <c r="O9" s="17">
        <v>17.401791999999997</v>
      </c>
      <c r="P9" s="17">
        <v>8.7164979999999979</v>
      </c>
      <c r="Q9" s="17">
        <v>0.5832239999999983</v>
      </c>
      <c r="R9" s="17">
        <v>10.286626</v>
      </c>
      <c r="S9" s="17">
        <v>27.420535999999998</v>
      </c>
      <c r="T9" s="17">
        <v>15.614009999999999</v>
      </c>
      <c r="U9" s="17">
        <v>24.595040000000001</v>
      </c>
      <c r="V9" s="17">
        <v>18.446279999999998</v>
      </c>
      <c r="W9" s="17">
        <v>36.495870000000004</v>
      </c>
      <c r="X9" s="17">
        <v>27.966939999999997</v>
      </c>
      <c r="Y9" s="17">
        <v>25.487599999999997</v>
      </c>
      <c r="Z9" s="17">
        <v>23.10744</v>
      </c>
      <c r="AA9" s="17">
        <v>22.472729999999999</v>
      </c>
      <c r="AB9" s="17">
        <v>33.719010000000004</v>
      </c>
      <c r="AC9" s="17">
        <v>27.609919999999999</v>
      </c>
      <c r="AD9" s="17">
        <v>16.066120000000002</v>
      </c>
      <c r="AE9" s="17">
        <v>25.54711</v>
      </c>
      <c r="AF9" s="17">
        <v>41.959690000000002</v>
      </c>
      <c r="AG9" s="17">
        <v>23.019279999999998</v>
      </c>
      <c r="AH9" s="17">
        <v>14.411950000000001</v>
      </c>
      <c r="AI9" s="41">
        <v>36.115349999999999</v>
      </c>
      <c r="AJ9" s="41">
        <v>28.582279999999997</v>
      </c>
      <c r="AK9" s="41">
        <v>27.818810000000003</v>
      </c>
      <c r="AL9" s="41">
        <v>24.693999999999999</v>
      </c>
      <c r="AM9" s="41">
        <v>34.908999999999999</v>
      </c>
      <c r="AN9" s="12"/>
      <c r="AO9" s="12"/>
      <c r="AP9" s="12"/>
      <c r="AQ9" s="12"/>
      <c r="AR9" s="12"/>
      <c r="AS9" s="12"/>
      <c r="AT9" s="12"/>
      <c r="AU9" s="12"/>
      <c r="AV9" s="12"/>
      <c r="AW9" s="12"/>
      <c r="AX9" s="12"/>
      <c r="AY9" s="12"/>
    </row>
    <row r="10" spans="1:54" ht="15" x14ac:dyDescent="0.25">
      <c r="A10" s="120">
        <f>YampaRiverInflow.TotalOutflow!A10</f>
        <v>43435</v>
      </c>
      <c r="B10" s="121"/>
      <c r="C10" s="121"/>
      <c r="D10" s="121">
        <v>36.677</v>
      </c>
      <c r="E10" s="17">
        <v>28.144819999999999</v>
      </c>
      <c r="F10" s="17">
        <v>-12.281395999999999</v>
      </c>
      <c r="G10" s="17">
        <v>17.994698</v>
      </c>
      <c r="H10" s="17">
        <v>6.4737880000000008</v>
      </c>
      <c r="I10" s="17">
        <v>17.151738000000002</v>
      </c>
      <c r="J10" s="17">
        <v>-3.7310040000000027</v>
      </c>
      <c r="K10" s="17">
        <v>24.599475999999996</v>
      </c>
      <c r="L10" s="17">
        <v>10.79776</v>
      </c>
      <c r="M10" s="17">
        <v>21.106362000000001</v>
      </c>
      <c r="N10" s="17">
        <v>13.440643999999999</v>
      </c>
      <c r="O10" s="17">
        <v>8.550276000000002</v>
      </c>
      <c r="P10" s="17">
        <v>2.8164899999999982</v>
      </c>
      <c r="Q10" s="17">
        <v>-7.4748359999999989</v>
      </c>
      <c r="R10" s="17">
        <v>0.47278999999999721</v>
      </c>
      <c r="S10" s="17">
        <v>43.942076</v>
      </c>
      <c r="T10" s="17">
        <v>0.91163000000000016</v>
      </c>
      <c r="U10" s="17">
        <v>15.07438</v>
      </c>
      <c r="V10" s="17">
        <v>12.69421</v>
      </c>
      <c r="W10" s="17">
        <v>35.305790000000002</v>
      </c>
      <c r="X10" s="17">
        <v>29.355370000000001</v>
      </c>
      <c r="Y10" s="17">
        <v>13.4876</v>
      </c>
      <c r="Z10" s="17">
        <v>18.723970000000001</v>
      </c>
      <c r="AA10" s="17">
        <v>15.471069999999999</v>
      </c>
      <c r="AB10" s="17">
        <v>21.302479999999999</v>
      </c>
      <c r="AC10" s="17">
        <v>11.80165</v>
      </c>
      <c r="AD10" s="17">
        <v>23.801650000000002</v>
      </c>
      <c r="AE10" s="17">
        <v>57.520660000000007</v>
      </c>
      <c r="AF10" s="17">
        <v>24.012180000000001</v>
      </c>
      <c r="AG10" s="17">
        <v>19.451400000000003</v>
      </c>
      <c r="AH10" s="17">
        <v>33.930260000000004</v>
      </c>
      <c r="AI10" s="41">
        <v>52.778529999999996</v>
      </c>
      <c r="AJ10" s="41">
        <v>24.09948</v>
      </c>
      <c r="AK10" s="41">
        <v>25.37764</v>
      </c>
      <c r="AL10" s="41">
        <v>31.655999999999999</v>
      </c>
      <c r="AM10" s="41">
        <v>27.768999999999998</v>
      </c>
      <c r="AN10" s="12"/>
      <c r="AO10" s="12"/>
      <c r="AP10" s="12"/>
      <c r="AQ10" s="12"/>
      <c r="AR10" s="12"/>
      <c r="AS10" s="12"/>
      <c r="AT10" s="12"/>
      <c r="AU10" s="12"/>
      <c r="AV10" s="12"/>
      <c r="AW10" s="12"/>
      <c r="AX10" s="12"/>
      <c r="AY10" s="12"/>
    </row>
    <row r="11" spans="1:54" ht="15" x14ac:dyDescent="0.25">
      <c r="A11" s="120">
        <f>YampaRiverInflow.TotalOutflow!A11</f>
        <v>43466</v>
      </c>
      <c r="B11" s="121"/>
      <c r="C11" s="121"/>
      <c r="D11" s="121">
        <v>34.639000000000003</v>
      </c>
      <c r="E11" s="17">
        <v>15.72175</v>
      </c>
      <c r="F11" s="17">
        <v>-20.231422000000002</v>
      </c>
      <c r="G11" s="17">
        <v>12.730970000000001</v>
      </c>
      <c r="H11" s="17">
        <v>18.789630000000002</v>
      </c>
      <c r="I11" s="17">
        <v>30.509731999999996</v>
      </c>
      <c r="J11" s="17">
        <v>-8.285995999999999</v>
      </c>
      <c r="K11" s="17">
        <v>20.149591999999998</v>
      </c>
      <c r="L11" s="17">
        <v>-5.4165640000000019</v>
      </c>
      <c r="M11" s="17">
        <v>2.3691460000000006</v>
      </c>
      <c r="N11" s="17">
        <v>29.694473999999996</v>
      </c>
      <c r="O11" s="17">
        <v>-0.27552200000000449</v>
      </c>
      <c r="P11" s="17">
        <v>186.90553400000005</v>
      </c>
      <c r="Q11" s="17">
        <v>-19.518785999999999</v>
      </c>
      <c r="R11" s="17">
        <v>-12.115812000000005</v>
      </c>
      <c r="S11" s="17">
        <v>25.210727999999996</v>
      </c>
      <c r="T11" s="17">
        <v>1.2586619999999984</v>
      </c>
      <c r="U11" s="17">
        <v>21.421490000000002</v>
      </c>
      <c r="V11" s="17">
        <v>24.198349999999998</v>
      </c>
      <c r="W11" s="17">
        <v>42.049589999999995</v>
      </c>
      <c r="X11" s="17">
        <v>21.61983</v>
      </c>
      <c r="Y11" s="17">
        <v>18.446279999999998</v>
      </c>
      <c r="Z11" s="17">
        <v>23.206610000000001</v>
      </c>
      <c r="AA11" s="17">
        <v>20.033060000000003</v>
      </c>
      <c r="AB11" s="17">
        <v>101.09752</v>
      </c>
      <c r="AC11" s="17">
        <v>22.61157</v>
      </c>
      <c r="AD11" s="17">
        <v>23.206610000000001</v>
      </c>
      <c r="AE11" s="17">
        <v>42.247930000000004</v>
      </c>
      <c r="AF11" s="17">
        <v>34.128279999999997</v>
      </c>
      <c r="AG11" s="17">
        <v>41.270440000000001</v>
      </c>
      <c r="AH11" s="17">
        <v>24.80875</v>
      </c>
      <c r="AI11" s="41">
        <v>40.066650000000003</v>
      </c>
      <c r="AJ11" s="41">
        <v>37.896529999999998</v>
      </c>
      <c r="AK11" s="41">
        <v>23.007999999999999</v>
      </c>
      <c r="AL11" s="41">
        <v>30.744</v>
      </c>
      <c r="AM11" s="41">
        <v>-35.333798000000002</v>
      </c>
      <c r="AN11" s="12"/>
      <c r="AO11" s="12"/>
      <c r="AP11" s="12"/>
      <c r="AQ11" s="12"/>
      <c r="AR11" s="12"/>
      <c r="AS11" s="12"/>
      <c r="AT11" s="12"/>
      <c r="AU11" s="12"/>
      <c r="AV11" s="12"/>
      <c r="AW11" s="12"/>
      <c r="AX11" s="12"/>
      <c r="AY11" s="12"/>
    </row>
    <row r="12" spans="1:54" ht="15" x14ac:dyDescent="0.25">
      <c r="A12" s="120">
        <f>YampaRiverInflow.TotalOutflow!A12</f>
        <v>43497</v>
      </c>
      <c r="B12" s="121"/>
      <c r="C12" s="121"/>
      <c r="D12" s="121">
        <v>42.972000000000001</v>
      </c>
      <c r="E12" s="17">
        <v>36.358820000000009</v>
      </c>
      <c r="F12" s="17">
        <v>10.028786</v>
      </c>
      <c r="G12" s="17">
        <v>8.8950399999999981</v>
      </c>
      <c r="H12" s="17">
        <v>5.2061219999999997</v>
      </c>
      <c r="I12" s="17">
        <v>31.654194000000004</v>
      </c>
      <c r="J12" s="17">
        <v>-5.5484540000000049</v>
      </c>
      <c r="K12" s="17">
        <v>24.816616000000003</v>
      </c>
      <c r="L12" s="17">
        <v>5.5362879999999972</v>
      </c>
      <c r="M12" s="17">
        <v>2.4326280000000007</v>
      </c>
      <c r="N12" s="17">
        <v>18.913243999999999</v>
      </c>
      <c r="O12" s="17">
        <v>6.7548980000000007</v>
      </c>
      <c r="P12" s="17">
        <v>84.936341999999996</v>
      </c>
      <c r="Q12" s="17">
        <v>-9.9785020000000024</v>
      </c>
      <c r="R12" s="17">
        <v>38.271997999999996</v>
      </c>
      <c r="S12" s="17">
        <v>12.276371999999997</v>
      </c>
      <c r="T12" s="17">
        <v>23.60331</v>
      </c>
      <c r="U12" s="17">
        <v>17.2562</v>
      </c>
      <c r="V12" s="17">
        <v>16.066120000000002</v>
      </c>
      <c r="W12" s="17">
        <v>48.99174</v>
      </c>
      <c r="X12" s="17">
        <v>36.297519999999999</v>
      </c>
      <c r="Y12" s="17">
        <v>25.745450000000002</v>
      </c>
      <c r="Z12" s="17">
        <v>24.39669</v>
      </c>
      <c r="AA12" s="17">
        <v>35.66281</v>
      </c>
      <c r="AB12" s="17">
        <v>125.57355</v>
      </c>
      <c r="AC12" s="17">
        <v>20.429749999999999</v>
      </c>
      <c r="AD12" s="17">
        <v>29.355370000000001</v>
      </c>
      <c r="AE12" s="17">
        <v>90.644630000000006</v>
      </c>
      <c r="AF12" s="17">
        <v>38.488480000000003</v>
      </c>
      <c r="AG12" s="17">
        <v>35.176900000000003</v>
      </c>
      <c r="AH12" s="17">
        <v>33.337230000000005</v>
      </c>
      <c r="AI12" s="41">
        <v>18.843250000000001</v>
      </c>
      <c r="AJ12" s="41">
        <v>38.885280000000002</v>
      </c>
      <c r="AK12" s="41">
        <v>32.448999999999998</v>
      </c>
      <c r="AL12" s="41">
        <v>39.451000000000001</v>
      </c>
      <c r="AM12" s="41">
        <v>-35.678773999999997</v>
      </c>
      <c r="AN12" s="12"/>
      <c r="AO12" s="12"/>
      <c r="AP12" s="12"/>
      <c r="AQ12" s="12"/>
      <c r="AR12" s="12"/>
      <c r="AS12" s="12"/>
      <c r="AT12" s="12"/>
      <c r="AU12" s="12"/>
      <c r="AV12" s="12"/>
      <c r="AW12" s="12"/>
      <c r="AX12" s="12"/>
      <c r="AY12" s="12"/>
    </row>
    <row r="13" spans="1:54" ht="15" x14ac:dyDescent="0.25">
      <c r="A13" s="120">
        <f>YampaRiverInflow.TotalOutflow!A13</f>
        <v>43525</v>
      </c>
      <c r="B13" s="121"/>
      <c r="C13" s="121"/>
      <c r="D13" s="121">
        <v>46.4</v>
      </c>
      <c r="E13" s="17">
        <v>53.899988000000008</v>
      </c>
      <c r="F13" s="17">
        <v>48.854016000000001</v>
      </c>
      <c r="G13" s="17">
        <v>11.592746</v>
      </c>
      <c r="H13" s="17">
        <v>65.656910000000011</v>
      </c>
      <c r="I13" s="17">
        <v>40.183028000000007</v>
      </c>
      <c r="J13" s="17">
        <v>-5.9533360000000002</v>
      </c>
      <c r="K13" s="17">
        <v>30.160971999999997</v>
      </c>
      <c r="L13" s="17">
        <v>24.693387999999999</v>
      </c>
      <c r="M13" s="17">
        <v>25.745329999999996</v>
      </c>
      <c r="N13" s="17">
        <v>38.052266000000003</v>
      </c>
      <c r="O13" s="17">
        <v>23.650429999999993</v>
      </c>
      <c r="P13" s="17">
        <v>32.974309999999996</v>
      </c>
      <c r="Q13" s="17">
        <v>19.143381999999999</v>
      </c>
      <c r="R13" s="17">
        <v>66.414287999999985</v>
      </c>
      <c r="S13" s="17">
        <v>7.6466900000000004</v>
      </c>
      <c r="T13" s="17">
        <v>63.272730000000003</v>
      </c>
      <c r="U13" s="17">
        <v>48.99174</v>
      </c>
      <c r="V13" s="17">
        <v>19.834709999999998</v>
      </c>
      <c r="W13" s="17">
        <v>54.009920000000001</v>
      </c>
      <c r="X13" s="17">
        <v>55.160330000000002</v>
      </c>
      <c r="Y13" s="17">
        <v>23.22645</v>
      </c>
      <c r="Z13" s="17">
        <v>42.842980000000004</v>
      </c>
      <c r="AA13" s="17">
        <v>27.59008</v>
      </c>
      <c r="AB13" s="17">
        <v>69.104129999999998</v>
      </c>
      <c r="AC13" s="17">
        <v>49.190080000000002</v>
      </c>
      <c r="AD13" s="17">
        <v>44.628099999999996</v>
      </c>
      <c r="AE13" s="17">
        <v>82.373550000000009</v>
      </c>
      <c r="AF13" s="17">
        <v>74.052929999999989</v>
      </c>
      <c r="AG13" s="17">
        <v>59.414720000000003</v>
      </c>
      <c r="AH13" s="17">
        <v>42.4617</v>
      </c>
      <c r="AI13" s="41">
        <v>22.215199999999999</v>
      </c>
      <c r="AJ13" s="41">
        <v>58.779769999999999</v>
      </c>
      <c r="AK13" s="41">
        <v>31.516999999999999</v>
      </c>
      <c r="AL13" s="41">
        <v>41.177</v>
      </c>
      <c r="AM13" s="41">
        <v>1.4208999999999996</v>
      </c>
      <c r="AN13" s="12"/>
      <c r="AO13" s="12"/>
      <c r="AP13" s="12"/>
      <c r="AQ13" s="12"/>
      <c r="AR13" s="12"/>
      <c r="AS13" s="12"/>
      <c r="AT13" s="12"/>
      <c r="AU13" s="12"/>
      <c r="AV13" s="12"/>
      <c r="AW13" s="12"/>
      <c r="AX13" s="12"/>
      <c r="AY13" s="12"/>
    </row>
    <row r="14" spans="1:54" ht="15" x14ac:dyDescent="0.25">
      <c r="A14" s="120">
        <f>YampaRiverInflow.TotalOutflow!A14</f>
        <v>43556</v>
      </c>
      <c r="B14" s="121"/>
      <c r="C14" s="121"/>
      <c r="D14" s="121">
        <v>29.408999999999999</v>
      </c>
      <c r="E14" s="17">
        <v>30.190056000000002</v>
      </c>
      <c r="F14" s="17">
        <v>8.4134259999999994</v>
      </c>
      <c r="G14" s="17">
        <v>6.4895579999999971</v>
      </c>
      <c r="H14" s="17">
        <v>-2.1714279999999997</v>
      </c>
      <c r="I14" s="17">
        <v>27.235071999999999</v>
      </c>
      <c r="J14" s="17">
        <v>10.299308000000002</v>
      </c>
      <c r="K14" s="17">
        <v>34.961232000000003</v>
      </c>
      <c r="L14" s="17">
        <v>19.407409999999999</v>
      </c>
      <c r="M14" s="17">
        <v>3.8830659999999999</v>
      </c>
      <c r="N14" s="17">
        <v>42.054233999999994</v>
      </c>
      <c r="O14" s="17">
        <v>40.374699999999997</v>
      </c>
      <c r="P14" s="17">
        <v>1.4423439999999974</v>
      </c>
      <c r="Q14" s="17">
        <v>-2.1086160000000009</v>
      </c>
      <c r="R14" s="17">
        <v>-25.961648</v>
      </c>
      <c r="S14" s="17">
        <v>3.7385600000000014</v>
      </c>
      <c r="T14" s="17">
        <v>29.157019999999999</v>
      </c>
      <c r="U14" s="17">
        <v>70.294210000000007</v>
      </c>
      <c r="V14" s="17">
        <v>23.60331</v>
      </c>
      <c r="W14" s="17">
        <v>16.8</v>
      </c>
      <c r="X14" s="17">
        <v>35.028100000000002</v>
      </c>
      <c r="Y14" s="17">
        <v>13.62645</v>
      </c>
      <c r="Z14" s="17">
        <v>32.747109999999999</v>
      </c>
      <c r="AA14" s="17">
        <v>39.133879999999998</v>
      </c>
      <c r="AB14" s="17">
        <v>90.902479999999997</v>
      </c>
      <c r="AC14" s="17">
        <v>33.758679999999998</v>
      </c>
      <c r="AD14" s="17">
        <v>33.699169999999995</v>
      </c>
      <c r="AE14" s="17">
        <v>29.54543</v>
      </c>
      <c r="AF14" s="17">
        <v>43.090540000000004</v>
      </c>
      <c r="AG14" s="17">
        <v>88.711330000000004</v>
      </c>
      <c r="AH14" s="17">
        <v>45.237490000000001</v>
      </c>
      <c r="AI14" s="41">
        <v>17.018439999999998</v>
      </c>
      <c r="AJ14" s="41">
        <v>26.507580000000001</v>
      </c>
      <c r="AK14" s="41">
        <v>22.988</v>
      </c>
      <c r="AL14" s="41">
        <v>25.349</v>
      </c>
      <c r="AM14" s="41">
        <v>1.8474620000000004</v>
      </c>
      <c r="AN14" s="12"/>
      <c r="AO14" s="12"/>
      <c r="AP14" s="12"/>
      <c r="AQ14" s="12"/>
      <c r="AR14" s="12"/>
      <c r="AS14" s="12"/>
      <c r="AT14" s="12"/>
      <c r="AU14" s="12"/>
      <c r="AV14" s="12"/>
      <c r="AW14" s="12"/>
      <c r="AX14" s="12"/>
      <c r="AY14" s="12"/>
    </row>
    <row r="15" spans="1:54" ht="15" x14ac:dyDescent="0.25">
      <c r="A15" s="120">
        <f>YampaRiverInflow.TotalOutflow!A15</f>
        <v>43586</v>
      </c>
      <c r="B15" s="121"/>
      <c r="C15" s="121"/>
      <c r="D15" s="121">
        <v>29.04</v>
      </c>
      <c r="E15" s="17">
        <v>8.2502020000000016</v>
      </c>
      <c r="F15" s="17">
        <v>11.781169999999998</v>
      </c>
      <c r="G15" s="17">
        <v>-43.34975</v>
      </c>
      <c r="H15" s="17">
        <v>-34.957054000000007</v>
      </c>
      <c r="I15" s="17">
        <v>13.998616</v>
      </c>
      <c r="J15" s="17">
        <v>14.146305999999999</v>
      </c>
      <c r="K15" s="17">
        <v>11.701313999999998</v>
      </c>
      <c r="L15" s="17">
        <v>20.844270000000002</v>
      </c>
      <c r="M15" s="17">
        <v>18.919815999999997</v>
      </c>
      <c r="N15" s="17">
        <v>24.792201999999996</v>
      </c>
      <c r="O15" s="17">
        <v>21.936144000000002</v>
      </c>
      <c r="P15" s="17">
        <v>0.4265279999999948</v>
      </c>
      <c r="Q15" s="17">
        <v>-5.1470199999999995</v>
      </c>
      <c r="R15" s="17">
        <v>-26.100434000000003</v>
      </c>
      <c r="S15" s="17">
        <v>7.8517019999999995</v>
      </c>
      <c r="T15" s="17">
        <v>15.471069999999999</v>
      </c>
      <c r="U15" s="17">
        <v>41.137190000000004</v>
      </c>
      <c r="V15" s="17">
        <v>13.289260000000001</v>
      </c>
      <c r="W15" s="17">
        <v>27.570250000000001</v>
      </c>
      <c r="X15" s="17">
        <v>34.690910000000002</v>
      </c>
      <c r="Y15" s="17">
        <v>21.163640000000001</v>
      </c>
      <c r="Z15" s="17">
        <v>23.543800000000001</v>
      </c>
      <c r="AA15" s="17">
        <v>34.333880000000001</v>
      </c>
      <c r="AB15" s="17">
        <v>67.140500000000003</v>
      </c>
      <c r="AC15" s="17">
        <v>34.274380000000001</v>
      </c>
      <c r="AD15" s="17">
        <v>36.813220000000001</v>
      </c>
      <c r="AE15" s="17">
        <v>20.429749999999999</v>
      </c>
      <c r="AF15" s="17">
        <v>51.182790000000004</v>
      </c>
      <c r="AG15" s="17">
        <v>36.148009999999999</v>
      </c>
      <c r="AH15" s="17">
        <v>35.125309999999999</v>
      </c>
      <c r="AI15" s="41">
        <v>18.545770000000001</v>
      </c>
      <c r="AJ15" s="41">
        <v>27.262090000000001</v>
      </c>
      <c r="AK15" s="41">
        <v>27.253</v>
      </c>
      <c r="AL15" s="41">
        <v>28.957999999999998</v>
      </c>
      <c r="AM15" s="41">
        <v>-17.974883999999999</v>
      </c>
      <c r="AN15" s="12"/>
      <c r="AO15" s="12"/>
      <c r="AP15" s="12"/>
      <c r="AQ15" s="12"/>
      <c r="AR15" s="12"/>
      <c r="AS15" s="12"/>
      <c r="AT15" s="12"/>
      <c r="AU15" s="12"/>
      <c r="AV15" s="12"/>
      <c r="AW15" s="12"/>
      <c r="AX15" s="12"/>
      <c r="AY15" s="12"/>
    </row>
    <row r="16" spans="1:54" ht="15" x14ac:dyDescent="0.25">
      <c r="A16" s="120">
        <f>YampaRiverInflow.TotalOutflow!A16</f>
        <v>43617</v>
      </c>
      <c r="B16" s="121"/>
      <c r="C16" s="121"/>
      <c r="D16" s="121">
        <v>25.971</v>
      </c>
      <c r="E16" s="17">
        <v>9.8336339999999982</v>
      </c>
      <c r="F16" s="17">
        <v>15.799028</v>
      </c>
      <c r="G16" s="17">
        <v>-26.687349999999999</v>
      </c>
      <c r="H16" s="17">
        <v>-25.920556000000005</v>
      </c>
      <c r="I16" s="17">
        <v>4.8367579999999997</v>
      </c>
      <c r="J16" s="17">
        <v>17.069787999999999</v>
      </c>
      <c r="K16" s="17">
        <v>14.981504000000001</v>
      </c>
      <c r="L16" s="17">
        <v>10.917309999999999</v>
      </c>
      <c r="M16" s="17">
        <v>17.894643999999996</v>
      </c>
      <c r="N16" s="17">
        <v>3.4932539999999972</v>
      </c>
      <c r="O16" s="17">
        <v>8.3392299999999988</v>
      </c>
      <c r="P16" s="17">
        <v>12.800060000000002</v>
      </c>
      <c r="Q16" s="17">
        <v>0.96758200000000005</v>
      </c>
      <c r="R16" s="17">
        <v>22.234369999999995</v>
      </c>
      <c r="S16" s="17">
        <v>-1.326284</v>
      </c>
      <c r="T16" s="17">
        <v>31.73554</v>
      </c>
      <c r="U16" s="17">
        <v>15.272729999999999</v>
      </c>
      <c r="V16" s="17">
        <v>13.68595</v>
      </c>
      <c r="W16" s="17">
        <v>32.07273</v>
      </c>
      <c r="X16" s="17">
        <v>48.238019999999999</v>
      </c>
      <c r="Y16" s="17">
        <v>6.5057900000000002</v>
      </c>
      <c r="Z16" s="17">
        <v>14.280989999999999</v>
      </c>
      <c r="AA16" s="17">
        <v>20.826450000000001</v>
      </c>
      <c r="AB16" s="17">
        <v>11.9405</v>
      </c>
      <c r="AC16" s="17">
        <v>14.67769</v>
      </c>
      <c r="AD16" s="17">
        <v>31.73554</v>
      </c>
      <c r="AE16" s="17">
        <v>13.4876</v>
      </c>
      <c r="AF16" s="17">
        <v>35.553789999999999</v>
      </c>
      <c r="AG16" s="17">
        <v>23.751339999999999</v>
      </c>
      <c r="AH16" s="17">
        <v>47.228079999999999</v>
      </c>
      <c r="AI16" s="41">
        <v>22.73095</v>
      </c>
      <c r="AJ16" s="41">
        <v>25.202210000000001</v>
      </c>
      <c r="AK16" s="41">
        <v>26.082999999999998</v>
      </c>
      <c r="AL16" s="41">
        <v>16.065999999999999</v>
      </c>
      <c r="AM16" s="41">
        <v>-10.634887999999998</v>
      </c>
      <c r="AN16" s="12"/>
      <c r="AO16" s="12"/>
      <c r="AP16" s="12"/>
      <c r="AQ16" s="12"/>
      <c r="AR16" s="12"/>
      <c r="AS16" s="12"/>
      <c r="AT16" s="12"/>
      <c r="AU16" s="12"/>
      <c r="AV16" s="12"/>
      <c r="AW16" s="12"/>
      <c r="AX16" s="12"/>
      <c r="AY16" s="12"/>
    </row>
    <row r="17" spans="1:51" ht="15" x14ac:dyDescent="0.25">
      <c r="A17" s="120">
        <f>YampaRiverInflow.TotalOutflow!A17</f>
        <v>43647</v>
      </c>
      <c r="B17" s="121"/>
      <c r="C17" s="121"/>
      <c r="D17" s="121">
        <v>36.543999999999997</v>
      </c>
      <c r="E17" s="17">
        <v>16.804354</v>
      </c>
      <c r="F17" s="17">
        <v>5.1790399999999934</v>
      </c>
      <c r="G17" s="17">
        <v>-76.626987999999997</v>
      </c>
      <c r="H17" s="17">
        <v>-25.963596000000003</v>
      </c>
      <c r="I17" s="17">
        <v>-1.3454359999999996</v>
      </c>
      <c r="J17" s="17">
        <v>23.854377999999997</v>
      </c>
      <c r="K17" s="17">
        <v>10.43751</v>
      </c>
      <c r="L17" s="17">
        <v>0.31987999999999739</v>
      </c>
      <c r="M17" s="17">
        <v>-2.3304560000000003</v>
      </c>
      <c r="N17" s="17">
        <v>-0.36195600000000061</v>
      </c>
      <c r="O17" s="17">
        <v>14.518595999999995</v>
      </c>
      <c r="P17" s="17">
        <v>-5.2774500000000009</v>
      </c>
      <c r="Q17" s="17">
        <v>-9.5112659999999991</v>
      </c>
      <c r="R17" s="17">
        <v>30.567533999999998</v>
      </c>
      <c r="S17" s="17">
        <v>7.7770319999999957</v>
      </c>
      <c r="T17" s="17">
        <v>31.933880000000002</v>
      </c>
      <c r="U17" s="17">
        <v>33.12397</v>
      </c>
      <c r="V17" s="17">
        <v>30.347110000000001</v>
      </c>
      <c r="W17" s="17">
        <v>21.12397</v>
      </c>
      <c r="X17" s="17">
        <v>19.953720000000001</v>
      </c>
      <c r="Y17" s="17">
        <v>10.1157</v>
      </c>
      <c r="Z17" s="17">
        <v>17.2562</v>
      </c>
      <c r="AA17" s="17">
        <v>39.272730000000003</v>
      </c>
      <c r="AB17" s="17">
        <v>21.024789999999999</v>
      </c>
      <c r="AC17" s="17">
        <v>21.223140000000001</v>
      </c>
      <c r="AD17" s="17">
        <v>45.421489999999999</v>
      </c>
      <c r="AE17" s="17">
        <v>28.760330000000003</v>
      </c>
      <c r="AF17" s="17">
        <v>28.178129999999999</v>
      </c>
      <c r="AG17" s="17">
        <v>29.169810000000002</v>
      </c>
      <c r="AH17" s="17">
        <v>55.361699999999999</v>
      </c>
      <c r="AI17" s="41">
        <v>26.380500000000001</v>
      </c>
      <c r="AJ17" s="41">
        <v>61.69943</v>
      </c>
      <c r="AK17" s="41">
        <v>29.157</v>
      </c>
      <c r="AL17" s="41">
        <v>11.108000000000001</v>
      </c>
      <c r="AM17" s="41">
        <v>-4.7430320000000004</v>
      </c>
      <c r="AN17" s="12"/>
      <c r="AO17" s="12"/>
      <c r="AP17" s="12"/>
      <c r="AQ17" s="12"/>
      <c r="AR17" s="12"/>
      <c r="AS17" s="12"/>
      <c r="AT17" s="12"/>
      <c r="AU17" s="12"/>
      <c r="AV17" s="12"/>
      <c r="AW17" s="12"/>
      <c r="AX17" s="12"/>
      <c r="AY17" s="12"/>
    </row>
    <row r="18" spans="1:51" ht="15" x14ac:dyDescent="0.25">
      <c r="A18" s="120">
        <f>YampaRiverInflow.TotalOutflow!A18</f>
        <v>43678</v>
      </c>
      <c r="B18" s="121"/>
      <c r="C18" s="121"/>
      <c r="D18" s="121">
        <v>44.478000000000002</v>
      </c>
      <c r="E18" s="17">
        <v>26.649618</v>
      </c>
      <c r="F18" s="17">
        <v>-38.384042000000001</v>
      </c>
      <c r="G18" s="17">
        <v>3.944417999999998</v>
      </c>
      <c r="H18" s="17">
        <v>-24.962649999999996</v>
      </c>
      <c r="I18" s="17">
        <v>11.718223999999999</v>
      </c>
      <c r="J18" s="17">
        <v>34.487445999999998</v>
      </c>
      <c r="K18" s="17">
        <v>13.664479999999999</v>
      </c>
      <c r="L18" s="17">
        <v>22.107043999999998</v>
      </c>
      <c r="M18" s="17">
        <v>11.757869999999999</v>
      </c>
      <c r="N18" s="17">
        <v>15.499105999999996</v>
      </c>
      <c r="O18" s="17">
        <v>39.501065999999994</v>
      </c>
      <c r="P18" s="17">
        <v>-27.720480000000002</v>
      </c>
      <c r="Q18" s="17">
        <v>-21.211650000000002</v>
      </c>
      <c r="R18" s="17">
        <v>29.708030000000001</v>
      </c>
      <c r="S18" s="17">
        <v>24.969377999999995</v>
      </c>
      <c r="T18" s="17">
        <v>50.280989999999996</v>
      </c>
      <c r="U18" s="17">
        <v>20.826450000000001</v>
      </c>
      <c r="V18" s="17">
        <v>44.033059999999999</v>
      </c>
      <c r="W18" s="17">
        <v>23.404959999999999</v>
      </c>
      <c r="X18" s="17">
        <v>52.066120000000005</v>
      </c>
      <c r="Y18" s="17">
        <v>17.851240000000001</v>
      </c>
      <c r="Z18" s="17">
        <v>42.049589999999995</v>
      </c>
      <c r="AA18" s="17">
        <v>50.578510000000001</v>
      </c>
      <c r="AB18" s="17">
        <v>28.36364</v>
      </c>
      <c r="AC18" s="17">
        <v>66.446280000000002</v>
      </c>
      <c r="AD18" s="17">
        <v>91.636359999999996</v>
      </c>
      <c r="AE18" s="17">
        <v>39.272730000000003</v>
      </c>
      <c r="AF18" s="17">
        <v>23.615790000000001</v>
      </c>
      <c r="AG18" s="17">
        <v>91.054990000000004</v>
      </c>
      <c r="AH18" s="17">
        <v>60.915440000000004</v>
      </c>
      <c r="AI18" s="41">
        <v>68.609250000000003</v>
      </c>
      <c r="AJ18" s="41">
        <v>66.855829999999997</v>
      </c>
      <c r="AK18" s="41">
        <v>41.058</v>
      </c>
      <c r="AL18" s="41">
        <v>53.752000000000002</v>
      </c>
      <c r="AM18" s="41">
        <v>-20.440944000000002</v>
      </c>
      <c r="AN18" s="12"/>
      <c r="AO18" s="12"/>
      <c r="AP18" s="12"/>
      <c r="AQ18" s="12"/>
      <c r="AR18" s="12"/>
      <c r="AS18" s="12"/>
      <c r="AT18" s="12"/>
      <c r="AU18" s="12"/>
      <c r="AV18" s="12"/>
      <c r="AW18" s="12"/>
      <c r="AX18" s="12"/>
      <c r="AY18" s="12"/>
    </row>
    <row r="19" spans="1:51" ht="15" x14ac:dyDescent="0.25">
      <c r="A19" s="120">
        <f>YampaRiverInflow.TotalOutflow!A19</f>
        <v>43709</v>
      </c>
      <c r="B19" s="121"/>
      <c r="C19" s="121"/>
      <c r="D19" s="121">
        <v>44.591000000000001</v>
      </c>
      <c r="E19" s="17">
        <v>31.357489999999999</v>
      </c>
      <c r="F19" s="17">
        <v>-20.597570000000001</v>
      </c>
      <c r="G19" s="17">
        <v>32.537457999999994</v>
      </c>
      <c r="H19" s="17">
        <v>1.9679220000000004</v>
      </c>
      <c r="I19" s="17">
        <v>31.598157999999994</v>
      </c>
      <c r="J19" s="17">
        <v>10.762887999999998</v>
      </c>
      <c r="K19" s="17">
        <v>16.83839</v>
      </c>
      <c r="L19" s="17">
        <v>7.3934139999999973</v>
      </c>
      <c r="M19" s="17">
        <v>23.094785999999999</v>
      </c>
      <c r="N19" s="17">
        <v>19.014919999999993</v>
      </c>
      <c r="O19" s="17">
        <v>38.203603999999999</v>
      </c>
      <c r="P19" s="17">
        <v>-11.380267999999999</v>
      </c>
      <c r="Q19" s="17">
        <v>-1.1929920000000003</v>
      </c>
      <c r="R19" s="17">
        <v>14.110747999999997</v>
      </c>
      <c r="S19" s="17">
        <v>20.761236</v>
      </c>
      <c r="T19" s="17">
        <v>59.246279999999999</v>
      </c>
      <c r="U19" s="17">
        <v>36.099170000000001</v>
      </c>
      <c r="V19" s="17">
        <v>49.190080000000002</v>
      </c>
      <c r="W19" s="17">
        <v>39.133879999999998</v>
      </c>
      <c r="X19" s="17">
        <v>48.456199999999995</v>
      </c>
      <c r="Y19" s="17">
        <v>103.95372</v>
      </c>
      <c r="Z19" s="17">
        <v>34.373550000000002</v>
      </c>
      <c r="AA19" s="17">
        <v>57.381819999999998</v>
      </c>
      <c r="AB19" s="17">
        <v>38.360330000000005</v>
      </c>
      <c r="AC19" s="17">
        <v>50.87603</v>
      </c>
      <c r="AD19" s="17">
        <v>33.83802</v>
      </c>
      <c r="AE19" s="17">
        <v>38.677690000000005</v>
      </c>
      <c r="AF19" s="17">
        <v>28.373090000000001</v>
      </c>
      <c r="AG19" s="17">
        <v>44.259500000000003</v>
      </c>
      <c r="AH19" s="17">
        <v>46.824210000000001</v>
      </c>
      <c r="AI19" s="41">
        <v>48.000730000000004</v>
      </c>
      <c r="AJ19" s="41">
        <v>78.71414</v>
      </c>
      <c r="AK19" s="41">
        <v>38.877000000000002</v>
      </c>
      <c r="AL19" s="41">
        <v>40.661000000000001</v>
      </c>
      <c r="AM19" s="41">
        <v>-9.8468000000002581E-2</v>
      </c>
      <c r="AN19" s="12"/>
      <c r="AO19" s="12"/>
      <c r="AP19" s="12"/>
      <c r="AQ19" s="12"/>
      <c r="AR19" s="12"/>
      <c r="AS19" s="12"/>
      <c r="AT19" s="12"/>
      <c r="AU19" s="12"/>
      <c r="AV19" s="12"/>
      <c r="AW19" s="12"/>
      <c r="AX19" s="12"/>
      <c r="AY19" s="12"/>
    </row>
    <row r="20" spans="1:51" ht="15" x14ac:dyDescent="0.25">
      <c r="A20" s="120">
        <f>YampaRiverInflow.TotalOutflow!A20</f>
        <v>43739</v>
      </c>
      <c r="B20" s="121"/>
      <c r="C20" s="121"/>
      <c r="D20" s="121">
        <v>38.270000000000003</v>
      </c>
      <c r="E20" s="17">
        <v>-39.506182000000003</v>
      </c>
      <c r="F20" s="17">
        <v>16.431793999999996</v>
      </c>
      <c r="G20" s="17">
        <v>21.307351999999995</v>
      </c>
      <c r="H20" s="17">
        <v>16.697756000000002</v>
      </c>
      <c r="I20" s="17">
        <v>-7.0713440000000007</v>
      </c>
      <c r="J20" s="17">
        <v>28.546542000000002</v>
      </c>
      <c r="K20" s="17">
        <v>8.8154899999999987</v>
      </c>
      <c r="L20" s="17">
        <v>19.117637999999999</v>
      </c>
      <c r="M20" s="17">
        <v>24.204461999999999</v>
      </c>
      <c r="N20" s="17">
        <v>26.144487999999999</v>
      </c>
      <c r="O20" s="17">
        <v>13.100050000000003</v>
      </c>
      <c r="P20" s="17">
        <v>20.956235999999997</v>
      </c>
      <c r="Q20" s="17">
        <v>15.130805999999998</v>
      </c>
      <c r="R20" s="17">
        <v>30.771339999999995</v>
      </c>
      <c r="S20" s="17">
        <v>32.265374000000001</v>
      </c>
      <c r="T20" s="17">
        <v>36.495870000000004</v>
      </c>
      <c r="U20" s="17">
        <v>22.413220000000003</v>
      </c>
      <c r="V20" s="17">
        <v>37.884300000000003</v>
      </c>
      <c r="W20" s="17">
        <v>47.385120000000001</v>
      </c>
      <c r="X20" s="17">
        <v>23.34545</v>
      </c>
      <c r="Y20" s="17">
        <v>20.647929999999999</v>
      </c>
      <c r="Z20" s="17">
        <v>30.664459999999998</v>
      </c>
      <c r="AA20" s="17">
        <v>41.077690000000004</v>
      </c>
      <c r="AB20" s="17">
        <v>33.004959999999997</v>
      </c>
      <c r="AC20" s="17">
        <v>69.758679999999998</v>
      </c>
      <c r="AD20" s="17">
        <v>20.90579</v>
      </c>
      <c r="AE20" s="17">
        <v>34.920760000000001</v>
      </c>
      <c r="AF20" s="17">
        <v>24.80264</v>
      </c>
      <c r="AG20" s="17">
        <v>40.688940000000002</v>
      </c>
      <c r="AH20" s="17">
        <v>39.683980000000005</v>
      </c>
      <c r="AI20" s="41">
        <v>29.514490000000002</v>
      </c>
      <c r="AJ20" s="41">
        <v>19.08832</v>
      </c>
      <c r="AK20" s="41">
        <v>42.445999999999998</v>
      </c>
      <c r="AL20" s="41">
        <v>61.646000000000001</v>
      </c>
      <c r="AM20" s="41">
        <v>42.068716000000002</v>
      </c>
      <c r="AN20" s="12"/>
      <c r="AO20" s="12"/>
      <c r="AP20" s="12"/>
      <c r="AQ20" s="12"/>
      <c r="AR20" s="12"/>
      <c r="AS20" s="12"/>
      <c r="AT20" s="12"/>
      <c r="AU20" s="12"/>
      <c r="AV20" s="12"/>
      <c r="AW20" s="12"/>
      <c r="AX20" s="12"/>
      <c r="AY20" s="12"/>
    </row>
    <row r="21" spans="1:51" ht="15" x14ac:dyDescent="0.25">
      <c r="A21" s="120">
        <f>YampaRiverInflow.TotalOutflow!A21</f>
        <v>43770</v>
      </c>
      <c r="B21" s="121"/>
      <c r="C21" s="121"/>
      <c r="D21" s="121">
        <v>32.280999999999999</v>
      </c>
      <c r="E21" s="17">
        <v>-44.165469999999999</v>
      </c>
      <c r="F21" s="17">
        <v>8.787177999999999</v>
      </c>
      <c r="G21" s="17">
        <v>-7.608582000000002</v>
      </c>
      <c r="H21" s="17">
        <v>19.452354</v>
      </c>
      <c r="I21" s="17">
        <v>-15.148112000000001</v>
      </c>
      <c r="J21" s="17">
        <v>43.240480000000012</v>
      </c>
      <c r="K21" s="17">
        <v>18.699883999999997</v>
      </c>
      <c r="L21" s="17">
        <v>25.747958000000004</v>
      </c>
      <c r="M21" s="17">
        <v>19.504985999999999</v>
      </c>
      <c r="N21" s="17">
        <v>17.401791999999997</v>
      </c>
      <c r="O21" s="17">
        <v>8.7164979999999979</v>
      </c>
      <c r="P21" s="17">
        <v>0.5832239999999983</v>
      </c>
      <c r="Q21" s="17">
        <v>10.286626</v>
      </c>
      <c r="R21" s="17">
        <v>27.420535999999998</v>
      </c>
      <c r="S21" s="17">
        <v>15.614009999999999</v>
      </c>
      <c r="T21" s="17">
        <v>24.595040000000001</v>
      </c>
      <c r="U21" s="17">
        <v>18.446279999999998</v>
      </c>
      <c r="V21" s="17">
        <v>36.495870000000004</v>
      </c>
      <c r="W21" s="17">
        <v>27.966939999999997</v>
      </c>
      <c r="X21" s="17">
        <v>25.487599999999997</v>
      </c>
      <c r="Y21" s="17">
        <v>23.10744</v>
      </c>
      <c r="Z21" s="17">
        <v>22.472729999999999</v>
      </c>
      <c r="AA21" s="17">
        <v>33.719010000000004</v>
      </c>
      <c r="AB21" s="17">
        <v>27.609919999999999</v>
      </c>
      <c r="AC21" s="17">
        <v>16.066120000000002</v>
      </c>
      <c r="AD21" s="17">
        <v>25.54711</v>
      </c>
      <c r="AE21" s="17">
        <v>41.959690000000002</v>
      </c>
      <c r="AF21" s="17">
        <v>23.019279999999998</v>
      </c>
      <c r="AG21" s="17">
        <v>14.411950000000001</v>
      </c>
      <c r="AH21" s="17">
        <v>36.115349999999999</v>
      </c>
      <c r="AI21" s="41">
        <v>28.582279999999997</v>
      </c>
      <c r="AJ21" s="41">
        <v>27.818810000000003</v>
      </c>
      <c r="AK21" s="41">
        <v>24.693999999999999</v>
      </c>
      <c r="AL21" s="41">
        <v>34.908999999999999</v>
      </c>
      <c r="AM21" s="41">
        <v>-3.1421840000000012</v>
      </c>
      <c r="AN21" s="12"/>
      <c r="AO21" s="12"/>
      <c r="AP21" s="12"/>
      <c r="AQ21" s="12"/>
      <c r="AR21" s="12"/>
      <c r="AS21" s="12"/>
      <c r="AT21" s="12"/>
      <c r="AU21" s="12"/>
      <c r="AV21" s="12"/>
      <c r="AW21" s="12"/>
      <c r="AX21" s="12"/>
      <c r="AY21" s="12"/>
    </row>
    <row r="22" spans="1:51" ht="15" x14ac:dyDescent="0.25">
      <c r="A22" s="120">
        <f>YampaRiverInflow.TotalOutflow!A22</f>
        <v>43800</v>
      </c>
      <c r="B22" s="121"/>
      <c r="C22" s="121"/>
      <c r="D22" s="121">
        <v>36.677</v>
      </c>
      <c r="E22" s="17">
        <v>-12.281395999999999</v>
      </c>
      <c r="F22" s="17">
        <v>17.994698</v>
      </c>
      <c r="G22" s="17">
        <v>6.4737880000000008</v>
      </c>
      <c r="H22" s="17">
        <v>17.151738000000002</v>
      </c>
      <c r="I22" s="17">
        <v>-3.7310040000000027</v>
      </c>
      <c r="J22" s="17">
        <v>24.599475999999996</v>
      </c>
      <c r="K22" s="17">
        <v>10.79776</v>
      </c>
      <c r="L22" s="17">
        <v>21.106362000000001</v>
      </c>
      <c r="M22" s="17">
        <v>13.440643999999999</v>
      </c>
      <c r="N22" s="17">
        <v>8.550276000000002</v>
      </c>
      <c r="O22" s="17">
        <v>2.8164899999999982</v>
      </c>
      <c r="P22" s="17">
        <v>-7.4748359999999989</v>
      </c>
      <c r="Q22" s="17">
        <v>0.47278999999999721</v>
      </c>
      <c r="R22" s="17">
        <v>43.942076</v>
      </c>
      <c r="S22" s="17">
        <v>0.91163000000000016</v>
      </c>
      <c r="T22" s="17">
        <v>15.07438</v>
      </c>
      <c r="U22" s="17">
        <v>12.69421</v>
      </c>
      <c r="V22" s="17">
        <v>35.305790000000002</v>
      </c>
      <c r="W22" s="17">
        <v>29.355370000000001</v>
      </c>
      <c r="X22" s="17">
        <v>13.4876</v>
      </c>
      <c r="Y22" s="17">
        <v>18.723970000000001</v>
      </c>
      <c r="Z22" s="17">
        <v>15.471069999999999</v>
      </c>
      <c r="AA22" s="17">
        <v>21.302479999999999</v>
      </c>
      <c r="AB22" s="17">
        <v>11.80165</v>
      </c>
      <c r="AC22" s="17">
        <v>23.801650000000002</v>
      </c>
      <c r="AD22" s="17">
        <v>57.520660000000007</v>
      </c>
      <c r="AE22" s="17">
        <v>24.012180000000001</v>
      </c>
      <c r="AF22" s="17">
        <v>19.451400000000003</v>
      </c>
      <c r="AG22" s="17">
        <v>33.930260000000004</v>
      </c>
      <c r="AH22" s="17">
        <v>52.778529999999996</v>
      </c>
      <c r="AI22" s="41">
        <v>24.09948</v>
      </c>
      <c r="AJ22" s="41">
        <v>25.37764</v>
      </c>
      <c r="AK22" s="41">
        <v>31.655999999999999</v>
      </c>
      <c r="AL22" s="41">
        <v>27.768999999999998</v>
      </c>
      <c r="AM22" s="41">
        <v>28.144819999999999</v>
      </c>
      <c r="AN22" s="12"/>
      <c r="AO22" s="12"/>
      <c r="AP22" s="12"/>
      <c r="AQ22" s="12"/>
      <c r="AR22" s="12"/>
      <c r="AS22" s="12"/>
      <c r="AT22" s="12"/>
      <c r="AU22" s="12"/>
      <c r="AV22" s="12"/>
      <c r="AW22" s="12"/>
      <c r="AX22" s="12"/>
      <c r="AY22" s="12"/>
    </row>
    <row r="23" spans="1:51" ht="15" x14ac:dyDescent="0.25">
      <c r="A23" s="120">
        <f>YampaRiverInflow.TotalOutflow!A23</f>
        <v>43831</v>
      </c>
      <c r="B23" s="121"/>
      <c r="C23" s="121"/>
      <c r="D23" s="121">
        <v>34.639000000000003</v>
      </c>
      <c r="E23" s="17">
        <v>-20.231422000000002</v>
      </c>
      <c r="F23" s="17">
        <v>12.730970000000001</v>
      </c>
      <c r="G23" s="17">
        <v>18.789630000000002</v>
      </c>
      <c r="H23" s="17">
        <v>30.509731999999996</v>
      </c>
      <c r="I23" s="17">
        <v>-8.285995999999999</v>
      </c>
      <c r="J23" s="17">
        <v>20.149591999999998</v>
      </c>
      <c r="K23" s="17">
        <v>-5.4165640000000019</v>
      </c>
      <c r="L23" s="17">
        <v>2.3691460000000006</v>
      </c>
      <c r="M23" s="17">
        <v>29.694473999999996</v>
      </c>
      <c r="N23" s="17">
        <v>-0.27552200000000449</v>
      </c>
      <c r="O23" s="17">
        <v>186.90553400000005</v>
      </c>
      <c r="P23" s="17">
        <v>-19.518785999999999</v>
      </c>
      <c r="Q23" s="17">
        <v>-12.115812000000005</v>
      </c>
      <c r="R23" s="17">
        <v>25.210727999999996</v>
      </c>
      <c r="S23" s="17">
        <v>1.2586619999999984</v>
      </c>
      <c r="T23" s="17">
        <v>21.421490000000002</v>
      </c>
      <c r="U23" s="17">
        <v>24.198349999999998</v>
      </c>
      <c r="V23" s="17">
        <v>42.049589999999995</v>
      </c>
      <c r="W23" s="17">
        <v>21.61983</v>
      </c>
      <c r="X23" s="17">
        <v>18.446279999999998</v>
      </c>
      <c r="Y23" s="17">
        <v>23.206610000000001</v>
      </c>
      <c r="Z23" s="17">
        <v>20.033060000000003</v>
      </c>
      <c r="AA23" s="17">
        <v>101.09752</v>
      </c>
      <c r="AB23" s="17">
        <v>22.61157</v>
      </c>
      <c r="AC23" s="17">
        <v>23.206610000000001</v>
      </c>
      <c r="AD23" s="17">
        <v>42.247930000000004</v>
      </c>
      <c r="AE23" s="17">
        <v>34.128279999999997</v>
      </c>
      <c r="AF23" s="17">
        <v>41.270440000000001</v>
      </c>
      <c r="AG23" s="17">
        <v>24.80875</v>
      </c>
      <c r="AH23" s="17">
        <v>40.066650000000003</v>
      </c>
      <c r="AI23" s="41">
        <v>37.896529999999998</v>
      </c>
      <c r="AJ23" s="41">
        <v>23.007999999999999</v>
      </c>
      <c r="AK23" s="41">
        <v>30.744</v>
      </c>
      <c r="AL23" s="41">
        <v>-35.333798000000002</v>
      </c>
      <c r="AM23" s="41">
        <v>15.72175</v>
      </c>
      <c r="AN23" s="12"/>
      <c r="AO23" s="12"/>
      <c r="AP23" s="12"/>
      <c r="AQ23" s="12"/>
      <c r="AR23" s="12"/>
      <c r="AS23" s="12"/>
      <c r="AT23" s="12"/>
      <c r="AU23" s="12"/>
      <c r="AV23" s="12"/>
      <c r="AW23" s="12"/>
      <c r="AX23" s="12"/>
      <c r="AY23" s="12"/>
    </row>
    <row r="24" spans="1:51" ht="15" x14ac:dyDescent="0.25">
      <c r="A24" s="120">
        <f>YampaRiverInflow.TotalOutflow!A24</f>
        <v>43862</v>
      </c>
      <c r="B24" s="121"/>
      <c r="C24" s="121"/>
      <c r="D24" s="121">
        <v>42.972000000000001</v>
      </c>
      <c r="E24" s="17">
        <v>10.028786</v>
      </c>
      <c r="F24" s="17">
        <v>8.8950399999999981</v>
      </c>
      <c r="G24" s="17">
        <v>5.2061219999999997</v>
      </c>
      <c r="H24" s="17">
        <v>31.654194000000004</v>
      </c>
      <c r="I24" s="17">
        <v>-5.5484540000000049</v>
      </c>
      <c r="J24" s="17">
        <v>24.816616000000003</v>
      </c>
      <c r="K24" s="17">
        <v>5.5362879999999972</v>
      </c>
      <c r="L24" s="17">
        <v>2.4326280000000007</v>
      </c>
      <c r="M24" s="17">
        <v>18.913243999999999</v>
      </c>
      <c r="N24" s="17">
        <v>6.7548980000000007</v>
      </c>
      <c r="O24" s="17">
        <v>84.936341999999996</v>
      </c>
      <c r="P24" s="17">
        <v>-9.9785020000000024</v>
      </c>
      <c r="Q24" s="17">
        <v>38.271997999999996</v>
      </c>
      <c r="R24" s="17">
        <v>12.276371999999997</v>
      </c>
      <c r="S24" s="17">
        <v>23.60331</v>
      </c>
      <c r="T24" s="17">
        <v>17.2562</v>
      </c>
      <c r="U24" s="17">
        <v>16.066120000000002</v>
      </c>
      <c r="V24" s="17">
        <v>48.99174</v>
      </c>
      <c r="W24" s="17">
        <v>36.297519999999999</v>
      </c>
      <c r="X24" s="17">
        <v>25.745450000000002</v>
      </c>
      <c r="Y24" s="17">
        <v>24.39669</v>
      </c>
      <c r="Z24" s="17">
        <v>35.66281</v>
      </c>
      <c r="AA24" s="17">
        <v>125.57355</v>
      </c>
      <c r="AB24" s="17">
        <v>20.429749999999999</v>
      </c>
      <c r="AC24" s="17">
        <v>29.355370000000001</v>
      </c>
      <c r="AD24" s="17">
        <v>90.644630000000006</v>
      </c>
      <c r="AE24" s="17">
        <v>38.488480000000003</v>
      </c>
      <c r="AF24" s="17">
        <v>35.176900000000003</v>
      </c>
      <c r="AG24" s="17">
        <v>33.337230000000005</v>
      </c>
      <c r="AH24" s="17">
        <v>18.843250000000001</v>
      </c>
      <c r="AI24" s="41">
        <v>38.885280000000002</v>
      </c>
      <c r="AJ24" s="41">
        <v>32.448999999999998</v>
      </c>
      <c r="AK24" s="41">
        <v>39.451000000000001</v>
      </c>
      <c r="AL24" s="41">
        <v>-35.678773999999997</v>
      </c>
      <c r="AM24" s="41">
        <v>36.358820000000009</v>
      </c>
      <c r="AN24" s="12"/>
      <c r="AO24" s="12"/>
      <c r="AP24" s="12"/>
      <c r="AQ24" s="12"/>
      <c r="AR24" s="12"/>
      <c r="AS24" s="12"/>
      <c r="AT24" s="12"/>
      <c r="AU24" s="12"/>
      <c r="AV24" s="12"/>
      <c r="AW24" s="12"/>
      <c r="AX24" s="12"/>
      <c r="AY24" s="12"/>
    </row>
    <row r="25" spans="1:51" ht="15" x14ac:dyDescent="0.25">
      <c r="A25" s="120">
        <f>YampaRiverInflow.TotalOutflow!A25</f>
        <v>43891</v>
      </c>
      <c r="B25" s="121"/>
      <c r="C25" s="121"/>
      <c r="D25" s="121">
        <v>46.4</v>
      </c>
      <c r="E25" s="17">
        <v>48.854016000000001</v>
      </c>
      <c r="F25" s="17">
        <v>11.592746</v>
      </c>
      <c r="G25" s="17">
        <v>65.656910000000011</v>
      </c>
      <c r="H25" s="17">
        <v>40.183028000000007</v>
      </c>
      <c r="I25" s="17">
        <v>-5.9533360000000002</v>
      </c>
      <c r="J25" s="17">
        <v>30.160971999999997</v>
      </c>
      <c r="K25" s="17">
        <v>24.693387999999999</v>
      </c>
      <c r="L25" s="17">
        <v>25.745329999999996</v>
      </c>
      <c r="M25" s="17">
        <v>38.052266000000003</v>
      </c>
      <c r="N25" s="17">
        <v>23.650429999999993</v>
      </c>
      <c r="O25" s="17">
        <v>32.974309999999996</v>
      </c>
      <c r="P25" s="17">
        <v>19.143381999999999</v>
      </c>
      <c r="Q25" s="17">
        <v>66.414287999999985</v>
      </c>
      <c r="R25" s="17">
        <v>7.6466900000000004</v>
      </c>
      <c r="S25" s="17">
        <v>63.272730000000003</v>
      </c>
      <c r="T25" s="17">
        <v>48.99174</v>
      </c>
      <c r="U25" s="17">
        <v>19.834709999999998</v>
      </c>
      <c r="V25" s="17">
        <v>54.009920000000001</v>
      </c>
      <c r="W25" s="17">
        <v>55.160330000000002</v>
      </c>
      <c r="X25" s="17">
        <v>23.22645</v>
      </c>
      <c r="Y25" s="17">
        <v>42.842980000000004</v>
      </c>
      <c r="Z25" s="17">
        <v>27.59008</v>
      </c>
      <c r="AA25" s="17">
        <v>69.104129999999998</v>
      </c>
      <c r="AB25" s="17">
        <v>49.190080000000002</v>
      </c>
      <c r="AC25" s="17">
        <v>44.628099999999996</v>
      </c>
      <c r="AD25" s="17">
        <v>82.373550000000009</v>
      </c>
      <c r="AE25" s="17">
        <v>74.052929999999989</v>
      </c>
      <c r="AF25" s="17">
        <v>59.414720000000003</v>
      </c>
      <c r="AG25" s="17">
        <v>42.4617</v>
      </c>
      <c r="AH25" s="17">
        <v>22.215199999999999</v>
      </c>
      <c r="AI25" s="41">
        <v>58.779769999999999</v>
      </c>
      <c r="AJ25" s="41">
        <v>31.516999999999999</v>
      </c>
      <c r="AK25" s="41">
        <v>41.177</v>
      </c>
      <c r="AL25" s="41">
        <v>1.4208999999999996</v>
      </c>
      <c r="AM25" s="41">
        <v>53.899988000000008</v>
      </c>
      <c r="AN25" s="12"/>
      <c r="AO25" s="12"/>
      <c r="AP25" s="12"/>
      <c r="AQ25" s="12"/>
      <c r="AR25" s="12"/>
      <c r="AS25" s="12"/>
      <c r="AT25" s="12"/>
      <c r="AU25" s="12"/>
      <c r="AV25" s="12"/>
      <c r="AW25" s="12"/>
      <c r="AX25" s="12"/>
      <c r="AY25" s="12"/>
    </row>
    <row r="26" spans="1:51" ht="15" x14ac:dyDescent="0.25">
      <c r="A26" s="120">
        <f>YampaRiverInflow.TotalOutflow!A26</f>
        <v>43922</v>
      </c>
      <c r="B26" s="121"/>
      <c r="C26" s="121"/>
      <c r="D26" s="121">
        <v>29.408999999999999</v>
      </c>
      <c r="E26" s="17">
        <v>8.4134259999999994</v>
      </c>
      <c r="F26" s="17">
        <v>6.4895579999999971</v>
      </c>
      <c r="G26" s="17">
        <v>-2.1714279999999997</v>
      </c>
      <c r="H26" s="17">
        <v>27.235071999999999</v>
      </c>
      <c r="I26" s="17">
        <v>10.299308000000002</v>
      </c>
      <c r="J26" s="17">
        <v>34.961232000000003</v>
      </c>
      <c r="K26" s="17">
        <v>19.407409999999999</v>
      </c>
      <c r="L26" s="17">
        <v>3.8830659999999999</v>
      </c>
      <c r="M26" s="17">
        <v>42.054233999999994</v>
      </c>
      <c r="N26" s="17">
        <v>40.374699999999997</v>
      </c>
      <c r="O26" s="17">
        <v>1.4423439999999974</v>
      </c>
      <c r="P26" s="17">
        <v>-2.1086160000000009</v>
      </c>
      <c r="Q26" s="17">
        <v>-25.961648</v>
      </c>
      <c r="R26" s="17">
        <v>3.7385600000000014</v>
      </c>
      <c r="S26" s="17">
        <v>29.157019999999999</v>
      </c>
      <c r="T26" s="17">
        <v>70.294210000000007</v>
      </c>
      <c r="U26" s="17">
        <v>23.60331</v>
      </c>
      <c r="V26" s="17">
        <v>16.8</v>
      </c>
      <c r="W26" s="17">
        <v>35.028100000000002</v>
      </c>
      <c r="X26" s="17">
        <v>13.62645</v>
      </c>
      <c r="Y26" s="17">
        <v>32.747109999999999</v>
      </c>
      <c r="Z26" s="17">
        <v>39.133879999999998</v>
      </c>
      <c r="AA26" s="17">
        <v>90.902479999999997</v>
      </c>
      <c r="AB26" s="17">
        <v>33.758679999999998</v>
      </c>
      <c r="AC26" s="17">
        <v>33.699169999999995</v>
      </c>
      <c r="AD26" s="17">
        <v>29.54543</v>
      </c>
      <c r="AE26" s="17">
        <v>43.090540000000004</v>
      </c>
      <c r="AF26" s="17">
        <v>88.711330000000004</v>
      </c>
      <c r="AG26" s="17">
        <v>45.237490000000001</v>
      </c>
      <c r="AH26" s="17">
        <v>17.018439999999998</v>
      </c>
      <c r="AI26" s="41">
        <v>26.507580000000001</v>
      </c>
      <c r="AJ26" s="41">
        <v>22.988</v>
      </c>
      <c r="AK26" s="41">
        <v>25.349</v>
      </c>
      <c r="AL26" s="41">
        <v>1.8474620000000004</v>
      </c>
      <c r="AM26" s="41">
        <v>30.190056000000002</v>
      </c>
      <c r="AN26" s="12"/>
      <c r="AO26" s="12"/>
      <c r="AP26" s="12"/>
      <c r="AQ26" s="12"/>
      <c r="AR26" s="12"/>
      <c r="AS26" s="12"/>
      <c r="AT26" s="12"/>
      <c r="AU26" s="12"/>
      <c r="AV26" s="12"/>
      <c r="AW26" s="12"/>
      <c r="AX26" s="12"/>
      <c r="AY26" s="12"/>
    </row>
    <row r="27" spans="1:51" ht="15" x14ac:dyDescent="0.25">
      <c r="A27" s="120">
        <f>YampaRiverInflow.TotalOutflow!A27</f>
        <v>43952</v>
      </c>
      <c r="B27" s="121"/>
      <c r="C27" s="121"/>
      <c r="D27" s="121">
        <v>29.04</v>
      </c>
      <c r="E27" s="17">
        <v>11.781169999999998</v>
      </c>
      <c r="F27" s="17">
        <v>-43.34975</v>
      </c>
      <c r="G27" s="17">
        <v>-34.957054000000007</v>
      </c>
      <c r="H27" s="17">
        <v>13.998616</v>
      </c>
      <c r="I27" s="17">
        <v>14.146305999999999</v>
      </c>
      <c r="J27" s="17">
        <v>11.701313999999998</v>
      </c>
      <c r="K27" s="17">
        <v>20.844270000000002</v>
      </c>
      <c r="L27" s="17">
        <v>18.919815999999997</v>
      </c>
      <c r="M27" s="17">
        <v>24.792201999999996</v>
      </c>
      <c r="N27" s="17">
        <v>21.936144000000002</v>
      </c>
      <c r="O27" s="17">
        <v>0.4265279999999948</v>
      </c>
      <c r="P27" s="17">
        <v>-5.1470199999999995</v>
      </c>
      <c r="Q27" s="17">
        <v>-26.100434000000003</v>
      </c>
      <c r="R27" s="17">
        <v>7.8517019999999995</v>
      </c>
      <c r="S27" s="17">
        <v>15.471069999999999</v>
      </c>
      <c r="T27" s="17">
        <v>41.137190000000004</v>
      </c>
      <c r="U27" s="17">
        <v>13.289260000000001</v>
      </c>
      <c r="V27" s="17">
        <v>27.570250000000001</v>
      </c>
      <c r="W27" s="17">
        <v>34.690910000000002</v>
      </c>
      <c r="X27" s="17">
        <v>21.163640000000001</v>
      </c>
      <c r="Y27" s="17">
        <v>23.543800000000001</v>
      </c>
      <c r="Z27" s="17">
        <v>34.333880000000001</v>
      </c>
      <c r="AA27" s="17">
        <v>67.140500000000003</v>
      </c>
      <c r="AB27" s="17">
        <v>34.274380000000001</v>
      </c>
      <c r="AC27" s="17">
        <v>36.813220000000001</v>
      </c>
      <c r="AD27" s="17">
        <v>20.429749999999999</v>
      </c>
      <c r="AE27" s="17">
        <v>51.182790000000004</v>
      </c>
      <c r="AF27" s="17">
        <v>36.148009999999999</v>
      </c>
      <c r="AG27" s="17">
        <v>35.125309999999999</v>
      </c>
      <c r="AH27" s="17">
        <v>18.545770000000001</v>
      </c>
      <c r="AI27" s="41">
        <v>27.262090000000001</v>
      </c>
      <c r="AJ27" s="41">
        <v>27.253</v>
      </c>
      <c r="AK27" s="41">
        <v>28.957999999999998</v>
      </c>
      <c r="AL27" s="41">
        <v>-17.974883999999999</v>
      </c>
      <c r="AM27" s="41">
        <v>8.2502020000000016</v>
      </c>
      <c r="AN27" s="12"/>
      <c r="AO27" s="12"/>
      <c r="AP27" s="12"/>
      <c r="AQ27" s="12"/>
      <c r="AR27" s="12"/>
      <c r="AS27" s="12"/>
      <c r="AT27" s="12"/>
      <c r="AU27" s="12"/>
      <c r="AV27" s="12"/>
      <c r="AW27" s="12"/>
      <c r="AX27" s="12"/>
      <c r="AY27" s="12"/>
    </row>
    <row r="28" spans="1:51" ht="15" x14ac:dyDescent="0.25">
      <c r="A28" s="120">
        <f>YampaRiverInflow.TotalOutflow!A28</f>
        <v>43983</v>
      </c>
      <c r="B28" s="121"/>
      <c r="C28" s="121"/>
      <c r="D28" s="121">
        <v>25.971</v>
      </c>
      <c r="E28" s="17">
        <v>15.799028</v>
      </c>
      <c r="F28" s="17">
        <v>-26.687349999999999</v>
      </c>
      <c r="G28" s="17">
        <v>-25.920556000000005</v>
      </c>
      <c r="H28" s="17">
        <v>4.8367579999999997</v>
      </c>
      <c r="I28" s="17">
        <v>17.069787999999999</v>
      </c>
      <c r="J28" s="17">
        <v>14.981504000000001</v>
      </c>
      <c r="K28" s="17">
        <v>10.917309999999999</v>
      </c>
      <c r="L28" s="17">
        <v>17.894643999999996</v>
      </c>
      <c r="M28" s="17">
        <v>3.4932539999999972</v>
      </c>
      <c r="N28" s="17">
        <v>8.3392299999999988</v>
      </c>
      <c r="O28" s="17">
        <v>12.800060000000002</v>
      </c>
      <c r="P28" s="17">
        <v>0.96758200000000005</v>
      </c>
      <c r="Q28" s="17">
        <v>22.234369999999995</v>
      </c>
      <c r="R28" s="17">
        <v>-1.326284</v>
      </c>
      <c r="S28" s="17">
        <v>31.73554</v>
      </c>
      <c r="T28" s="17">
        <v>15.272729999999999</v>
      </c>
      <c r="U28" s="17">
        <v>13.68595</v>
      </c>
      <c r="V28" s="17">
        <v>32.07273</v>
      </c>
      <c r="W28" s="17">
        <v>48.238019999999999</v>
      </c>
      <c r="X28" s="17">
        <v>6.5057900000000002</v>
      </c>
      <c r="Y28" s="17">
        <v>14.280989999999999</v>
      </c>
      <c r="Z28" s="17">
        <v>20.826450000000001</v>
      </c>
      <c r="AA28" s="17">
        <v>11.9405</v>
      </c>
      <c r="AB28" s="17">
        <v>14.67769</v>
      </c>
      <c r="AC28" s="17">
        <v>31.73554</v>
      </c>
      <c r="AD28" s="17">
        <v>13.4876</v>
      </c>
      <c r="AE28" s="17">
        <v>35.553789999999999</v>
      </c>
      <c r="AF28" s="17">
        <v>23.751339999999999</v>
      </c>
      <c r="AG28" s="17">
        <v>47.228079999999999</v>
      </c>
      <c r="AH28" s="17">
        <v>22.73095</v>
      </c>
      <c r="AI28" s="41">
        <v>25.202210000000001</v>
      </c>
      <c r="AJ28" s="41">
        <v>26.082999999999998</v>
      </c>
      <c r="AK28" s="41">
        <v>16.065999999999999</v>
      </c>
      <c r="AL28" s="41">
        <v>-10.634887999999998</v>
      </c>
      <c r="AM28" s="41">
        <v>9.8336339999999982</v>
      </c>
      <c r="AN28" s="12"/>
      <c r="AO28" s="12"/>
      <c r="AP28" s="12"/>
      <c r="AQ28" s="12"/>
      <c r="AR28" s="12"/>
      <c r="AS28" s="12"/>
      <c r="AT28" s="12"/>
      <c r="AU28" s="12"/>
      <c r="AV28" s="12"/>
      <c r="AW28" s="12"/>
      <c r="AX28" s="12"/>
      <c r="AY28" s="12"/>
    </row>
    <row r="29" spans="1:51" ht="15" x14ac:dyDescent="0.25">
      <c r="A29" s="120">
        <f>YampaRiverInflow.TotalOutflow!A29</f>
        <v>44013</v>
      </c>
      <c r="B29" s="121"/>
      <c r="C29" s="121"/>
      <c r="D29" s="121">
        <v>36.543999999999997</v>
      </c>
      <c r="E29" s="17">
        <v>5.1790399999999934</v>
      </c>
      <c r="F29" s="17">
        <v>-76.626987999999997</v>
      </c>
      <c r="G29" s="17">
        <v>-25.963596000000003</v>
      </c>
      <c r="H29" s="17">
        <v>-1.3454359999999996</v>
      </c>
      <c r="I29" s="17">
        <v>23.854377999999997</v>
      </c>
      <c r="J29" s="17">
        <v>10.43751</v>
      </c>
      <c r="K29" s="17">
        <v>0.31987999999999739</v>
      </c>
      <c r="L29" s="17">
        <v>-2.3304560000000003</v>
      </c>
      <c r="M29" s="17">
        <v>-0.36195600000000061</v>
      </c>
      <c r="N29" s="17">
        <v>14.518595999999995</v>
      </c>
      <c r="O29" s="17">
        <v>-5.2774500000000009</v>
      </c>
      <c r="P29" s="17">
        <v>-9.5112659999999991</v>
      </c>
      <c r="Q29" s="17">
        <v>30.567533999999998</v>
      </c>
      <c r="R29" s="17">
        <v>7.7770319999999957</v>
      </c>
      <c r="S29" s="17">
        <v>31.933880000000002</v>
      </c>
      <c r="T29" s="17">
        <v>33.12397</v>
      </c>
      <c r="U29" s="17">
        <v>30.347110000000001</v>
      </c>
      <c r="V29" s="17">
        <v>21.12397</v>
      </c>
      <c r="W29" s="17">
        <v>19.953720000000001</v>
      </c>
      <c r="X29" s="17">
        <v>10.1157</v>
      </c>
      <c r="Y29" s="17">
        <v>17.2562</v>
      </c>
      <c r="Z29" s="17">
        <v>39.272730000000003</v>
      </c>
      <c r="AA29" s="17">
        <v>21.024789999999999</v>
      </c>
      <c r="AB29" s="17">
        <v>21.223140000000001</v>
      </c>
      <c r="AC29" s="17">
        <v>45.421489999999999</v>
      </c>
      <c r="AD29" s="17">
        <v>28.760330000000003</v>
      </c>
      <c r="AE29" s="17">
        <v>28.178129999999999</v>
      </c>
      <c r="AF29" s="17">
        <v>29.169810000000002</v>
      </c>
      <c r="AG29" s="17">
        <v>55.361699999999999</v>
      </c>
      <c r="AH29" s="17">
        <v>26.380500000000001</v>
      </c>
      <c r="AI29" s="41">
        <v>61.69943</v>
      </c>
      <c r="AJ29" s="41">
        <v>29.157</v>
      </c>
      <c r="AK29" s="41">
        <v>11.108000000000001</v>
      </c>
      <c r="AL29" s="41">
        <v>-4.7430320000000004</v>
      </c>
      <c r="AM29" s="41">
        <v>16.804354</v>
      </c>
      <c r="AN29" s="12"/>
      <c r="AO29" s="12"/>
      <c r="AP29" s="12"/>
      <c r="AQ29" s="12"/>
      <c r="AR29" s="12"/>
      <c r="AS29" s="12"/>
      <c r="AT29" s="12"/>
      <c r="AU29" s="12"/>
      <c r="AV29" s="12"/>
      <c r="AW29" s="12"/>
      <c r="AX29" s="12"/>
      <c r="AY29" s="12"/>
    </row>
    <row r="30" spans="1:51" ht="15" x14ac:dyDescent="0.25">
      <c r="A30" s="120">
        <f>YampaRiverInflow.TotalOutflow!A30</f>
        <v>44044</v>
      </c>
      <c r="B30" s="121"/>
      <c r="C30" s="121"/>
      <c r="D30" s="121">
        <v>44.478000000000002</v>
      </c>
      <c r="E30" s="17">
        <v>-38.384042000000001</v>
      </c>
      <c r="F30" s="17">
        <v>3.944417999999998</v>
      </c>
      <c r="G30" s="17">
        <v>-24.962649999999996</v>
      </c>
      <c r="H30" s="17">
        <v>11.718223999999999</v>
      </c>
      <c r="I30" s="17">
        <v>34.487445999999998</v>
      </c>
      <c r="J30" s="17">
        <v>13.664479999999999</v>
      </c>
      <c r="K30" s="17">
        <v>22.107043999999998</v>
      </c>
      <c r="L30" s="17">
        <v>11.757869999999999</v>
      </c>
      <c r="M30" s="17">
        <v>15.499105999999996</v>
      </c>
      <c r="N30" s="17">
        <v>39.501065999999994</v>
      </c>
      <c r="O30" s="17">
        <v>-27.720480000000002</v>
      </c>
      <c r="P30" s="17">
        <v>-21.211650000000002</v>
      </c>
      <c r="Q30" s="17">
        <v>29.708030000000001</v>
      </c>
      <c r="R30" s="17">
        <v>24.969377999999995</v>
      </c>
      <c r="S30" s="17">
        <v>50.280989999999996</v>
      </c>
      <c r="T30" s="17">
        <v>20.826450000000001</v>
      </c>
      <c r="U30" s="17">
        <v>44.033059999999999</v>
      </c>
      <c r="V30" s="17">
        <v>23.404959999999999</v>
      </c>
      <c r="W30" s="17">
        <v>52.066120000000005</v>
      </c>
      <c r="X30" s="17">
        <v>17.851240000000001</v>
      </c>
      <c r="Y30" s="17">
        <v>42.049589999999995</v>
      </c>
      <c r="Z30" s="17">
        <v>50.578510000000001</v>
      </c>
      <c r="AA30" s="17">
        <v>28.36364</v>
      </c>
      <c r="AB30" s="17">
        <v>66.446280000000002</v>
      </c>
      <c r="AC30" s="17">
        <v>91.636359999999996</v>
      </c>
      <c r="AD30" s="17">
        <v>39.272730000000003</v>
      </c>
      <c r="AE30" s="17">
        <v>23.615790000000001</v>
      </c>
      <c r="AF30" s="17">
        <v>91.054990000000004</v>
      </c>
      <c r="AG30" s="17">
        <v>60.915440000000004</v>
      </c>
      <c r="AH30" s="17">
        <v>68.609250000000003</v>
      </c>
      <c r="AI30" s="41">
        <v>66.855829999999997</v>
      </c>
      <c r="AJ30" s="41">
        <v>41.058</v>
      </c>
      <c r="AK30" s="41">
        <v>53.752000000000002</v>
      </c>
      <c r="AL30" s="41">
        <v>-20.440944000000002</v>
      </c>
      <c r="AM30" s="41">
        <v>26.649618</v>
      </c>
      <c r="AN30" s="12"/>
      <c r="AO30" s="12"/>
      <c r="AP30" s="12"/>
      <c r="AQ30" s="12"/>
      <c r="AR30" s="12"/>
      <c r="AS30" s="12"/>
      <c r="AT30" s="12"/>
      <c r="AU30" s="12"/>
      <c r="AV30" s="12"/>
      <c r="AW30" s="12"/>
      <c r="AX30" s="12"/>
      <c r="AY30" s="12"/>
    </row>
    <row r="31" spans="1:51" ht="15" x14ac:dyDescent="0.25">
      <c r="A31" s="120">
        <f>YampaRiverInflow.TotalOutflow!A31</f>
        <v>44075</v>
      </c>
      <c r="B31" s="121"/>
      <c r="C31" s="121"/>
      <c r="D31" s="121">
        <v>44.591000000000001</v>
      </c>
      <c r="E31" s="17">
        <v>-20.597570000000001</v>
      </c>
      <c r="F31" s="17">
        <v>32.537457999999994</v>
      </c>
      <c r="G31" s="17">
        <v>1.9679220000000004</v>
      </c>
      <c r="H31" s="17">
        <v>31.598157999999994</v>
      </c>
      <c r="I31" s="17">
        <v>10.762887999999998</v>
      </c>
      <c r="J31" s="17">
        <v>16.83839</v>
      </c>
      <c r="K31" s="17">
        <v>7.3934139999999973</v>
      </c>
      <c r="L31" s="17">
        <v>23.094785999999999</v>
      </c>
      <c r="M31" s="17">
        <v>19.014919999999993</v>
      </c>
      <c r="N31" s="17">
        <v>38.203603999999999</v>
      </c>
      <c r="O31" s="17">
        <v>-11.380267999999999</v>
      </c>
      <c r="P31" s="17">
        <v>-1.1929920000000003</v>
      </c>
      <c r="Q31" s="17">
        <v>14.110747999999997</v>
      </c>
      <c r="R31" s="17">
        <v>20.761236</v>
      </c>
      <c r="S31" s="17">
        <v>59.246279999999999</v>
      </c>
      <c r="T31" s="17">
        <v>36.099170000000001</v>
      </c>
      <c r="U31" s="17">
        <v>49.190080000000002</v>
      </c>
      <c r="V31" s="17">
        <v>39.133879999999998</v>
      </c>
      <c r="W31" s="17">
        <v>48.456199999999995</v>
      </c>
      <c r="X31" s="17">
        <v>103.95372</v>
      </c>
      <c r="Y31" s="17">
        <v>34.373550000000002</v>
      </c>
      <c r="Z31" s="17">
        <v>57.381819999999998</v>
      </c>
      <c r="AA31" s="17">
        <v>38.360330000000005</v>
      </c>
      <c r="AB31" s="17">
        <v>50.87603</v>
      </c>
      <c r="AC31" s="17">
        <v>33.83802</v>
      </c>
      <c r="AD31" s="17">
        <v>38.677690000000005</v>
      </c>
      <c r="AE31" s="17">
        <v>28.373090000000001</v>
      </c>
      <c r="AF31" s="17">
        <v>44.259500000000003</v>
      </c>
      <c r="AG31" s="17">
        <v>46.824210000000001</v>
      </c>
      <c r="AH31" s="17">
        <v>48.000730000000004</v>
      </c>
      <c r="AI31" s="41">
        <v>78.71414</v>
      </c>
      <c r="AJ31" s="41">
        <v>38.877000000000002</v>
      </c>
      <c r="AK31" s="41">
        <v>40.661000000000001</v>
      </c>
      <c r="AL31" s="41">
        <v>-9.8468000000002581E-2</v>
      </c>
      <c r="AM31" s="41">
        <v>31.357489999999999</v>
      </c>
      <c r="AN31" s="12"/>
      <c r="AO31" s="12"/>
      <c r="AP31" s="12"/>
      <c r="AQ31" s="12"/>
      <c r="AR31" s="12"/>
      <c r="AS31" s="12"/>
      <c r="AT31" s="12"/>
      <c r="AU31" s="12"/>
      <c r="AV31" s="12"/>
      <c r="AW31" s="12"/>
      <c r="AX31" s="12"/>
      <c r="AY31" s="12"/>
    </row>
    <row r="32" spans="1:51" ht="15" x14ac:dyDescent="0.25">
      <c r="A32" s="120">
        <f>YampaRiverInflow.TotalOutflow!A32</f>
        <v>44105</v>
      </c>
      <c r="B32" s="121"/>
      <c r="C32" s="121"/>
      <c r="D32" s="121">
        <v>38.270000000000003</v>
      </c>
      <c r="E32" s="17">
        <v>16.431793999999996</v>
      </c>
      <c r="F32" s="17">
        <v>21.307351999999995</v>
      </c>
      <c r="G32" s="17">
        <v>16.697756000000002</v>
      </c>
      <c r="H32" s="17">
        <v>-7.0713440000000007</v>
      </c>
      <c r="I32" s="17">
        <v>28.546542000000002</v>
      </c>
      <c r="J32" s="17">
        <v>8.8154899999999987</v>
      </c>
      <c r="K32" s="17">
        <v>19.117637999999999</v>
      </c>
      <c r="L32" s="17">
        <v>24.204461999999999</v>
      </c>
      <c r="M32" s="17">
        <v>26.144487999999999</v>
      </c>
      <c r="N32" s="17">
        <v>13.100050000000003</v>
      </c>
      <c r="O32" s="17">
        <v>20.956235999999997</v>
      </c>
      <c r="P32" s="17">
        <v>15.130805999999998</v>
      </c>
      <c r="Q32" s="17">
        <v>30.771339999999995</v>
      </c>
      <c r="R32" s="17">
        <v>32.265374000000001</v>
      </c>
      <c r="S32" s="17">
        <v>36.495870000000004</v>
      </c>
      <c r="T32" s="17">
        <v>22.413220000000003</v>
      </c>
      <c r="U32" s="17">
        <v>37.884300000000003</v>
      </c>
      <c r="V32" s="17">
        <v>47.385120000000001</v>
      </c>
      <c r="W32" s="17">
        <v>23.34545</v>
      </c>
      <c r="X32" s="17">
        <v>20.647929999999999</v>
      </c>
      <c r="Y32" s="17">
        <v>30.664459999999998</v>
      </c>
      <c r="Z32" s="17">
        <v>41.077690000000004</v>
      </c>
      <c r="AA32" s="17">
        <v>33.004959999999997</v>
      </c>
      <c r="AB32" s="17">
        <v>69.758679999999998</v>
      </c>
      <c r="AC32" s="17">
        <v>20.90579</v>
      </c>
      <c r="AD32" s="17">
        <v>34.920760000000001</v>
      </c>
      <c r="AE32" s="17">
        <v>24.80264</v>
      </c>
      <c r="AF32" s="17">
        <v>40.688940000000002</v>
      </c>
      <c r="AG32" s="17">
        <v>39.683980000000005</v>
      </c>
      <c r="AH32" s="17">
        <v>29.514490000000002</v>
      </c>
      <c r="AI32" s="41">
        <v>19.08832</v>
      </c>
      <c r="AJ32" s="41">
        <v>42.445999999999998</v>
      </c>
      <c r="AK32" s="41">
        <v>61.646000000000001</v>
      </c>
      <c r="AL32" s="41">
        <v>42.068716000000002</v>
      </c>
      <c r="AM32" s="41">
        <v>-39.506182000000003</v>
      </c>
      <c r="AN32" s="12"/>
      <c r="AO32" s="12"/>
      <c r="AP32" s="12"/>
      <c r="AQ32" s="12"/>
      <c r="AR32" s="12"/>
      <c r="AS32" s="12"/>
      <c r="AT32" s="12"/>
      <c r="AU32" s="12"/>
      <c r="AV32" s="12"/>
      <c r="AW32" s="12"/>
      <c r="AX32" s="12"/>
      <c r="AY32" s="12"/>
    </row>
    <row r="33" spans="1:51" ht="15" x14ac:dyDescent="0.25">
      <c r="A33" s="120">
        <f>YampaRiverInflow.TotalOutflow!A33</f>
        <v>44136</v>
      </c>
      <c r="B33" s="121"/>
      <c r="C33" s="121"/>
      <c r="D33" s="121">
        <v>32.280999999999999</v>
      </c>
      <c r="E33" s="17">
        <v>8.787177999999999</v>
      </c>
      <c r="F33" s="17">
        <v>-7.608582000000002</v>
      </c>
      <c r="G33" s="17">
        <v>19.452354</v>
      </c>
      <c r="H33" s="17">
        <v>-15.148112000000001</v>
      </c>
      <c r="I33" s="17">
        <v>43.240480000000012</v>
      </c>
      <c r="J33" s="17">
        <v>18.699883999999997</v>
      </c>
      <c r="K33" s="17">
        <v>25.747958000000004</v>
      </c>
      <c r="L33" s="17">
        <v>19.504985999999999</v>
      </c>
      <c r="M33" s="17">
        <v>17.401791999999997</v>
      </c>
      <c r="N33" s="17">
        <v>8.7164979999999979</v>
      </c>
      <c r="O33" s="17">
        <v>0.5832239999999983</v>
      </c>
      <c r="P33" s="17">
        <v>10.286626</v>
      </c>
      <c r="Q33" s="17">
        <v>27.420535999999998</v>
      </c>
      <c r="R33" s="17">
        <v>15.614009999999999</v>
      </c>
      <c r="S33" s="17">
        <v>24.595040000000001</v>
      </c>
      <c r="T33" s="17">
        <v>18.446279999999998</v>
      </c>
      <c r="U33" s="17">
        <v>36.495870000000004</v>
      </c>
      <c r="V33" s="17">
        <v>27.966939999999997</v>
      </c>
      <c r="W33" s="17">
        <v>25.487599999999997</v>
      </c>
      <c r="X33" s="17">
        <v>23.10744</v>
      </c>
      <c r="Y33" s="17">
        <v>22.472729999999999</v>
      </c>
      <c r="Z33" s="17">
        <v>33.719010000000004</v>
      </c>
      <c r="AA33" s="17">
        <v>27.609919999999999</v>
      </c>
      <c r="AB33" s="17">
        <v>16.066120000000002</v>
      </c>
      <c r="AC33" s="17">
        <v>25.54711</v>
      </c>
      <c r="AD33" s="17">
        <v>41.959690000000002</v>
      </c>
      <c r="AE33" s="17">
        <v>23.019279999999998</v>
      </c>
      <c r="AF33" s="17">
        <v>14.411950000000001</v>
      </c>
      <c r="AG33" s="17">
        <v>36.115349999999999</v>
      </c>
      <c r="AH33" s="17">
        <v>28.582279999999997</v>
      </c>
      <c r="AI33" s="41">
        <v>27.818810000000003</v>
      </c>
      <c r="AJ33" s="41">
        <v>24.693999999999999</v>
      </c>
      <c r="AK33" s="41">
        <v>34.908999999999999</v>
      </c>
      <c r="AL33" s="41">
        <v>-3.1421840000000012</v>
      </c>
      <c r="AM33" s="41">
        <v>-44.165469999999999</v>
      </c>
      <c r="AN33" s="12"/>
      <c r="AO33" s="12"/>
      <c r="AP33" s="12"/>
      <c r="AQ33" s="12"/>
      <c r="AR33" s="12"/>
      <c r="AS33" s="12"/>
      <c r="AT33" s="12"/>
      <c r="AU33" s="12"/>
      <c r="AV33" s="12"/>
      <c r="AW33" s="12"/>
      <c r="AX33" s="12"/>
      <c r="AY33" s="12"/>
    </row>
    <row r="34" spans="1:51" ht="15" x14ac:dyDescent="0.25">
      <c r="A34" s="120">
        <f>YampaRiverInflow.TotalOutflow!A34</f>
        <v>44166</v>
      </c>
      <c r="B34" s="121"/>
      <c r="C34" s="121"/>
      <c r="D34" s="121">
        <v>36.677</v>
      </c>
      <c r="E34" s="17">
        <v>17.994698</v>
      </c>
      <c r="F34" s="17">
        <v>6.4737880000000008</v>
      </c>
      <c r="G34" s="17">
        <v>17.151738000000002</v>
      </c>
      <c r="H34" s="17">
        <v>-3.7310040000000027</v>
      </c>
      <c r="I34" s="17">
        <v>24.599475999999996</v>
      </c>
      <c r="J34" s="17">
        <v>10.79776</v>
      </c>
      <c r="K34" s="17">
        <v>21.106362000000001</v>
      </c>
      <c r="L34" s="17">
        <v>13.440643999999999</v>
      </c>
      <c r="M34" s="17">
        <v>8.550276000000002</v>
      </c>
      <c r="N34" s="17">
        <v>2.8164899999999982</v>
      </c>
      <c r="O34" s="17">
        <v>-7.4748359999999989</v>
      </c>
      <c r="P34" s="17">
        <v>0.47278999999999721</v>
      </c>
      <c r="Q34" s="17">
        <v>43.942076</v>
      </c>
      <c r="R34" s="17">
        <v>0.91163000000000016</v>
      </c>
      <c r="S34" s="17">
        <v>15.07438</v>
      </c>
      <c r="T34" s="17">
        <v>12.69421</v>
      </c>
      <c r="U34" s="17">
        <v>35.305790000000002</v>
      </c>
      <c r="V34" s="17">
        <v>29.355370000000001</v>
      </c>
      <c r="W34" s="17">
        <v>13.4876</v>
      </c>
      <c r="X34" s="17">
        <v>18.723970000000001</v>
      </c>
      <c r="Y34" s="17">
        <v>15.471069999999999</v>
      </c>
      <c r="Z34" s="17">
        <v>21.302479999999999</v>
      </c>
      <c r="AA34" s="17">
        <v>11.80165</v>
      </c>
      <c r="AB34" s="17">
        <v>23.801650000000002</v>
      </c>
      <c r="AC34" s="17">
        <v>57.520660000000007</v>
      </c>
      <c r="AD34" s="17">
        <v>24.012180000000001</v>
      </c>
      <c r="AE34" s="17">
        <v>19.451400000000003</v>
      </c>
      <c r="AF34" s="17">
        <v>33.930260000000004</v>
      </c>
      <c r="AG34" s="17">
        <v>52.778529999999996</v>
      </c>
      <c r="AH34" s="17">
        <v>24.09948</v>
      </c>
      <c r="AI34" s="41">
        <v>25.37764</v>
      </c>
      <c r="AJ34" s="41">
        <v>31.655999999999999</v>
      </c>
      <c r="AK34" s="41">
        <v>27.768999999999998</v>
      </c>
      <c r="AL34" s="41">
        <v>28.144819999999999</v>
      </c>
      <c r="AM34" s="41">
        <v>-12.281395999999999</v>
      </c>
      <c r="AN34" s="12"/>
      <c r="AO34" s="12"/>
      <c r="AP34" s="12"/>
      <c r="AQ34" s="12"/>
      <c r="AR34" s="12"/>
      <c r="AS34" s="12"/>
      <c r="AT34" s="12"/>
      <c r="AU34" s="12"/>
      <c r="AV34" s="12"/>
      <c r="AW34" s="12"/>
      <c r="AX34" s="12"/>
      <c r="AY34" s="12"/>
    </row>
    <row r="35" spans="1:51" ht="15" x14ac:dyDescent="0.25">
      <c r="A35" s="120">
        <f>YampaRiverInflow.TotalOutflow!A35</f>
        <v>44197</v>
      </c>
      <c r="B35" s="121"/>
      <c r="C35" s="121"/>
      <c r="D35" s="121">
        <v>34.639000000000003</v>
      </c>
      <c r="E35" s="17">
        <v>12.730970000000001</v>
      </c>
      <c r="F35" s="17">
        <v>18.789630000000002</v>
      </c>
      <c r="G35" s="17">
        <v>30.509731999999996</v>
      </c>
      <c r="H35" s="17">
        <v>-8.285995999999999</v>
      </c>
      <c r="I35" s="17">
        <v>20.149591999999998</v>
      </c>
      <c r="J35" s="17">
        <v>-5.4165640000000019</v>
      </c>
      <c r="K35" s="17">
        <v>2.3691460000000006</v>
      </c>
      <c r="L35" s="17">
        <v>29.694473999999996</v>
      </c>
      <c r="M35" s="17">
        <v>-0.27552200000000449</v>
      </c>
      <c r="N35" s="17">
        <v>186.90553400000005</v>
      </c>
      <c r="O35" s="17">
        <v>-19.518785999999999</v>
      </c>
      <c r="P35" s="17">
        <v>-12.115812000000005</v>
      </c>
      <c r="Q35" s="17">
        <v>25.210727999999996</v>
      </c>
      <c r="R35" s="17">
        <v>1.2586619999999984</v>
      </c>
      <c r="S35" s="17">
        <v>21.421490000000002</v>
      </c>
      <c r="T35" s="17">
        <v>24.198349999999998</v>
      </c>
      <c r="U35" s="17">
        <v>42.049589999999995</v>
      </c>
      <c r="V35" s="17">
        <v>21.61983</v>
      </c>
      <c r="W35" s="17">
        <v>18.446279999999998</v>
      </c>
      <c r="X35" s="17">
        <v>23.206610000000001</v>
      </c>
      <c r="Y35" s="17">
        <v>20.033060000000003</v>
      </c>
      <c r="Z35" s="17">
        <v>101.09752</v>
      </c>
      <c r="AA35" s="17">
        <v>22.61157</v>
      </c>
      <c r="AB35" s="17">
        <v>23.206610000000001</v>
      </c>
      <c r="AC35" s="17">
        <v>42.247930000000004</v>
      </c>
      <c r="AD35" s="17">
        <v>34.128279999999997</v>
      </c>
      <c r="AE35" s="17">
        <v>41.270440000000001</v>
      </c>
      <c r="AF35" s="17">
        <v>24.80875</v>
      </c>
      <c r="AG35" s="17">
        <v>40.066650000000003</v>
      </c>
      <c r="AH35" s="17">
        <v>37.896529999999998</v>
      </c>
      <c r="AI35" s="41">
        <v>23.007999999999999</v>
      </c>
      <c r="AJ35" s="41">
        <v>30.744</v>
      </c>
      <c r="AK35" s="41">
        <v>-35.333798000000002</v>
      </c>
      <c r="AL35" s="41">
        <v>15.72175</v>
      </c>
      <c r="AM35" s="41">
        <v>-20.231422000000002</v>
      </c>
      <c r="AN35" s="12"/>
      <c r="AO35" s="12"/>
      <c r="AP35" s="12"/>
      <c r="AQ35" s="12"/>
      <c r="AR35" s="12"/>
      <c r="AS35" s="12"/>
      <c r="AT35" s="12"/>
      <c r="AU35" s="12"/>
      <c r="AV35" s="12"/>
      <c r="AW35" s="12"/>
      <c r="AX35" s="12"/>
      <c r="AY35" s="12"/>
    </row>
    <row r="36" spans="1:51" ht="15" x14ac:dyDescent="0.25">
      <c r="A36" s="120">
        <f>YampaRiverInflow.TotalOutflow!A36</f>
        <v>44228</v>
      </c>
      <c r="B36" s="121"/>
      <c r="C36" s="121"/>
      <c r="D36" s="121">
        <v>42.972000000000001</v>
      </c>
      <c r="E36" s="17">
        <v>8.8950399999999981</v>
      </c>
      <c r="F36" s="17">
        <v>5.2061219999999997</v>
      </c>
      <c r="G36" s="17">
        <v>31.654194000000004</v>
      </c>
      <c r="H36" s="17">
        <v>-5.5484540000000049</v>
      </c>
      <c r="I36" s="17">
        <v>24.816616000000003</v>
      </c>
      <c r="J36" s="17">
        <v>5.5362879999999972</v>
      </c>
      <c r="K36" s="17">
        <v>2.4326280000000007</v>
      </c>
      <c r="L36" s="17">
        <v>18.913243999999999</v>
      </c>
      <c r="M36" s="17">
        <v>6.7548980000000007</v>
      </c>
      <c r="N36" s="17">
        <v>84.936341999999996</v>
      </c>
      <c r="O36" s="17">
        <v>-9.9785020000000024</v>
      </c>
      <c r="P36" s="17">
        <v>38.271997999999996</v>
      </c>
      <c r="Q36" s="17">
        <v>12.276371999999997</v>
      </c>
      <c r="R36" s="17">
        <v>23.60331</v>
      </c>
      <c r="S36" s="17">
        <v>17.2562</v>
      </c>
      <c r="T36" s="17">
        <v>16.066120000000002</v>
      </c>
      <c r="U36" s="17">
        <v>48.99174</v>
      </c>
      <c r="V36" s="17">
        <v>36.297519999999999</v>
      </c>
      <c r="W36" s="17">
        <v>25.745450000000002</v>
      </c>
      <c r="X36" s="17">
        <v>24.39669</v>
      </c>
      <c r="Y36" s="17">
        <v>35.66281</v>
      </c>
      <c r="Z36" s="17">
        <v>125.57355</v>
      </c>
      <c r="AA36" s="17">
        <v>20.429749999999999</v>
      </c>
      <c r="AB36" s="17">
        <v>29.355370000000001</v>
      </c>
      <c r="AC36" s="17">
        <v>90.644630000000006</v>
      </c>
      <c r="AD36" s="17">
        <v>38.488480000000003</v>
      </c>
      <c r="AE36" s="17">
        <v>35.176900000000003</v>
      </c>
      <c r="AF36" s="17">
        <v>33.337230000000005</v>
      </c>
      <c r="AG36" s="17">
        <v>18.843250000000001</v>
      </c>
      <c r="AH36" s="17">
        <v>38.885280000000002</v>
      </c>
      <c r="AI36" s="41">
        <v>32.448999999999998</v>
      </c>
      <c r="AJ36" s="41">
        <v>39.451000000000001</v>
      </c>
      <c r="AK36" s="41">
        <v>-35.678773999999997</v>
      </c>
      <c r="AL36" s="41">
        <v>36.358820000000009</v>
      </c>
      <c r="AM36" s="41">
        <v>10.028786</v>
      </c>
      <c r="AN36" s="12"/>
      <c r="AO36" s="12"/>
      <c r="AP36" s="12"/>
      <c r="AQ36" s="12"/>
      <c r="AR36" s="12"/>
      <c r="AS36" s="12"/>
      <c r="AT36" s="12"/>
      <c r="AU36" s="12"/>
      <c r="AV36" s="12"/>
      <c r="AW36" s="12"/>
      <c r="AX36" s="12"/>
      <c r="AY36" s="12"/>
    </row>
    <row r="37" spans="1:51" ht="15" x14ac:dyDescent="0.25">
      <c r="A37" s="120">
        <f>YampaRiverInflow.TotalOutflow!A37</f>
        <v>44256</v>
      </c>
      <c r="B37" s="121"/>
      <c r="C37" s="121"/>
      <c r="D37" s="121">
        <v>46.4</v>
      </c>
      <c r="E37" s="17">
        <v>11.592746</v>
      </c>
      <c r="F37" s="17">
        <v>65.656910000000011</v>
      </c>
      <c r="G37" s="17">
        <v>40.183028000000007</v>
      </c>
      <c r="H37" s="17">
        <v>-5.9533360000000002</v>
      </c>
      <c r="I37" s="17">
        <v>30.160971999999997</v>
      </c>
      <c r="J37" s="17">
        <v>24.693387999999999</v>
      </c>
      <c r="K37" s="17">
        <v>25.745329999999996</v>
      </c>
      <c r="L37" s="17">
        <v>38.052266000000003</v>
      </c>
      <c r="M37" s="17">
        <v>23.650429999999993</v>
      </c>
      <c r="N37" s="17">
        <v>32.974309999999996</v>
      </c>
      <c r="O37" s="17">
        <v>19.143381999999999</v>
      </c>
      <c r="P37" s="17">
        <v>66.414287999999985</v>
      </c>
      <c r="Q37" s="17">
        <v>7.6466900000000004</v>
      </c>
      <c r="R37" s="17">
        <v>63.272730000000003</v>
      </c>
      <c r="S37" s="17">
        <v>48.99174</v>
      </c>
      <c r="T37" s="17">
        <v>19.834709999999998</v>
      </c>
      <c r="U37" s="17">
        <v>54.009920000000001</v>
      </c>
      <c r="V37" s="17">
        <v>55.160330000000002</v>
      </c>
      <c r="W37" s="17">
        <v>23.22645</v>
      </c>
      <c r="X37" s="17">
        <v>42.842980000000004</v>
      </c>
      <c r="Y37" s="17">
        <v>27.59008</v>
      </c>
      <c r="Z37" s="17">
        <v>69.104129999999998</v>
      </c>
      <c r="AA37" s="17">
        <v>49.190080000000002</v>
      </c>
      <c r="AB37" s="17">
        <v>44.628099999999996</v>
      </c>
      <c r="AC37" s="17">
        <v>82.373550000000009</v>
      </c>
      <c r="AD37" s="17">
        <v>74.052929999999989</v>
      </c>
      <c r="AE37" s="17">
        <v>59.414720000000003</v>
      </c>
      <c r="AF37" s="17">
        <v>42.4617</v>
      </c>
      <c r="AG37" s="17">
        <v>22.215199999999999</v>
      </c>
      <c r="AH37" s="17">
        <v>58.779769999999999</v>
      </c>
      <c r="AI37" s="41">
        <v>31.516999999999999</v>
      </c>
      <c r="AJ37" s="41">
        <v>41.177</v>
      </c>
      <c r="AK37" s="41">
        <v>1.4208999999999996</v>
      </c>
      <c r="AL37" s="41">
        <v>53.899988000000008</v>
      </c>
      <c r="AM37" s="41">
        <v>48.854016000000001</v>
      </c>
      <c r="AN37" s="12"/>
      <c r="AO37" s="12"/>
      <c r="AP37" s="12"/>
      <c r="AQ37" s="12"/>
      <c r="AR37" s="12"/>
      <c r="AS37" s="12"/>
      <c r="AT37" s="12"/>
      <c r="AU37" s="12"/>
      <c r="AV37" s="12"/>
      <c r="AW37" s="12"/>
      <c r="AX37" s="12"/>
      <c r="AY37" s="12"/>
    </row>
    <row r="38" spans="1:51" ht="15" x14ac:dyDescent="0.25">
      <c r="A38" s="120">
        <f>YampaRiverInflow.TotalOutflow!A38</f>
        <v>44287</v>
      </c>
      <c r="B38" s="121"/>
      <c r="C38" s="121"/>
      <c r="D38" s="121">
        <v>29.408999999999999</v>
      </c>
      <c r="E38" s="17">
        <v>6.4895579999999971</v>
      </c>
      <c r="F38" s="17">
        <v>-2.1714279999999997</v>
      </c>
      <c r="G38" s="17">
        <v>27.235071999999999</v>
      </c>
      <c r="H38" s="17">
        <v>10.299308000000002</v>
      </c>
      <c r="I38" s="17">
        <v>34.961232000000003</v>
      </c>
      <c r="J38" s="17">
        <v>19.407409999999999</v>
      </c>
      <c r="K38" s="17">
        <v>3.8830659999999999</v>
      </c>
      <c r="L38" s="17">
        <v>42.054233999999994</v>
      </c>
      <c r="M38" s="17">
        <v>40.374699999999997</v>
      </c>
      <c r="N38" s="17">
        <v>1.4423439999999974</v>
      </c>
      <c r="O38" s="17">
        <v>-2.1086160000000009</v>
      </c>
      <c r="P38" s="17">
        <v>-25.961648</v>
      </c>
      <c r="Q38" s="17">
        <v>3.7385600000000014</v>
      </c>
      <c r="R38" s="17">
        <v>29.157019999999999</v>
      </c>
      <c r="S38" s="17">
        <v>70.294210000000007</v>
      </c>
      <c r="T38" s="17">
        <v>23.60331</v>
      </c>
      <c r="U38" s="17">
        <v>16.8</v>
      </c>
      <c r="V38" s="17">
        <v>35.028100000000002</v>
      </c>
      <c r="W38" s="17">
        <v>13.62645</v>
      </c>
      <c r="X38" s="17">
        <v>32.747109999999999</v>
      </c>
      <c r="Y38" s="17">
        <v>39.133879999999998</v>
      </c>
      <c r="Z38" s="17">
        <v>90.902479999999997</v>
      </c>
      <c r="AA38" s="17">
        <v>33.758679999999998</v>
      </c>
      <c r="AB38" s="17">
        <v>33.699169999999995</v>
      </c>
      <c r="AC38" s="17">
        <v>29.54543</v>
      </c>
      <c r="AD38" s="17">
        <v>43.090540000000004</v>
      </c>
      <c r="AE38" s="17">
        <v>88.711330000000004</v>
      </c>
      <c r="AF38" s="17">
        <v>45.237490000000001</v>
      </c>
      <c r="AG38" s="17">
        <v>17.018439999999998</v>
      </c>
      <c r="AH38" s="17">
        <v>26.507580000000001</v>
      </c>
      <c r="AI38" s="41">
        <v>22.988</v>
      </c>
      <c r="AJ38" s="41">
        <v>25.349</v>
      </c>
      <c r="AK38" s="41">
        <v>1.8474620000000004</v>
      </c>
      <c r="AL38" s="41">
        <v>30.190056000000002</v>
      </c>
      <c r="AM38" s="41">
        <v>8.4134259999999994</v>
      </c>
      <c r="AN38" s="12"/>
      <c r="AO38" s="12"/>
      <c r="AP38" s="12"/>
      <c r="AQ38" s="12"/>
      <c r="AR38" s="12"/>
      <c r="AS38" s="12"/>
      <c r="AT38" s="12"/>
      <c r="AU38" s="12"/>
      <c r="AV38" s="12"/>
      <c r="AW38" s="12"/>
      <c r="AX38" s="12"/>
      <c r="AY38" s="12"/>
    </row>
    <row r="39" spans="1:51" ht="15" x14ac:dyDescent="0.25">
      <c r="A39" s="120">
        <f>YampaRiverInflow.TotalOutflow!A39</f>
        <v>44317</v>
      </c>
      <c r="B39" s="121"/>
      <c r="C39" s="121"/>
      <c r="D39" s="121">
        <v>29.04</v>
      </c>
      <c r="E39" s="17">
        <v>-43.34975</v>
      </c>
      <c r="F39" s="17">
        <v>-34.957054000000007</v>
      </c>
      <c r="G39" s="17">
        <v>13.998616</v>
      </c>
      <c r="H39" s="17">
        <v>14.146305999999999</v>
      </c>
      <c r="I39" s="17">
        <v>11.701313999999998</v>
      </c>
      <c r="J39" s="17">
        <v>20.844270000000002</v>
      </c>
      <c r="K39" s="17">
        <v>18.919815999999997</v>
      </c>
      <c r="L39" s="17">
        <v>24.792201999999996</v>
      </c>
      <c r="M39" s="17">
        <v>21.936144000000002</v>
      </c>
      <c r="N39" s="17">
        <v>0.4265279999999948</v>
      </c>
      <c r="O39" s="17">
        <v>-5.1470199999999995</v>
      </c>
      <c r="P39" s="17">
        <v>-26.100434000000003</v>
      </c>
      <c r="Q39" s="17">
        <v>7.8517019999999995</v>
      </c>
      <c r="R39" s="17">
        <v>15.471069999999999</v>
      </c>
      <c r="S39" s="17">
        <v>41.137190000000004</v>
      </c>
      <c r="T39" s="17">
        <v>13.289260000000001</v>
      </c>
      <c r="U39" s="17">
        <v>27.570250000000001</v>
      </c>
      <c r="V39" s="17">
        <v>34.690910000000002</v>
      </c>
      <c r="W39" s="17">
        <v>21.163640000000001</v>
      </c>
      <c r="X39" s="17">
        <v>23.543800000000001</v>
      </c>
      <c r="Y39" s="17">
        <v>34.333880000000001</v>
      </c>
      <c r="Z39" s="17">
        <v>67.140500000000003</v>
      </c>
      <c r="AA39" s="17">
        <v>34.274380000000001</v>
      </c>
      <c r="AB39" s="17">
        <v>36.813220000000001</v>
      </c>
      <c r="AC39" s="17">
        <v>20.429749999999999</v>
      </c>
      <c r="AD39" s="17">
        <v>51.182790000000004</v>
      </c>
      <c r="AE39" s="17">
        <v>36.148009999999999</v>
      </c>
      <c r="AF39" s="17">
        <v>35.125309999999999</v>
      </c>
      <c r="AG39" s="17">
        <v>18.545770000000001</v>
      </c>
      <c r="AH39" s="17">
        <v>27.262090000000001</v>
      </c>
      <c r="AI39" s="41">
        <v>27.253</v>
      </c>
      <c r="AJ39" s="41">
        <v>28.957999999999998</v>
      </c>
      <c r="AK39" s="41">
        <v>-17.974883999999999</v>
      </c>
      <c r="AL39" s="41">
        <v>8.2502020000000016</v>
      </c>
      <c r="AM39" s="41">
        <v>11.781169999999998</v>
      </c>
      <c r="AN39" s="12"/>
      <c r="AO39" s="12"/>
      <c r="AP39" s="12"/>
      <c r="AQ39" s="12"/>
      <c r="AR39" s="12"/>
      <c r="AS39" s="12"/>
      <c r="AT39" s="12"/>
      <c r="AU39" s="12"/>
      <c r="AV39" s="12"/>
      <c r="AW39" s="12"/>
      <c r="AX39" s="12"/>
      <c r="AY39" s="12"/>
    </row>
    <row r="40" spans="1:51" ht="15" x14ac:dyDescent="0.25">
      <c r="A40" s="120">
        <f>YampaRiverInflow.TotalOutflow!A40</f>
        <v>44348</v>
      </c>
      <c r="B40" s="121"/>
      <c r="C40" s="121"/>
      <c r="D40" s="121">
        <v>25.971</v>
      </c>
      <c r="E40" s="17">
        <v>-26.687349999999999</v>
      </c>
      <c r="F40" s="17">
        <v>-25.920556000000005</v>
      </c>
      <c r="G40" s="17">
        <v>4.8367579999999997</v>
      </c>
      <c r="H40" s="17">
        <v>17.069787999999999</v>
      </c>
      <c r="I40" s="17">
        <v>14.981504000000001</v>
      </c>
      <c r="J40" s="17">
        <v>10.917309999999999</v>
      </c>
      <c r="K40" s="17">
        <v>17.894643999999996</v>
      </c>
      <c r="L40" s="17">
        <v>3.4932539999999972</v>
      </c>
      <c r="M40" s="17">
        <v>8.3392299999999988</v>
      </c>
      <c r="N40" s="17">
        <v>12.800060000000002</v>
      </c>
      <c r="O40" s="17">
        <v>0.96758200000000005</v>
      </c>
      <c r="P40" s="17">
        <v>22.234369999999995</v>
      </c>
      <c r="Q40" s="17">
        <v>-1.326284</v>
      </c>
      <c r="R40" s="17">
        <v>31.73554</v>
      </c>
      <c r="S40" s="17">
        <v>15.272729999999999</v>
      </c>
      <c r="T40" s="17">
        <v>13.68595</v>
      </c>
      <c r="U40" s="17">
        <v>32.07273</v>
      </c>
      <c r="V40" s="17">
        <v>48.238019999999999</v>
      </c>
      <c r="W40" s="17">
        <v>6.5057900000000002</v>
      </c>
      <c r="X40" s="17">
        <v>14.280989999999999</v>
      </c>
      <c r="Y40" s="17">
        <v>20.826450000000001</v>
      </c>
      <c r="Z40" s="17">
        <v>11.9405</v>
      </c>
      <c r="AA40" s="17">
        <v>14.67769</v>
      </c>
      <c r="AB40" s="17">
        <v>31.73554</v>
      </c>
      <c r="AC40" s="17">
        <v>13.4876</v>
      </c>
      <c r="AD40" s="17">
        <v>35.553789999999999</v>
      </c>
      <c r="AE40" s="17">
        <v>23.751339999999999</v>
      </c>
      <c r="AF40" s="17">
        <v>47.228079999999999</v>
      </c>
      <c r="AG40" s="17">
        <v>22.73095</v>
      </c>
      <c r="AH40" s="17">
        <v>25.202210000000001</v>
      </c>
      <c r="AI40" s="41">
        <v>26.082999999999998</v>
      </c>
      <c r="AJ40" s="41">
        <v>16.065999999999999</v>
      </c>
      <c r="AK40" s="41">
        <v>-10.634887999999998</v>
      </c>
      <c r="AL40" s="41">
        <v>9.8336339999999982</v>
      </c>
      <c r="AM40" s="41">
        <v>15.799028</v>
      </c>
      <c r="AN40" s="12"/>
      <c r="AO40" s="12"/>
      <c r="AP40" s="12"/>
      <c r="AQ40" s="12"/>
      <c r="AR40" s="12"/>
      <c r="AS40" s="12"/>
      <c r="AT40" s="12"/>
      <c r="AU40" s="12"/>
      <c r="AV40" s="12"/>
      <c r="AW40" s="12"/>
      <c r="AX40" s="12"/>
      <c r="AY40" s="12"/>
    </row>
    <row r="41" spans="1:51" ht="15" x14ac:dyDescent="0.25">
      <c r="A41" s="120">
        <f>YampaRiverInflow.TotalOutflow!A41</f>
        <v>44378</v>
      </c>
      <c r="B41" s="121"/>
      <c r="C41" s="121"/>
      <c r="D41" s="121">
        <v>36.543999999999997</v>
      </c>
      <c r="E41" s="17">
        <v>-76.626987999999997</v>
      </c>
      <c r="F41" s="17">
        <v>-25.963596000000003</v>
      </c>
      <c r="G41" s="17">
        <v>-1.3454359999999996</v>
      </c>
      <c r="H41" s="17">
        <v>23.854377999999997</v>
      </c>
      <c r="I41" s="17">
        <v>10.43751</v>
      </c>
      <c r="J41" s="17">
        <v>0.31987999999999739</v>
      </c>
      <c r="K41" s="17">
        <v>-2.3304560000000003</v>
      </c>
      <c r="L41" s="17">
        <v>-0.36195600000000061</v>
      </c>
      <c r="M41" s="17">
        <v>14.518595999999995</v>
      </c>
      <c r="N41" s="17">
        <v>-5.2774500000000009</v>
      </c>
      <c r="O41" s="17">
        <v>-9.5112659999999991</v>
      </c>
      <c r="P41" s="17">
        <v>30.567533999999998</v>
      </c>
      <c r="Q41" s="17">
        <v>7.7770319999999957</v>
      </c>
      <c r="R41" s="17">
        <v>31.933880000000002</v>
      </c>
      <c r="S41" s="17">
        <v>33.12397</v>
      </c>
      <c r="T41" s="17">
        <v>30.347110000000001</v>
      </c>
      <c r="U41" s="17">
        <v>21.12397</v>
      </c>
      <c r="V41" s="17">
        <v>19.953720000000001</v>
      </c>
      <c r="W41" s="17">
        <v>10.1157</v>
      </c>
      <c r="X41" s="17">
        <v>17.2562</v>
      </c>
      <c r="Y41" s="17">
        <v>39.272730000000003</v>
      </c>
      <c r="Z41" s="17">
        <v>21.024789999999999</v>
      </c>
      <c r="AA41" s="17">
        <v>21.223140000000001</v>
      </c>
      <c r="AB41" s="17">
        <v>45.421489999999999</v>
      </c>
      <c r="AC41" s="17">
        <v>28.760330000000003</v>
      </c>
      <c r="AD41" s="17">
        <v>28.178129999999999</v>
      </c>
      <c r="AE41" s="17">
        <v>29.169810000000002</v>
      </c>
      <c r="AF41" s="17">
        <v>55.361699999999999</v>
      </c>
      <c r="AG41" s="17">
        <v>26.380500000000001</v>
      </c>
      <c r="AH41" s="17">
        <v>61.69943</v>
      </c>
      <c r="AI41" s="41">
        <v>29.157</v>
      </c>
      <c r="AJ41" s="41">
        <v>11.108000000000001</v>
      </c>
      <c r="AK41" s="41">
        <v>-4.7430320000000004</v>
      </c>
      <c r="AL41" s="41">
        <v>16.804354</v>
      </c>
      <c r="AM41" s="41">
        <v>5.1790399999999934</v>
      </c>
      <c r="AN41" s="12"/>
      <c r="AO41" s="12"/>
      <c r="AP41" s="12"/>
      <c r="AQ41" s="12"/>
      <c r="AR41" s="12"/>
      <c r="AS41" s="12"/>
      <c r="AT41" s="12"/>
      <c r="AU41" s="12"/>
      <c r="AV41" s="12"/>
      <c r="AW41" s="12"/>
      <c r="AX41" s="12"/>
      <c r="AY41" s="12"/>
    </row>
    <row r="42" spans="1:51" ht="15" x14ac:dyDescent="0.25">
      <c r="A42" s="120">
        <f>YampaRiverInflow.TotalOutflow!A42</f>
        <v>44409</v>
      </c>
      <c r="B42" s="121"/>
      <c r="C42" s="121"/>
      <c r="D42" s="121">
        <v>44.478000000000002</v>
      </c>
      <c r="E42" s="17">
        <v>3.944417999999998</v>
      </c>
      <c r="F42" s="17">
        <v>-24.962649999999996</v>
      </c>
      <c r="G42" s="17">
        <v>11.718223999999999</v>
      </c>
      <c r="H42" s="17">
        <v>34.487445999999998</v>
      </c>
      <c r="I42" s="17">
        <v>13.664479999999999</v>
      </c>
      <c r="J42" s="17">
        <v>22.107043999999998</v>
      </c>
      <c r="K42" s="17">
        <v>11.757869999999999</v>
      </c>
      <c r="L42" s="17">
        <v>15.499105999999996</v>
      </c>
      <c r="M42" s="17">
        <v>39.501065999999994</v>
      </c>
      <c r="N42" s="17">
        <v>-27.720480000000002</v>
      </c>
      <c r="O42" s="17">
        <v>-21.211650000000002</v>
      </c>
      <c r="P42" s="17">
        <v>29.708030000000001</v>
      </c>
      <c r="Q42" s="17">
        <v>24.969377999999995</v>
      </c>
      <c r="R42" s="17">
        <v>50.280989999999996</v>
      </c>
      <c r="S42" s="17">
        <v>20.826450000000001</v>
      </c>
      <c r="T42" s="17">
        <v>44.033059999999999</v>
      </c>
      <c r="U42" s="17">
        <v>23.404959999999999</v>
      </c>
      <c r="V42" s="17">
        <v>52.066120000000005</v>
      </c>
      <c r="W42" s="17">
        <v>17.851240000000001</v>
      </c>
      <c r="X42" s="17">
        <v>42.049589999999995</v>
      </c>
      <c r="Y42" s="17">
        <v>50.578510000000001</v>
      </c>
      <c r="Z42" s="17">
        <v>28.36364</v>
      </c>
      <c r="AA42" s="17">
        <v>66.446280000000002</v>
      </c>
      <c r="AB42" s="17">
        <v>91.636359999999996</v>
      </c>
      <c r="AC42" s="17">
        <v>39.272730000000003</v>
      </c>
      <c r="AD42" s="17">
        <v>23.615790000000001</v>
      </c>
      <c r="AE42" s="17">
        <v>91.054990000000004</v>
      </c>
      <c r="AF42" s="17">
        <v>60.915440000000004</v>
      </c>
      <c r="AG42" s="17">
        <v>68.609250000000003</v>
      </c>
      <c r="AH42" s="17">
        <v>66.855829999999997</v>
      </c>
      <c r="AI42" s="41">
        <v>41.058</v>
      </c>
      <c r="AJ42" s="41">
        <v>53.752000000000002</v>
      </c>
      <c r="AK42" s="41">
        <v>-20.440944000000002</v>
      </c>
      <c r="AL42" s="41">
        <v>26.649618</v>
      </c>
      <c r="AM42" s="41">
        <v>-38.384042000000001</v>
      </c>
      <c r="AN42" s="12"/>
      <c r="AO42" s="12"/>
      <c r="AP42" s="12"/>
      <c r="AQ42" s="12"/>
      <c r="AR42" s="12"/>
      <c r="AS42" s="12"/>
      <c r="AT42" s="12"/>
      <c r="AU42" s="12"/>
      <c r="AV42" s="12"/>
      <c r="AW42" s="12"/>
      <c r="AX42" s="12"/>
      <c r="AY42" s="12"/>
    </row>
    <row r="43" spans="1:51" ht="15" x14ac:dyDescent="0.25">
      <c r="A43" s="120">
        <f>YampaRiverInflow.TotalOutflow!A43</f>
        <v>44440</v>
      </c>
      <c r="B43" s="121"/>
      <c r="C43" s="121"/>
      <c r="D43" s="121">
        <v>44.591000000000001</v>
      </c>
      <c r="E43" s="17">
        <v>32.537457999999994</v>
      </c>
      <c r="F43" s="17">
        <v>1.9679220000000004</v>
      </c>
      <c r="G43" s="17">
        <v>31.598157999999994</v>
      </c>
      <c r="H43" s="17">
        <v>10.762887999999998</v>
      </c>
      <c r="I43" s="17">
        <v>16.83839</v>
      </c>
      <c r="J43" s="17">
        <v>7.3934139999999973</v>
      </c>
      <c r="K43" s="17">
        <v>23.094785999999999</v>
      </c>
      <c r="L43" s="17">
        <v>19.014919999999993</v>
      </c>
      <c r="M43" s="17">
        <v>38.203603999999999</v>
      </c>
      <c r="N43" s="17">
        <v>-11.380267999999999</v>
      </c>
      <c r="O43" s="17">
        <v>-1.1929920000000003</v>
      </c>
      <c r="P43" s="17">
        <v>14.110747999999997</v>
      </c>
      <c r="Q43" s="17">
        <v>20.761236</v>
      </c>
      <c r="R43" s="17">
        <v>59.246279999999999</v>
      </c>
      <c r="S43" s="17">
        <v>36.099170000000001</v>
      </c>
      <c r="T43" s="17">
        <v>49.190080000000002</v>
      </c>
      <c r="U43" s="17">
        <v>39.133879999999998</v>
      </c>
      <c r="V43" s="17">
        <v>48.456199999999995</v>
      </c>
      <c r="W43" s="17">
        <v>103.95372</v>
      </c>
      <c r="X43" s="17">
        <v>34.373550000000002</v>
      </c>
      <c r="Y43" s="17">
        <v>57.381819999999998</v>
      </c>
      <c r="Z43" s="17">
        <v>38.360330000000005</v>
      </c>
      <c r="AA43" s="17">
        <v>50.87603</v>
      </c>
      <c r="AB43" s="17">
        <v>33.83802</v>
      </c>
      <c r="AC43" s="17">
        <v>38.677690000000005</v>
      </c>
      <c r="AD43" s="17">
        <v>28.373090000000001</v>
      </c>
      <c r="AE43" s="17">
        <v>44.259500000000003</v>
      </c>
      <c r="AF43" s="17">
        <v>46.824210000000001</v>
      </c>
      <c r="AG43" s="17">
        <v>48.000730000000004</v>
      </c>
      <c r="AH43" s="17">
        <v>78.71414</v>
      </c>
      <c r="AI43" s="41">
        <v>38.877000000000002</v>
      </c>
      <c r="AJ43" s="41">
        <v>40.661000000000001</v>
      </c>
      <c r="AK43" s="41">
        <v>-9.8468000000002581E-2</v>
      </c>
      <c r="AL43" s="41">
        <v>31.357489999999999</v>
      </c>
      <c r="AM43" s="41">
        <v>-20.597570000000001</v>
      </c>
      <c r="AN43" s="12"/>
      <c r="AO43" s="12"/>
      <c r="AP43" s="12"/>
      <c r="AQ43" s="12"/>
      <c r="AR43" s="12"/>
      <c r="AS43" s="12"/>
      <c r="AT43" s="12"/>
      <c r="AU43" s="12"/>
      <c r="AV43" s="12"/>
      <c r="AW43" s="12"/>
      <c r="AX43" s="12"/>
      <c r="AY43" s="12"/>
    </row>
    <row r="44" spans="1:51" ht="15" x14ac:dyDescent="0.25">
      <c r="A44" s="120">
        <f>YampaRiverInflow.TotalOutflow!A44</f>
        <v>44470</v>
      </c>
      <c r="B44" s="121"/>
      <c r="C44" s="121"/>
      <c r="D44" s="121">
        <v>38.270000000000003</v>
      </c>
      <c r="E44" s="17">
        <v>21.307351999999995</v>
      </c>
      <c r="F44" s="17">
        <v>16.697756000000002</v>
      </c>
      <c r="G44" s="17">
        <v>-7.0713440000000007</v>
      </c>
      <c r="H44" s="17">
        <v>28.546542000000002</v>
      </c>
      <c r="I44" s="17">
        <v>8.8154899999999987</v>
      </c>
      <c r="J44" s="17">
        <v>19.117637999999999</v>
      </c>
      <c r="K44" s="17">
        <v>24.204461999999999</v>
      </c>
      <c r="L44" s="17">
        <v>26.144487999999999</v>
      </c>
      <c r="M44" s="17">
        <v>13.100050000000003</v>
      </c>
      <c r="N44" s="17">
        <v>20.956235999999997</v>
      </c>
      <c r="O44" s="17">
        <v>15.130805999999998</v>
      </c>
      <c r="P44" s="17">
        <v>30.771339999999995</v>
      </c>
      <c r="Q44" s="17">
        <v>32.265374000000001</v>
      </c>
      <c r="R44" s="17">
        <v>36.495870000000004</v>
      </c>
      <c r="S44" s="17">
        <v>22.413220000000003</v>
      </c>
      <c r="T44" s="17">
        <v>37.884300000000003</v>
      </c>
      <c r="U44" s="17">
        <v>47.385120000000001</v>
      </c>
      <c r="V44" s="17">
        <v>23.34545</v>
      </c>
      <c r="W44" s="17">
        <v>20.647929999999999</v>
      </c>
      <c r="X44" s="17">
        <v>30.664459999999998</v>
      </c>
      <c r="Y44" s="17">
        <v>41.077690000000004</v>
      </c>
      <c r="Z44" s="17">
        <v>33.004959999999997</v>
      </c>
      <c r="AA44" s="17">
        <v>69.758679999999998</v>
      </c>
      <c r="AB44" s="17">
        <v>20.90579</v>
      </c>
      <c r="AC44" s="17">
        <v>34.920760000000001</v>
      </c>
      <c r="AD44" s="17">
        <v>24.80264</v>
      </c>
      <c r="AE44" s="17">
        <v>40.688940000000002</v>
      </c>
      <c r="AF44" s="17">
        <v>39.683980000000005</v>
      </c>
      <c r="AG44" s="17">
        <v>29.514490000000002</v>
      </c>
      <c r="AH44" s="17">
        <v>19.08832</v>
      </c>
      <c r="AI44" s="41">
        <v>42.445999999999998</v>
      </c>
      <c r="AJ44" s="41">
        <v>61.646000000000001</v>
      </c>
      <c r="AK44" s="41">
        <v>42.068716000000002</v>
      </c>
      <c r="AL44" s="41">
        <v>-39.506182000000003</v>
      </c>
      <c r="AM44" s="41">
        <v>16.431793999999996</v>
      </c>
      <c r="AN44" s="12"/>
      <c r="AO44" s="12"/>
      <c r="AP44" s="12"/>
      <c r="AQ44" s="12"/>
      <c r="AR44" s="12"/>
      <c r="AS44" s="12"/>
      <c r="AT44" s="12"/>
      <c r="AU44" s="12"/>
      <c r="AV44" s="12"/>
      <c r="AW44" s="12"/>
      <c r="AX44" s="12"/>
      <c r="AY44" s="12"/>
    </row>
    <row r="45" spans="1:51" ht="15" x14ac:dyDescent="0.25">
      <c r="A45" s="120">
        <f>YampaRiverInflow.TotalOutflow!A45</f>
        <v>44501</v>
      </c>
      <c r="B45" s="121"/>
      <c r="C45" s="121"/>
      <c r="D45" s="121">
        <v>32.280999999999999</v>
      </c>
      <c r="E45" s="17">
        <v>-7.608582000000002</v>
      </c>
      <c r="F45" s="17">
        <v>19.452354</v>
      </c>
      <c r="G45" s="17">
        <v>-15.148112000000001</v>
      </c>
      <c r="H45" s="17">
        <v>43.240480000000012</v>
      </c>
      <c r="I45" s="17">
        <v>18.699883999999997</v>
      </c>
      <c r="J45" s="17">
        <v>25.747958000000004</v>
      </c>
      <c r="K45" s="17">
        <v>19.504985999999999</v>
      </c>
      <c r="L45" s="17">
        <v>17.401791999999997</v>
      </c>
      <c r="M45" s="17">
        <v>8.7164979999999979</v>
      </c>
      <c r="N45" s="17">
        <v>0.5832239999999983</v>
      </c>
      <c r="O45" s="17">
        <v>10.286626</v>
      </c>
      <c r="P45" s="17">
        <v>27.420535999999998</v>
      </c>
      <c r="Q45" s="17">
        <v>15.614009999999999</v>
      </c>
      <c r="R45" s="17">
        <v>24.595040000000001</v>
      </c>
      <c r="S45" s="17">
        <v>18.446279999999998</v>
      </c>
      <c r="T45" s="17">
        <v>36.495870000000004</v>
      </c>
      <c r="U45" s="17">
        <v>27.966939999999997</v>
      </c>
      <c r="V45" s="17">
        <v>25.487599999999997</v>
      </c>
      <c r="W45" s="17">
        <v>23.10744</v>
      </c>
      <c r="X45" s="17">
        <v>22.472729999999999</v>
      </c>
      <c r="Y45" s="17">
        <v>33.719010000000004</v>
      </c>
      <c r="Z45" s="17">
        <v>27.609919999999999</v>
      </c>
      <c r="AA45" s="17">
        <v>16.066120000000002</v>
      </c>
      <c r="AB45" s="17">
        <v>25.54711</v>
      </c>
      <c r="AC45" s="17">
        <v>41.959690000000002</v>
      </c>
      <c r="AD45" s="17">
        <v>23.019279999999998</v>
      </c>
      <c r="AE45" s="17">
        <v>14.411950000000001</v>
      </c>
      <c r="AF45" s="17">
        <v>36.115349999999999</v>
      </c>
      <c r="AG45" s="17">
        <v>28.582279999999997</v>
      </c>
      <c r="AH45" s="17">
        <v>27.818810000000003</v>
      </c>
      <c r="AI45" s="41">
        <v>24.693999999999999</v>
      </c>
      <c r="AJ45" s="41">
        <v>34.908999999999999</v>
      </c>
      <c r="AK45" s="41">
        <v>-3.1421840000000012</v>
      </c>
      <c r="AL45" s="41">
        <v>-44.165469999999999</v>
      </c>
      <c r="AM45" s="41">
        <v>8.787177999999999</v>
      </c>
      <c r="AN45" s="12"/>
      <c r="AO45" s="12"/>
      <c r="AP45" s="12"/>
      <c r="AQ45" s="12"/>
      <c r="AR45" s="12"/>
      <c r="AS45" s="12"/>
      <c r="AT45" s="12"/>
      <c r="AU45" s="12"/>
      <c r="AV45" s="12"/>
      <c r="AW45" s="12"/>
      <c r="AX45" s="12"/>
      <c r="AY45" s="12"/>
    </row>
    <row r="46" spans="1:51" ht="15" x14ac:dyDescent="0.25">
      <c r="A46" s="120">
        <f>YampaRiverInflow.TotalOutflow!A46</f>
        <v>44531</v>
      </c>
      <c r="B46" s="121"/>
      <c r="C46" s="121"/>
      <c r="D46" s="121">
        <v>36.677</v>
      </c>
      <c r="E46" s="17">
        <v>6.4737880000000008</v>
      </c>
      <c r="F46" s="17">
        <v>17.151738000000002</v>
      </c>
      <c r="G46" s="17">
        <v>-3.7310040000000027</v>
      </c>
      <c r="H46" s="17">
        <v>24.599475999999996</v>
      </c>
      <c r="I46" s="17">
        <v>10.79776</v>
      </c>
      <c r="J46" s="17">
        <v>21.106362000000001</v>
      </c>
      <c r="K46" s="17">
        <v>13.440643999999999</v>
      </c>
      <c r="L46" s="17">
        <v>8.550276000000002</v>
      </c>
      <c r="M46" s="17">
        <v>2.8164899999999982</v>
      </c>
      <c r="N46" s="17">
        <v>-7.4748359999999989</v>
      </c>
      <c r="O46" s="17">
        <v>0.47278999999999721</v>
      </c>
      <c r="P46" s="17">
        <v>43.942076</v>
      </c>
      <c r="Q46" s="17">
        <v>0.91163000000000016</v>
      </c>
      <c r="R46" s="17">
        <v>15.07438</v>
      </c>
      <c r="S46" s="17">
        <v>12.69421</v>
      </c>
      <c r="T46" s="17">
        <v>35.305790000000002</v>
      </c>
      <c r="U46" s="17">
        <v>29.355370000000001</v>
      </c>
      <c r="V46" s="17">
        <v>13.4876</v>
      </c>
      <c r="W46" s="17">
        <v>18.723970000000001</v>
      </c>
      <c r="X46" s="17">
        <v>15.471069999999999</v>
      </c>
      <c r="Y46" s="17">
        <v>21.302479999999999</v>
      </c>
      <c r="Z46" s="17">
        <v>11.80165</v>
      </c>
      <c r="AA46" s="17">
        <v>23.801650000000002</v>
      </c>
      <c r="AB46" s="17">
        <v>57.520660000000007</v>
      </c>
      <c r="AC46" s="17">
        <v>24.012180000000001</v>
      </c>
      <c r="AD46" s="17">
        <v>19.451400000000003</v>
      </c>
      <c r="AE46" s="17">
        <v>33.930260000000004</v>
      </c>
      <c r="AF46" s="17">
        <v>52.778529999999996</v>
      </c>
      <c r="AG46" s="17">
        <v>24.09948</v>
      </c>
      <c r="AH46" s="17">
        <v>25.37764</v>
      </c>
      <c r="AI46" s="41">
        <v>31.655999999999999</v>
      </c>
      <c r="AJ46" s="41">
        <v>27.768999999999998</v>
      </c>
      <c r="AK46" s="41">
        <v>28.144819999999999</v>
      </c>
      <c r="AL46" s="41">
        <v>-12.281395999999999</v>
      </c>
      <c r="AM46" s="41">
        <v>17.994698</v>
      </c>
      <c r="AN46" s="12"/>
      <c r="AO46" s="12"/>
      <c r="AP46" s="12"/>
      <c r="AQ46" s="12"/>
      <c r="AR46" s="12"/>
      <c r="AS46" s="12"/>
      <c r="AT46" s="12"/>
      <c r="AU46" s="12"/>
      <c r="AV46" s="12"/>
      <c r="AW46" s="12"/>
      <c r="AX46" s="12"/>
      <c r="AY46" s="12"/>
    </row>
    <row r="47" spans="1:51" ht="15" x14ac:dyDescent="0.25">
      <c r="A47" s="120">
        <f>YampaRiverInflow.TotalOutflow!A47</f>
        <v>44562</v>
      </c>
      <c r="B47" s="121"/>
      <c r="C47" s="121"/>
      <c r="D47" s="121">
        <v>34.639000000000003</v>
      </c>
      <c r="E47" s="17">
        <v>18.789630000000002</v>
      </c>
      <c r="F47" s="17">
        <v>30.509731999999996</v>
      </c>
      <c r="G47" s="17">
        <v>-8.285995999999999</v>
      </c>
      <c r="H47" s="17">
        <v>20.149591999999998</v>
      </c>
      <c r="I47" s="17">
        <v>-5.4165640000000019</v>
      </c>
      <c r="J47" s="17">
        <v>2.3691460000000006</v>
      </c>
      <c r="K47" s="17">
        <v>29.694473999999996</v>
      </c>
      <c r="L47" s="17">
        <v>-0.27552200000000449</v>
      </c>
      <c r="M47" s="17">
        <v>186.90553400000005</v>
      </c>
      <c r="N47" s="17">
        <v>-19.518785999999999</v>
      </c>
      <c r="O47" s="17">
        <v>-12.115812000000005</v>
      </c>
      <c r="P47" s="17">
        <v>25.210727999999996</v>
      </c>
      <c r="Q47" s="17">
        <v>1.2586619999999984</v>
      </c>
      <c r="R47" s="17">
        <v>21.421490000000002</v>
      </c>
      <c r="S47" s="17">
        <v>24.198349999999998</v>
      </c>
      <c r="T47" s="17">
        <v>42.049589999999995</v>
      </c>
      <c r="U47" s="17">
        <v>21.61983</v>
      </c>
      <c r="V47" s="17">
        <v>18.446279999999998</v>
      </c>
      <c r="W47" s="17">
        <v>23.206610000000001</v>
      </c>
      <c r="X47" s="17">
        <v>20.033060000000003</v>
      </c>
      <c r="Y47" s="17">
        <v>101.09752</v>
      </c>
      <c r="Z47" s="17">
        <v>22.61157</v>
      </c>
      <c r="AA47" s="17">
        <v>23.206610000000001</v>
      </c>
      <c r="AB47" s="17">
        <v>42.247930000000004</v>
      </c>
      <c r="AC47" s="17">
        <v>34.128279999999997</v>
      </c>
      <c r="AD47" s="17">
        <v>41.270440000000001</v>
      </c>
      <c r="AE47" s="17">
        <v>24.80875</v>
      </c>
      <c r="AF47" s="17">
        <v>40.066650000000003</v>
      </c>
      <c r="AG47" s="17">
        <v>37.896529999999998</v>
      </c>
      <c r="AH47" s="17">
        <v>23.007999999999999</v>
      </c>
      <c r="AI47" s="41">
        <v>30.744</v>
      </c>
      <c r="AJ47" s="41">
        <v>-35.333798000000002</v>
      </c>
      <c r="AK47" s="41">
        <v>15.72175</v>
      </c>
      <c r="AL47" s="41">
        <v>-20.231422000000002</v>
      </c>
      <c r="AM47" s="41">
        <v>12.730970000000001</v>
      </c>
      <c r="AN47" s="12"/>
      <c r="AO47" s="12"/>
      <c r="AP47" s="12"/>
      <c r="AQ47" s="12"/>
      <c r="AR47" s="12"/>
      <c r="AS47" s="12"/>
      <c r="AT47" s="12"/>
      <c r="AU47" s="12"/>
      <c r="AV47" s="12"/>
      <c r="AW47" s="12"/>
      <c r="AX47" s="12"/>
      <c r="AY47" s="12"/>
    </row>
    <row r="48" spans="1:51" ht="15" x14ac:dyDescent="0.25">
      <c r="A48" s="120">
        <f>YampaRiverInflow.TotalOutflow!A48</f>
        <v>44593</v>
      </c>
      <c r="B48" s="121"/>
      <c r="C48" s="121"/>
      <c r="D48" s="121">
        <v>42.972000000000001</v>
      </c>
      <c r="E48" s="17">
        <v>5.2061219999999997</v>
      </c>
      <c r="F48" s="17">
        <v>31.654194000000004</v>
      </c>
      <c r="G48" s="17">
        <v>-5.5484540000000049</v>
      </c>
      <c r="H48" s="17">
        <v>24.816616000000003</v>
      </c>
      <c r="I48" s="17">
        <v>5.5362879999999972</v>
      </c>
      <c r="J48" s="17">
        <v>2.4326280000000007</v>
      </c>
      <c r="K48" s="17">
        <v>18.913243999999999</v>
      </c>
      <c r="L48" s="17">
        <v>6.7548980000000007</v>
      </c>
      <c r="M48" s="17">
        <v>84.936341999999996</v>
      </c>
      <c r="N48" s="17">
        <v>-9.9785020000000024</v>
      </c>
      <c r="O48" s="17">
        <v>38.271997999999996</v>
      </c>
      <c r="P48" s="17">
        <v>12.276371999999997</v>
      </c>
      <c r="Q48" s="17">
        <v>23.60331</v>
      </c>
      <c r="R48" s="17">
        <v>17.2562</v>
      </c>
      <c r="S48" s="17">
        <v>16.066120000000002</v>
      </c>
      <c r="T48" s="17">
        <v>48.99174</v>
      </c>
      <c r="U48" s="17">
        <v>36.297519999999999</v>
      </c>
      <c r="V48" s="17">
        <v>25.745450000000002</v>
      </c>
      <c r="W48" s="17">
        <v>24.39669</v>
      </c>
      <c r="X48" s="17">
        <v>35.66281</v>
      </c>
      <c r="Y48" s="17">
        <v>125.57355</v>
      </c>
      <c r="Z48" s="17">
        <v>20.429749999999999</v>
      </c>
      <c r="AA48" s="17">
        <v>29.355370000000001</v>
      </c>
      <c r="AB48" s="17">
        <v>90.644630000000006</v>
      </c>
      <c r="AC48" s="17">
        <v>38.488480000000003</v>
      </c>
      <c r="AD48" s="17">
        <v>35.176900000000003</v>
      </c>
      <c r="AE48" s="17">
        <v>33.337230000000005</v>
      </c>
      <c r="AF48" s="17">
        <v>18.843250000000001</v>
      </c>
      <c r="AG48" s="17">
        <v>38.885280000000002</v>
      </c>
      <c r="AH48" s="17">
        <v>32.448999999999998</v>
      </c>
      <c r="AI48" s="41">
        <v>39.451000000000001</v>
      </c>
      <c r="AJ48" s="41">
        <v>-35.678773999999997</v>
      </c>
      <c r="AK48" s="41">
        <v>36.358820000000009</v>
      </c>
      <c r="AL48" s="41">
        <v>10.028786</v>
      </c>
      <c r="AM48" s="41">
        <v>8.8950399999999981</v>
      </c>
      <c r="AN48" s="12"/>
      <c r="AO48" s="12"/>
      <c r="AP48" s="12"/>
      <c r="AQ48" s="12"/>
      <c r="AR48" s="12"/>
      <c r="AS48" s="12"/>
      <c r="AT48" s="12"/>
      <c r="AU48" s="12"/>
      <c r="AV48" s="12"/>
      <c r="AW48" s="12"/>
      <c r="AX48" s="12"/>
      <c r="AY48" s="12"/>
    </row>
    <row r="49" spans="1:1005" ht="15" x14ac:dyDescent="0.25">
      <c r="A49" s="120">
        <f>YampaRiverInflow.TotalOutflow!A49</f>
        <v>44621</v>
      </c>
      <c r="B49" s="121"/>
      <c r="C49" s="121"/>
      <c r="D49" s="121">
        <v>46.4</v>
      </c>
      <c r="E49" s="17">
        <v>65.656910000000011</v>
      </c>
      <c r="F49" s="17">
        <v>40.183028000000007</v>
      </c>
      <c r="G49" s="17">
        <v>-5.9533360000000002</v>
      </c>
      <c r="H49" s="17">
        <v>30.160971999999997</v>
      </c>
      <c r="I49" s="17">
        <v>24.693387999999999</v>
      </c>
      <c r="J49" s="17">
        <v>25.745329999999996</v>
      </c>
      <c r="K49" s="17">
        <v>38.052266000000003</v>
      </c>
      <c r="L49" s="17">
        <v>23.650429999999993</v>
      </c>
      <c r="M49" s="17">
        <v>32.974309999999996</v>
      </c>
      <c r="N49" s="17">
        <v>19.143381999999999</v>
      </c>
      <c r="O49" s="17">
        <v>66.414287999999985</v>
      </c>
      <c r="P49" s="17">
        <v>7.6466900000000004</v>
      </c>
      <c r="Q49" s="17">
        <v>63.272730000000003</v>
      </c>
      <c r="R49" s="17">
        <v>48.99174</v>
      </c>
      <c r="S49" s="17">
        <v>19.834709999999998</v>
      </c>
      <c r="T49" s="17">
        <v>54.009920000000001</v>
      </c>
      <c r="U49" s="17">
        <v>55.160330000000002</v>
      </c>
      <c r="V49" s="17">
        <v>23.22645</v>
      </c>
      <c r="W49" s="17">
        <v>42.842980000000004</v>
      </c>
      <c r="X49" s="17">
        <v>27.59008</v>
      </c>
      <c r="Y49" s="17">
        <v>69.104129999999998</v>
      </c>
      <c r="Z49" s="17">
        <v>49.190080000000002</v>
      </c>
      <c r="AA49" s="17">
        <v>44.628099999999996</v>
      </c>
      <c r="AB49" s="17">
        <v>82.373550000000009</v>
      </c>
      <c r="AC49" s="17">
        <v>74.052929999999989</v>
      </c>
      <c r="AD49" s="17">
        <v>59.414720000000003</v>
      </c>
      <c r="AE49" s="17">
        <v>42.4617</v>
      </c>
      <c r="AF49" s="17">
        <v>22.215199999999999</v>
      </c>
      <c r="AG49" s="17">
        <v>58.779769999999999</v>
      </c>
      <c r="AH49" s="17">
        <v>31.516999999999999</v>
      </c>
      <c r="AI49" s="41">
        <v>41.177</v>
      </c>
      <c r="AJ49" s="41">
        <v>1.4208999999999996</v>
      </c>
      <c r="AK49" s="41">
        <v>53.899988000000008</v>
      </c>
      <c r="AL49" s="41">
        <v>48.854016000000001</v>
      </c>
      <c r="AM49" s="41">
        <v>11.592746</v>
      </c>
      <c r="AN49" s="12"/>
      <c r="AO49" s="12"/>
      <c r="AP49" s="12"/>
      <c r="AQ49" s="12"/>
      <c r="AR49" s="12"/>
      <c r="AS49" s="12"/>
      <c r="AT49" s="12"/>
      <c r="AU49" s="12"/>
      <c r="AV49" s="12"/>
      <c r="AW49" s="12"/>
      <c r="AX49" s="12"/>
      <c r="AY49" s="12"/>
    </row>
    <row r="50" spans="1:1005" ht="15" x14ac:dyDescent="0.25">
      <c r="A50" s="120">
        <f>YampaRiverInflow.TotalOutflow!A50</f>
        <v>44652</v>
      </c>
      <c r="B50" s="121"/>
      <c r="C50" s="121"/>
      <c r="D50" s="121">
        <v>29.408999999999999</v>
      </c>
      <c r="E50" s="17">
        <v>-2.1714279999999997</v>
      </c>
      <c r="F50" s="17">
        <v>27.235071999999999</v>
      </c>
      <c r="G50" s="17">
        <v>10.299308000000002</v>
      </c>
      <c r="H50" s="17">
        <v>34.961232000000003</v>
      </c>
      <c r="I50" s="17">
        <v>19.407409999999999</v>
      </c>
      <c r="J50" s="17">
        <v>3.8830659999999999</v>
      </c>
      <c r="K50" s="17">
        <v>42.054233999999994</v>
      </c>
      <c r="L50" s="17">
        <v>40.374699999999997</v>
      </c>
      <c r="M50" s="17">
        <v>1.4423439999999974</v>
      </c>
      <c r="N50" s="17">
        <v>-2.1086160000000009</v>
      </c>
      <c r="O50" s="17">
        <v>-25.961648</v>
      </c>
      <c r="P50" s="17">
        <v>3.7385600000000014</v>
      </c>
      <c r="Q50" s="17">
        <v>29.157019999999999</v>
      </c>
      <c r="R50" s="17">
        <v>70.294210000000007</v>
      </c>
      <c r="S50" s="17">
        <v>23.60331</v>
      </c>
      <c r="T50" s="17">
        <v>16.8</v>
      </c>
      <c r="U50" s="17">
        <v>35.028100000000002</v>
      </c>
      <c r="V50" s="17">
        <v>13.62645</v>
      </c>
      <c r="W50" s="17">
        <v>32.747109999999999</v>
      </c>
      <c r="X50" s="17">
        <v>39.133879999999998</v>
      </c>
      <c r="Y50" s="17">
        <v>90.902479999999997</v>
      </c>
      <c r="Z50" s="17">
        <v>33.758679999999998</v>
      </c>
      <c r="AA50" s="17">
        <v>33.699169999999995</v>
      </c>
      <c r="AB50" s="17">
        <v>29.54543</v>
      </c>
      <c r="AC50" s="17">
        <v>43.090540000000004</v>
      </c>
      <c r="AD50" s="17">
        <v>88.711330000000004</v>
      </c>
      <c r="AE50" s="17">
        <v>45.237490000000001</v>
      </c>
      <c r="AF50" s="17">
        <v>17.018439999999998</v>
      </c>
      <c r="AG50" s="17">
        <v>26.507580000000001</v>
      </c>
      <c r="AH50" s="17">
        <v>22.988</v>
      </c>
      <c r="AI50" s="41">
        <v>25.349</v>
      </c>
      <c r="AJ50" s="41">
        <v>1.8474620000000004</v>
      </c>
      <c r="AK50" s="41">
        <v>30.190056000000002</v>
      </c>
      <c r="AL50" s="41">
        <v>8.4134259999999994</v>
      </c>
      <c r="AM50" s="41">
        <v>6.4895579999999971</v>
      </c>
      <c r="AN50" s="12"/>
      <c r="AO50" s="12"/>
      <c r="AP50" s="12"/>
      <c r="AQ50" s="12"/>
      <c r="AR50" s="12"/>
      <c r="AS50" s="12"/>
      <c r="AT50" s="12"/>
      <c r="AU50" s="12"/>
      <c r="AV50" s="12"/>
      <c r="AW50" s="12"/>
      <c r="AX50" s="12"/>
      <c r="AY50" s="12"/>
    </row>
    <row r="51" spans="1:1005" ht="15" x14ac:dyDescent="0.25">
      <c r="A51" s="120">
        <f>YampaRiverInflow.TotalOutflow!A51</f>
        <v>44682</v>
      </c>
      <c r="B51" s="121"/>
      <c r="C51" s="121"/>
      <c r="D51" s="121">
        <v>29.04</v>
      </c>
      <c r="E51" s="17">
        <v>-34.957054000000007</v>
      </c>
      <c r="F51" s="17">
        <v>13.998616</v>
      </c>
      <c r="G51" s="17">
        <v>14.146305999999999</v>
      </c>
      <c r="H51" s="17">
        <v>11.701313999999998</v>
      </c>
      <c r="I51" s="17">
        <v>20.844270000000002</v>
      </c>
      <c r="J51" s="17">
        <v>18.919815999999997</v>
      </c>
      <c r="K51" s="17">
        <v>24.792201999999996</v>
      </c>
      <c r="L51" s="17">
        <v>21.936144000000002</v>
      </c>
      <c r="M51" s="17">
        <v>0.4265279999999948</v>
      </c>
      <c r="N51" s="17">
        <v>-5.1470199999999995</v>
      </c>
      <c r="O51" s="17">
        <v>-26.100434000000003</v>
      </c>
      <c r="P51" s="17">
        <v>7.8517019999999995</v>
      </c>
      <c r="Q51" s="17">
        <v>15.471069999999999</v>
      </c>
      <c r="R51" s="17">
        <v>41.137190000000004</v>
      </c>
      <c r="S51" s="17">
        <v>13.289260000000001</v>
      </c>
      <c r="T51" s="17">
        <v>27.570250000000001</v>
      </c>
      <c r="U51" s="17">
        <v>34.690910000000002</v>
      </c>
      <c r="V51" s="17">
        <v>21.163640000000001</v>
      </c>
      <c r="W51" s="17">
        <v>23.543800000000001</v>
      </c>
      <c r="X51" s="17">
        <v>34.333880000000001</v>
      </c>
      <c r="Y51" s="17">
        <v>67.140500000000003</v>
      </c>
      <c r="Z51" s="17">
        <v>34.274380000000001</v>
      </c>
      <c r="AA51" s="17">
        <v>36.813220000000001</v>
      </c>
      <c r="AB51" s="17">
        <v>20.429749999999999</v>
      </c>
      <c r="AC51" s="17">
        <v>51.182790000000004</v>
      </c>
      <c r="AD51" s="17">
        <v>36.148009999999999</v>
      </c>
      <c r="AE51" s="17">
        <v>35.125309999999999</v>
      </c>
      <c r="AF51" s="17">
        <v>18.545770000000001</v>
      </c>
      <c r="AG51" s="17">
        <v>27.262090000000001</v>
      </c>
      <c r="AH51" s="17">
        <v>27.253</v>
      </c>
      <c r="AI51" s="41">
        <v>28.957999999999998</v>
      </c>
      <c r="AJ51" s="41">
        <v>-17.974883999999999</v>
      </c>
      <c r="AK51" s="41">
        <v>8.2502020000000016</v>
      </c>
      <c r="AL51" s="41">
        <v>11.781169999999998</v>
      </c>
      <c r="AM51" s="41">
        <v>-43.34975</v>
      </c>
      <c r="AN51" s="12"/>
      <c r="AO51" s="12"/>
      <c r="AP51" s="12"/>
      <c r="AQ51" s="12"/>
      <c r="AR51" s="12"/>
      <c r="AS51" s="12"/>
      <c r="AT51" s="12"/>
      <c r="AU51" s="12"/>
      <c r="AV51" s="12"/>
      <c r="AW51" s="12"/>
      <c r="AX51" s="12"/>
      <c r="AY51" s="12"/>
    </row>
    <row r="52" spans="1:1005" ht="15" x14ac:dyDescent="0.25">
      <c r="A52" s="120">
        <f>YampaRiverInflow.TotalOutflow!A52</f>
        <v>44713</v>
      </c>
      <c r="B52" s="121"/>
      <c r="C52" s="121"/>
      <c r="D52" s="121">
        <v>25.971</v>
      </c>
      <c r="E52" s="17">
        <v>-25.920556000000005</v>
      </c>
      <c r="F52" s="17">
        <v>4.8367579999999997</v>
      </c>
      <c r="G52" s="17">
        <v>17.069787999999999</v>
      </c>
      <c r="H52" s="17">
        <v>14.981504000000001</v>
      </c>
      <c r="I52" s="17">
        <v>10.917309999999999</v>
      </c>
      <c r="J52" s="17">
        <v>17.894643999999996</v>
      </c>
      <c r="K52" s="17">
        <v>3.4932539999999972</v>
      </c>
      <c r="L52" s="17">
        <v>8.3392299999999988</v>
      </c>
      <c r="M52" s="17">
        <v>12.800060000000002</v>
      </c>
      <c r="N52" s="17">
        <v>0.96758200000000005</v>
      </c>
      <c r="O52" s="17">
        <v>22.234369999999995</v>
      </c>
      <c r="P52" s="17">
        <v>-1.326284</v>
      </c>
      <c r="Q52" s="17">
        <v>31.73554</v>
      </c>
      <c r="R52" s="17">
        <v>15.272729999999999</v>
      </c>
      <c r="S52" s="17">
        <v>13.68595</v>
      </c>
      <c r="T52" s="17">
        <v>32.07273</v>
      </c>
      <c r="U52" s="17">
        <v>48.238019999999999</v>
      </c>
      <c r="V52" s="17">
        <v>6.5057900000000002</v>
      </c>
      <c r="W52" s="17">
        <v>14.280989999999999</v>
      </c>
      <c r="X52" s="17">
        <v>20.826450000000001</v>
      </c>
      <c r="Y52" s="17">
        <v>11.9405</v>
      </c>
      <c r="Z52" s="17">
        <v>14.67769</v>
      </c>
      <c r="AA52" s="17">
        <v>31.73554</v>
      </c>
      <c r="AB52" s="17">
        <v>13.4876</v>
      </c>
      <c r="AC52" s="17">
        <v>35.553789999999999</v>
      </c>
      <c r="AD52" s="17">
        <v>23.751339999999999</v>
      </c>
      <c r="AE52" s="17">
        <v>47.228079999999999</v>
      </c>
      <c r="AF52" s="17">
        <v>22.73095</v>
      </c>
      <c r="AG52" s="17">
        <v>25.202210000000001</v>
      </c>
      <c r="AH52" s="17">
        <v>26.082999999999998</v>
      </c>
      <c r="AI52" s="41">
        <v>16.065999999999999</v>
      </c>
      <c r="AJ52" s="41">
        <v>-10.634887999999998</v>
      </c>
      <c r="AK52" s="41">
        <v>9.8336339999999982</v>
      </c>
      <c r="AL52" s="41">
        <v>15.799028</v>
      </c>
      <c r="AM52" s="41">
        <v>-26.687349999999999</v>
      </c>
      <c r="AN52" s="12"/>
      <c r="AO52" s="12"/>
      <c r="AP52" s="12"/>
      <c r="AQ52" s="12"/>
      <c r="AR52" s="12"/>
      <c r="AS52" s="12"/>
      <c r="AT52" s="12"/>
      <c r="AU52" s="12"/>
      <c r="AV52" s="12"/>
      <c r="AW52" s="12"/>
      <c r="AX52" s="12"/>
      <c r="AY52" s="12"/>
    </row>
    <row r="53" spans="1:1005" ht="15" x14ac:dyDescent="0.25">
      <c r="A53" s="120">
        <f>YampaRiverInflow.TotalOutflow!A53</f>
        <v>44743</v>
      </c>
      <c r="B53" s="121"/>
      <c r="C53" s="121"/>
      <c r="D53" s="121">
        <v>36.543999999999997</v>
      </c>
      <c r="E53" s="17">
        <v>-25.963596000000003</v>
      </c>
      <c r="F53" s="17">
        <v>-1.3454359999999996</v>
      </c>
      <c r="G53" s="17">
        <v>23.854377999999997</v>
      </c>
      <c r="H53" s="17">
        <v>10.43751</v>
      </c>
      <c r="I53" s="17">
        <v>0.31987999999999739</v>
      </c>
      <c r="J53" s="17">
        <v>-2.3304560000000003</v>
      </c>
      <c r="K53" s="17">
        <v>-0.36195600000000061</v>
      </c>
      <c r="L53" s="17">
        <v>14.518595999999995</v>
      </c>
      <c r="M53" s="17">
        <v>-5.2774500000000009</v>
      </c>
      <c r="N53" s="17">
        <v>-9.5112659999999991</v>
      </c>
      <c r="O53" s="17">
        <v>30.567533999999998</v>
      </c>
      <c r="P53" s="17">
        <v>7.7770319999999957</v>
      </c>
      <c r="Q53" s="17">
        <v>31.933880000000002</v>
      </c>
      <c r="R53" s="17">
        <v>33.12397</v>
      </c>
      <c r="S53" s="17">
        <v>30.347110000000001</v>
      </c>
      <c r="T53" s="17">
        <v>21.12397</v>
      </c>
      <c r="U53" s="17">
        <v>19.953720000000001</v>
      </c>
      <c r="V53" s="17">
        <v>10.1157</v>
      </c>
      <c r="W53" s="17">
        <v>17.2562</v>
      </c>
      <c r="X53" s="17">
        <v>39.272730000000003</v>
      </c>
      <c r="Y53" s="17">
        <v>21.024789999999999</v>
      </c>
      <c r="Z53" s="17">
        <v>21.223140000000001</v>
      </c>
      <c r="AA53" s="17">
        <v>45.421489999999999</v>
      </c>
      <c r="AB53" s="17">
        <v>28.760330000000003</v>
      </c>
      <c r="AC53" s="17">
        <v>28.178129999999999</v>
      </c>
      <c r="AD53" s="17">
        <v>29.169810000000002</v>
      </c>
      <c r="AE53" s="17">
        <v>55.361699999999999</v>
      </c>
      <c r="AF53" s="17">
        <v>26.380500000000001</v>
      </c>
      <c r="AG53" s="17">
        <v>61.69943</v>
      </c>
      <c r="AH53" s="17">
        <v>29.157</v>
      </c>
      <c r="AI53" s="41">
        <v>11.108000000000001</v>
      </c>
      <c r="AJ53" s="41">
        <v>-4.7430320000000004</v>
      </c>
      <c r="AK53" s="41">
        <v>16.804354</v>
      </c>
      <c r="AL53" s="41">
        <v>5.1790399999999934</v>
      </c>
      <c r="AM53" s="41">
        <v>-76.626987999999997</v>
      </c>
      <c r="AN53" s="12"/>
      <c r="AO53" s="12"/>
      <c r="AP53" s="12"/>
      <c r="AQ53" s="12"/>
      <c r="AR53" s="12"/>
      <c r="AS53" s="12"/>
      <c r="AT53" s="12"/>
      <c r="AU53" s="12"/>
      <c r="AV53" s="12"/>
      <c r="AW53" s="12"/>
      <c r="AX53" s="12"/>
      <c r="AY53" s="12"/>
    </row>
    <row r="54" spans="1:1005" ht="15" x14ac:dyDescent="0.25">
      <c r="A54" s="120">
        <f>YampaRiverInflow.TotalOutflow!A54</f>
        <v>44774</v>
      </c>
      <c r="B54" s="121"/>
      <c r="C54" s="121"/>
      <c r="D54" s="121">
        <v>44.478000000000002</v>
      </c>
      <c r="E54" s="17">
        <v>-24.962649999999996</v>
      </c>
      <c r="F54" s="17">
        <v>11.718223999999999</v>
      </c>
      <c r="G54" s="17">
        <v>34.487445999999998</v>
      </c>
      <c r="H54" s="17">
        <v>13.664479999999999</v>
      </c>
      <c r="I54" s="17">
        <v>22.107043999999998</v>
      </c>
      <c r="J54" s="17">
        <v>11.757869999999999</v>
      </c>
      <c r="K54" s="17">
        <v>15.499105999999996</v>
      </c>
      <c r="L54" s="17">
        <v>39.501065999999994</v>
      </c>
      <c r="M54" s="17">
        <v>-27.720480000000002</v>
      </c>
      <c r="N54" s="17">
        <v>-21.211650000000002</v>
      </c>
      <c r="O54" s="17">
        <v>29.708030000000001</v>
      </c>
      <c r="P54" s="17">
        <v>24.969377999999995</v>
      </c>
      <c r="Q54" s="17">
        <v>50.280989999999996</v>
      </c>
      <c r="R54" s="17">
        <v>20.826450000000001</v>
      </c>
      <c r="S54" s="17">
        <v>44.033059999999999</v>
      </c>
      <c r="T54" s="17">
        <v>23.404959999999999</v>
      </c>
      <c r="U54" s="17">
        <v>52.066120000000005</v>
      </c>
      <c r="V54" s="17">
        <v>17.851240000000001</v>
      </c>
      <c r="W54" s="17">
        <v>42.049589999999995</v>
      </c>
      <c r="X54" s="17">
        <v>50.578510000000001</v>
      </c>
      <c r="Y54" s="17">
        <v>28.36364</v>
      </c>
      <c r="Z54" s="17">
        <v>66.446280000000002</v>
      </c>
      <c r="AA54" s="17">
        <v>91.636359999999996</v>
      </c>
      <c r="AB54" s="17">
        <v>39.272730000000003</v>
      </c>
      <c r="AC54" s="17">
        <v>23.615790000000001</v>
      </c>
      <c r="AD54" s="17">
        <v>91.054990000000004</v>
      </c>
      <c r="AE54" s="17">
        <v>60.915440000000004</v>
      </c>
      <c r="AF54" s="17">
        <v>68.609250000000003</v>
      </c>
      <c r="AG54" s="17">
        <v>66.855829999999997</v>
      </c>
      <c r="AH54" s="17">
        <v>41.058</v>
      </c>
      <c r="AI54" s="41">
        <v>53.752000000000002</v>
      </c>
      <c r="AJ54" s="41">
        <v>-20.440944000000002</v>
      </c>
      <c r="AK54" s="41">
        <v>26.649618</v>
      </c>
      <c r="AL54" s="41">
        <v>-38.384042000000001</v>
      </c>
      <c r="AM54" s="41">
        <v>3.944417999999998</v>
      </c>
      <c r="AN54" s="12"/>
      <c r="AO54" s="12"/>
      <c r="AP54" s="12"/>
      <c r="AQ54" s="12"/>
      <c r="AR54" s="12"/>
      <c r="AS54" s="12"/>
      <c r="AT54" s="12"/>
      <c r="AU54" s="12"/>
      <c r="AV54" s="12"/>
      <c r="AW54" s="12"/>
      <c r="AX54" s="12"/>
      <c r="AY54" s="12"/>
    </row>
    <row r="55" spans="1:1005" ht="15" x14ac:dyDescent="0.25">
      <c r="A55" s="120">
        <f>YampaRiverInflow.TotalOutflow!A55</f>
        <v>44805</v>
      </c>
      <c r="B55" s="121"/>
      <c r="C55" s="121"/>
      <c r="D55" s="121">
        <v>44.591000000000001</v>
      </c>
      <c r="E55" s="17">
        <v>1.9679220000000004</v>
      </c>
      <c r="F55" s="17">
        <v>31.598157999999994</v>
      </c>
      <c r="G55" s="17">
        <v>10.762887999999998</v>
      </c>
      <c r="H55" s="17">
        <v>16.83839</v>
      </c>
      <c r="I55" s="17">
        <v>7.3934139999999973</v>
      </c>
      <c r="J55" s="17">
        <v>23.094785999999999</v>
      </c>
      <c r="K55" s="17">
        <v>19.014919999999993</v>
      </c>
      <c r="L55" s="17">
        <v>38.203603999999999</v>
      </c>
      <c r="M55" s="17">
        <v>-11.380267999999999</v>
      </c>
      <c r="N55" s="17">
        <v>-1.1929920000000003</v>
      </c>
      <c r="O55" s="17">
        <v>14.110747999999997</v>
      </c>
      <c r="P55" s="17">
        <v>20.761236</v>
      </c>
      <c r="Q55" s="17">
        <v>59.246279999999999</v>
      </c>
      <c r="R55" s="17">
        <v>36.099170000000001</v>
      </c>
      <c r="S55" s="17">
        <v>49.190080000000002</v>
      </c>
      <c r="T55" s="17">
        <v>39.133879999999998</v>
      </c>
      <c r="U55" s="17">
        <v>48.456199999999995</v>
      </c>
      <c r="V55" s="17">
        <v>103.95372</v>
      </c>
      <c r="W55" s="17">
        <v>34.373550000000002</v>
      </c>
      <c r="X55" s="17">
        <v>57.381819999999998</v>
      </c>
      <c r="Y55" s="17">
        <v>38.360330000000005</v>
      </c>
      <c r="Z55" s="17">
        <v>50.87603</v>
      </c>
      <c r="AA55" s="17">
        <v>33.83802</v>
      </c>
      <c r="AB55" s="17">
        <v>38.677690000000005</v>
      </c>
      <c r="AC55" s="17">
        <v>28.373090000000001</v>
      </c>
      <c r="AD55" s="17">
        <v>44.259500000000003</v>
      </c>
      <c r="AE55" s="17">
        <v>46.824210000000001</v>
      </c>
      <c r="AF55" s="17">
        <v>48.000730000000004</v>
      </c>
      <c r="AG55" s="17">
        <v>78.71414</v>
      </c>
      <c r="AH55" s="17">
        <v>38.877000000000002</v>
      </c>
      <c r="AI55" s="41">
        <v>40.661000000000001</v>
      </c>
      <c r="AJ55" s="41">
        <v>-9.8468000000002581E-2</v>
      </c>
      <c r="AK55" s="41">
        <v>31.357489999999999</v>
      </c>
      <c r="AL55" s="41">
        <v>-20.597570000000001</v>
      </c>
      <c r="AM55" s="41">
        <v>32.537457999999994</v>
      </c>
      <c r="AN55" s="12"/>
      <c r="AO55" s="12"/>
      <c r="AP55" s="12"/>
      <c r="AQ55" s="12"/>
      <c r="AR55" s="12"/>
      <c r="AS55" s="12"/>
      <c r="AT55" s="12"/>
      <c r="AU55" s="12"/>
      <c r="AV55" s="12"/>
      <c r="AW55" s="12"/>
      <c r="AX55" s="12"/>
      <c r="AY55" s="12"/>
    </row>
    <row r="56" spans="1:1005" ht="15" x14ac:dyDescent="0.25">
      <c r="A56" s="120">
        <f>YampaRiverInflow.TotalOutflow!A56</f>
        <v>44835</v>
      </c>
      <c r="B56" s="121"/>
      <c r="C56" s="121"/>
      <c r="D56" s="121">
        <v>38.270000000000003</v>
      </c>
      <c r="E56" s="17">
        <v>16.697756000000002</v>
      </c>
      <c r="F56" s="17">
        <v>-7.0713440000000007</v>
      </c>
      <c r="G56" s="17">
        <v>28.546542000000002</v>
      </c>
      <c r="H56" s="17">
        <v>8.8154899999999987</v>
      </c>
      <c r="I56" s="17">
        <v>19.117637999999999</v>
      </c>
      <c r="J56" s="17">
        <v>24.204461999999999</v>
      </c>
      <c r="K56" s="17">
        <v>26.144487999999999</v>
      </c>
      <c r="L56" s="17">
        <v>13.100050000000003</v>
      </c>
      <c r="M56" s="17">
        <v>20.956235999999997</v>
      </c>
      <c r="N56" s="17">
        <v>15.130805999999998</v>
      </c>
      <c r="O56" s="17">
        <v>30.771339999999995</v>
      </c>
      <c r="P56" s="17">
        <v>32.265374000000001</v>
      </c>
      <c r="Q56" s="17">
        <v>36.495870000000004</v>
      </c>
      <c r="R56" s="17">
        <v>22.413220000000003</v>
      </c>
      <c r="S56" s="17">
        <v>37.884300000000003</v>
      </c>
      <c r="T56" s="17">
        <v>47.385120000000001</v>
      </c>
      <c r="U56" s="17">
        <v>23.34545</v>
      </c>
      <c r="V56" s="17">
        <v>20.647929999999999</v>
      </c>
      <c r="W56" s="17">
        <v>30.664459999999998</v>
      </c>
      <c r="X56" s="17">
        <v>41.077690000000004</v>
      </c>
      <c r="Y56" s="17">
        <v>33.004959999999997</v>
      </c>
      <c r="Z56" s="17">
        <v>69.758679999999998</v>
      </c>
      <c r="AA56" s="17">
        <v>20.90579</v>
      </c>
      <c r="AB56" s="17">
        <v>34.920760000000001</v>
      </c>
      <c r="AC56" s="17">
        <v>24.80264</v>
      </c>
      <c r="AD56" s="17">
        <v>40.688940000000002</v>
      </c>
      <c r="AE56" s="17">
        <v>39.683980000000005</v>
      </c>
      <c r="AF56" s="17">
        <v>29.514490000000002</v>
      </c>
      <c r="AG56" s="17">
        <v>19.08832</v>
      </c>
      <c r="AH56" s="17">
        <v>42.445999999999998</v>
      </c>
      <c r="AI56" s="41">
        <v>61.646000000000001</v>
      </c>
      <c r="AJ56" s="41">
        <v>42.068716000000002</v>
      </c>
      <c r="AK56" s="41">
        <v>-39.506182000000003</v>
      </c>
      <c r="AL56" s="41">
        <v>16.431793999999996</v>
      </c>
      <c r="AM56" s="41">
        <v>21.307351999999995</v>
      </c>
      <c r="AN56" s="12"/>
      <c r="AO56" s="12"/>
      <c r="AP56" s="12"/>
      <c r="AQ56" s="12"/>
      <c r="AR56" s="12"/>
      <c r="AS56" s="12"/>
      <c r="AT56" s="12"/>
      <c r="AU56" s="12"/>
      <c r="AV56" s="12"/>
      <c r="AW56" s="12"/>
      <c r="AX56" s="12"/>
      <c r="AY56" s="12"/>
    </row>
    <row r="57" spans="1:1005" ht="15" x14ac:dyDescent="0.25">
      <c r="A57" s="120">
        <f>YampaRiverInflow.TotalOutflow!A57</f>
        <v>44866</v>
      </c>
      <c r="B57" s="121"/>
      <c r="C57" s="121"/>
      <c r="D57" s="121">
        <v>32.280999999999999</v>
      </c>
      <c r="E57" s="17">
        <v>19.452354</v>
      </c>
      <c r="F57" s="17">
        <v>-15.148112000000001</v>
      </c>
      <c r="G57" s="17">
        <v>43.240480000000012</v>
      </c>
      <c r="H57" s="17">
        <v>18.699883999999997</v>
      </c>
      <c r="I57" s="17">
        <v>25.747958000000004</v>
      </c>
      <c r="J57" s="17">
        <v>19.504985999999999</v>
      </c>
      <c r="K57" s="17">
        <v>17.401791999999997</v>
      </c>
      <c r="L57" s="17">
        <v>8.7164979999999979</v>
      </c>
      <c r="M57" s="17">
        <v>0.5832239999999983</v>
      </c>
      <c r="N57" s="17">
        <v>10.286626</v>
      </c>
      <c r="O57" s="17">
        <v>27.420535999999998</v>
      </c>
      <c r="P57" s="17">
        <v>15.614009999999999</v>
      </c>
      <c r="Q57" s="17">
        <v>24.595040000000001</v>
      </c>
      <c r="R57" s="17">
        <v>18.446279999999998</v>
      </c>
      <c r="S57" s="17">
        <v>36.495870000000004</v>
      </c>
      <c r="T57" s="17">
        <v>27.966939999999997</v>
      </c>
      <c r="U57" s="17">
        <v>25.487599999999997</v>
      </c>
      <c r="V57" s="17">
        <v>23.10744</v>
      </c>
      <c r="W57" s="17">
        <v>22.472729999999999</v>
      </c>
      <c r="X57" s="17">
        <v>33.719010000000004</v>
      </c>
      <c r="Y57" s="17">
        <v>27.609919999999999</v>
      </c>
      <c r="Z57" s="17">
        <v>16.066120000000002</v>
      </c>
      <c r="AA57" s="17">
        <v>25.54711</v>
      </c>
      <c r="AB57" s="17">
        <v>41.959690000000002</v>
      </c>
      <c r="AC57" s="17">
        <v>23.019279999999998</v>
      </c>
      <c r="AD57" s="17">
        <v>14.411950000000001</v>
      </c>
      <c r="AE57" s="17">
        <v>36.115349999999999</v>
      </c>
      <c r="AF57" s="17">
        <v>28.582279999999997</v>
      </c>
      <c r="AG57" s="17">
        <v>27.818810000000003</v>
      </c>
      <c r="AH57" s="17">
        <v>24.693999999999999</v>
      </c>
      <c r="AI57" s="41">
        <v>34.908999999999999</v>
      </c>
      <c r="AJ57" s="41">
        <v>-3.1421840000000012</v>
      </c>
      <c r="AK57" s="41">
        <v>-44.165469999999999</v>
      </c>
      <c r="AL57" s="41">
        <v>8.787177999999999</v>
      </c>
      <c r="AM57" s="41">
        <v>-7.608582000000002</v>
      </c>
      <c r="AN57" s="12"/>
      <c r="AO57" s="12"/>
      <c r="AP57" s="12"/>
      <c r="AQ57" s="12"/>
      <c r="AR57" s="12"/>
      <c r="AS57" s="12"/>
      <c r="AT57" s="12"/>
      <c r="AU57" s="12"/>
      <c r="AV57" s="12"/>
      <c r="AW57" s="12"/>
      <c r="AX57" s="12"/>
      <c r="AY57" s="12"/>
    </row>
    <row r="58" spans="1:1005" ht="15" x14ac:dyDescent="0.25">
      <c r="A58" s="120">
        <f>YampaRiverInflow.TotalOutflow!A58</f>
        <v>44896</v>
      </c>
      <c r="B58" s="121"/>
      <c r="C58" s="121"/>
      <c r="D58" s="121">
        <v>36.677</v>
      </c>
      <c r="E58" s="17">
        <v>17.151738000000002</v>
      </c>
      <c r="F58" s="17">
        <v>-3.7310040000000027</v>
      </c>
      <c r="G58" s="17">
        <v>24.599475999999996</v>
      </c>
      <c r="H58" s="17">
        <v>10.79776</v>
      </c>
      <c r="I58" s="17">
        <v>21.106362000000001</v>
      </c>
      <c r="J58" s="17">
        <v>13.440643999999999</v>
      </c>
      <c r="K58" s="17">
        <v>8.550276000000002</v>
      </c>
      <c r="L58" s="17">
        <v>2.8164899999999982</v>
      </c>
      <c r="M58" s="17">
        <v>-7.4748359999999989</v>
      </c>
      <c r="N58" s="17">
        <v>0.47278999999999721</v>
      </c>
      <c r="O58" s="17">
        <v>43.942076</v>
      </c>
      <c r="P58" s="17">
        <v>0.91163000000000016</v>
      </c>
      <c r="Q58" s="17">
        <v>15.07438</v>
      </c>
      <c r="R58" s="17">
        <v>12.69421</v>
      </c>
      <c r="S58" s="17">
        <v>35.305790000000002</v>
      </c>
      <c r="T58" s="17">
        <v>29.355370000000001</v>
      </c>
      <c r="U58" s="17">
        <v>13.4876</v>
      </c>
      <c r="V58" s="17">
        <v>18.723970000000001</v>
      </c>
      <c r="W58" s="17">
        <v>15.471069999999999</v>
      </c>
      <c r="X58" s="17">
        <v>21.302479999999999</v>
      </c>
      <c r="Y58" s="17">
        <v>11.80165</v>
      </c>
      <c r="Z58" s="17">
        <v>23.801650000000002</v>
      </c>
      <c r="AA58" s="17">
        <v>57.520660000000007</v>
      </c>
      <c r="AB58" s="17">
        <v>24.012180000000001</v>
      </c>
      <c r="AC58" s="17">
        <v>19.451400000000003</v>
      </c>
      <c r="AD58" s="17">
        <v>33.930260000000004</v>
      </c>
      <c r="AE58" s="17">
        <v>52.778529999999996</v>
      </c>
      <c r="AF58" s="17">
        <v>24.09948</v>
      </c>
      <c r="AG58" s="17">
        <v>25.37764</v>
      </c>
      <c r="AH58" s="17">
        <v>31.655999999999999</v>
      </c>
      <c r="AI58" s="41">
        <v>27.768999999999998</v>
      </c>
      <c r="AJ58" s="41">
        <v>28.144819999999999</v>
      </c>
      <c r="AK58" s="41">
        <v>-12.281395999999999</v>
      </c>
      <c r="AL58" s="41">
        <v>17.994698</v>
      </c>
      <c r="AM58" s="41">
        <v>6.4737880000000008</v>
      </c>
      <c r="AN58" s="12"/>
      <c r="AO58" s="12"/>
      <c r="AP58" s="12"/>
      <c r="AQ58" s="12"/>
      <c r="AR58" s="12"/>
      <c r="AS58" s="12"/>
      <c r="AT58" s="12"/>
      <c r="AU58" s="12"/>
      <c r="AV58" s="12"/>
      <c r="AW58" s="12"/>
      <c r="AX58" s="12"/>
      <c r="AY58" s="12"/>
    </row>
    <row r="59" spans="1:1005" ht="15" x14ac:dyDescent="0.25">
      <c r="A59" s="120">
        <f>YampaRiverInflow.TotalOutflow!A59</f>
        <v>44927</v>
      </c>
      <c r="B59" s="121"/>
      <c r="C59" s="121"/>
      <c r="D59" s="121">
        <v>34.639000000000003</v>
      </c>
      <c r="E59" s="17">
        <v>30.509731999999996</v>
      </c>
      <c r="F59" s="17">
        <v>-8.285995999999999</v>
      </c>
      <c r="G59" s="17">
        <v>20.149591999999998</v>
      </c>
      <c r="H59" s="17">
        <v>-5.4165640000000019</v>
      </c>
      <c r="I59" s="17">
        <v>2.3691460000000006</v>
      </c>
      <c r="J59" s="17">
        <v>29.694473999999996</v>
      </c>
      <c r="K59" s="17">
        <v>-0.27552200000000449</v>
      </c>
      <c r="L59" s="17">
        <v>186.90553400000005</v>
      </c>
      <c r="M59" s="17">
        <v>-19.518785999999999</v>
      </c>
      <c r="N59" s="17">
        <v>-12.115812000000005</v>
      </c>
      <c r="O59" s="17">
        <v>25.210727999999996</v>
      </c>
      <c r="P59" s="17">
        <v>1.2586619999999984</v>
      </c>
      <c r="Q59" s="17">
        <v>21.421490000000002</v>
      </c>
      <c r="R59" s="17">
        <v>24.198349999999998</v>
      </c>
      <c r="S59" s="17">
        <v>42.049589999999995</v>
      </c>
      <c r="T59" s="17">
        <v>21.61983</v>
      </c>
      <c r="U59" s="17">
        <v>18.446279999999998</v>
      </c>
      <c r="V59" s="17">
        <v>23.206610000000001</v>
      </c>
      <c r="W59" s="17">
        <v>20.033060000000003</v>
      </c>
      <c r="X59" s="17">
        <v>101.09752</v>
      </c>
      <c r="Y59" s="17">
        <v>22.61157</v>
      </c>
      <c r="Z59" s="17">
        <v>23.206610000000001</v>
      </c>
      <c r="AA59" s="17">
        <v>42.247930000000004</v>
      </c>
      <c r="AB59" s="17">
        <v>34.128279999999997</v>
      </c>
      <c r="AC59" s="17">
        <v>41.270440000000001</v>
      </c>
      <c r="AD59" s="17">
        <v>24.80875</v>
      </c>
      <c r="AE59" s="17">
        <v>40.066650000000003</v>
      </c>
      <c r="AF59" s="17">
        <v>37.896529999999998</v>
      </c>
      <c r="AG59" s="17">
        <v>23.007999999999999</v>
      </c>
      <c r="AH59" s="17">
        <v>30.744</v>
      </c>
      <c r="AI59" s="41">
        <v>-35.333798000000002</v>
      </c>
      <c r="AJ59" s="41">
        <v>15.72175</v>
      </c>
      <c r="AK59" s="41">
        <v>-20.231422000000002</v>
      </c>
      <c r="AL59" s="41">
        <v>12.730970000000001</v>
      </c>
      <c r="AM59" s="41">
        <v>18.789630000000002</v>
      </c>
      <c r="AN59" s="12"/>
      <c r="AO59" s="12"/>
      <c r="AP59" s="12"/>
      <c r="AQ59" s="12"/>
      <c r="AR59" s="12"/>
      <c r="AS59" s="12"/>
      <c r="AT59" s="12"/>
      <c r="AU59" s="12"/>
      <c r="AV59" s="12"/>
      <c r="AW59" s="12"/>
      <c r="AX59" s="12"/>
      <c r="AY59" s="12"/>
    </row>
    <row r="60" spans="1:1005" ht="15" x14ac:dyDescent="0.25">
      <c r="A60" s="120">
        <f>YampaRiverInflow.TotalOutflow!A60</f>
        <v>44958</v>
      </c>
      <c r="B60" s="121"/>
      <c r="C60" s="121"/>
      <c r="D60" s="121">
        <v>42.972000000000001</v>
      </c>
      <c r="E60" s="17">
        <v>31.654194000000004</v>
      </c>
      <c r="F60" s="17">
        <v>-5.5484540000000049</v>
      </c>
      <c r="G60" s="17">
        <v>24.816616000000003</v>
      </c>
      <c r="H60" s="17">
        <v>5.5362879999999972</v>
      </c>
      <c r="I60" s="17">
        <v>2.4326280000000007</v>
      </c>
      <c r="J60" s="17">
        <v>18.913243999999999</v>
      </c>
      <c r="K60" s="17">
        <v>6.7548980000000007</v>
      </c>
      <c r="L60" s="17">
        <v>84.936341999999996</v>
      </c>
      <c r="M60" s="17">
        <v>-9.9785020000000024</v>
      </c>
      <c r="N60" s="17">
        <v>38.271997999999996</v>
      </c>
      <c r="O60" s="17">
        <v>12.276371999999997</v>
      </c>
      <c r="P60" s="17">
        <v>23.60331</v>
      </c>
      <c r="Q60" s="17">
        <v>17.2562</v>
      </c>
      <c r="R60" s="17">
        <v>16.066120000000002</v>
      </c>
      <c r="S60" s="17">
        <v>48.99174</v>
      </c>
      <c r="T60" s="17">
        <v>36.297519999999999</v>
      </c>
      <c r="U60" s="17">
        <v>25.745450000000002</v>
      </c>
      <c r="V60" s="17">
        <v>24.39669</v>
      </c>
      <c r="W60" s="17">
        <v>35.66281</v>
      </c>
      <c r="X60" s="17">
        <v>125.57355</v>
      </c>
      <c r="Y60" s="17">
        <v>20.429749999999999</v>
      </c>
      <c r="Z60" s="17">
        <v>29.355370000000001</v>
      </c>
      <c r="AA60" s="17">
        <v>90.644630000000006</v>
      </c>
      <c r="AB60" s="17">
        <v>38.488480000000003</v>
      </c>
      <c r="AC60" s="17">
        <v>35.176900000000003</v>
      </c>
      <c r="AD60" s="17">
        <v>33.337230000000005</v>
      </c>
      <c r="AE60" s="17">
        <v>18.843250000000001</v>
      </c>
      <c r="AF60" s="17">
        <v>38.885280000000002</v>
      </c>
      <c r="AG60" s="17">
        <v>32.448999999999998</v>
      </c>
      <c r="AH60" s="17">
        <v>39.451000000000001</v>
      </c>
      <c r="AI60" s="41">
        <v>-35.678773999999997</v>
      </c>
      <c r="AJ60" s="41">
        <v>36.358820000000009</v>
      </c>
      <c r="AK60" s="41">
        <v>10.028786</v>
      </c>
      <c r="AL60" s="41">
        <v>8.8950399999999981</v>
      </c>
      <c r="AM60" s="41">
        <v>5.2061219999999997</v>
      </c>
      <c r="AN60" s="12"/>
      <c r="AO60" s="12"/>
      <c r="AP60" s="12"/>
      <c r="AQ60" s="12"/>
      <c r="AR60" s="12"/>
      <c r="AS60" s="12"/>
      <c r="AT60" s="12"/>
      <c r="AU60" s="12"/>
      <c r="AV60" s="12"/>
      <c r="AW60" s="12"/>
      <c r="AX60" s="12"/>
      <c r="AY60" s="12"/>
    </row>
    <row r="61" spans="1:1005" ht="15" x14ac:dyDescent="0.25">
      <c r="A61" s="120">
        <f>YampaRiverInflow.TotalOutflow!A61</f>
        <v>44986</v>
      </c>
      <c r="B61" s="121"/>
      <c r="C61" s="121"/>
      <c r="D61" s="121">
        <v>46.4</v>
      </c>
      <c r="E61" s="17">
        <v>40.183028000000007</v>
      </c>
      <c r="F61" s="17">
        <v>-5.9533360000000002</v>
      </c>
      <c r="G61" s="17">
        <v>30.160971999999997</v>
      </c>
      <c r="H61" s="17">
        <v>24.693387999999999</v>
      </c>
      <c r="I61" s="17">
        <v>25.745329999999996</v>
      </c>
      <c r="J61" s="17">
        <v>38.052266000000003</v>
      </c>
      <c r="K61" s="17">
        <v>23.650429999999993</v>
      </c>
      <c r="L61" s="17">
        <v>32.974309999999996</v>
      </c>
      <c r="M61" s="17">
        <v>19.143381999999999</v>
      </c>
      <c r="N61" s="17">
        <v>66.414287999999985</v>
      </c>
      <c r="O61" s="17">
        <v>7.6466900000000004</v>
      </c>
      <c r="P61" s="17">
        <v>63.272730000000003</v>
      </c>
      <c r="Q61" s="17">
        <v>48.99174</v>
      </c>
      <c r="R61" s="17">
        <v>19.834709999999998</v>
      </c>
      <c r="S61" s="17">
        <v>54.009920000000001</v>
      </c>
      <c r="T61" s="17">
        <v>55.160330000000002</v>
      </c>
      <c r="U61" s="17">
        <v>23.22645</v>
      </c>
      <c r="V61" s="17">
        <v>42.842980000000004</v>
      </c>
      <c r="W61" s="17">
        <v>27.59008</v>
      </c>
      <c r="X61" s="17">
        <v>69.104129999999998</v>
      </c>
      <c r="Y61" s="17">
        <v>49.190080000000002</v>
      </c>
      <c r="Z61" s="17">
        <v>44.628099999999996</v>
      </c>
      <c r="AA61" s="17">
        <v>82.373550000000009</v>
      </c>
      <c r="AB61" s="17">
        <v>74.052929999999989</v>
      </c>
      <c r="AC61" s="17">
        <v>59.414720000000003</v>
      </c>
      <c r="AD61" s="17">
        <v>42.4617</v>
      </c>
      <c r="AE61" s="17">
        <v>22.215199999999999</v>
      </c>
      <c r="AF61" s="17">
        <v>58.779769999999999</v>
      </c>
      <c r="AG61" s="17">
        <v>31.516999999999999</v>
      </c>
      <c r="AH61" s="17">
        <v>41.177</v>
      </c>
      <c r="AI61" s="41">
        <v>1.4208999999999996</v>
      </c>
      <c r="AJ61" s="41">
        <v>53.899988000000008</v>
      </c>
      <c r="AK61" s="41">
        <v>48.854016000000001</v>
      </c>
      <c r="AL61" s="41">
        <v>11.592746</v>
      </c>
      <c r="AM61" s="41">
        <v>65.656910000000011</v>
      </c>
      <c r="AN61" s="12"/>
      <c r="AO61" s="12"/>
      <c r="AP61" s="12"/>
      <c r="AQ61" s="12"/>
      <c r="AR61" s="12"/>
      <c r="AS61" s="12"/>
      <c r="AT61" s="12"/>
      <c r="AU61" s="12"/>
      <c r="AV61" s="12"/>
      <c r="AW61" s="12"/>
      <c r="AX61" s="12"/>
      <c r="AY61" s="12"/>
    </row>
    <row r="62" spans="1:1005" ht="15" x14ac:dyDescent="0.25">
      <c r="A62" s="120">
        <f>YampaRiverInflow.TotalOutflow!A62</f>
        <v>45017</v>
      </c>
      <c r="B62" s="121"/>
      <c r="C62" s="121"/>
      <c r="D62" s="121">
        <v>29.408999999999999</v>
      </c>
      <c r="E62" s="17">
        <v>27.235071999999999</v>
      </c>
      <c r="F62" s="17">
        <v>10.299308000000002</v>
      </c>
      <c r="G62" s="17">
        <v>34.961232000000003</v>
      </c>
      <c r="H62" s="17">
        <v>19.407409999999999</v>
      </c>
      <c r="I62" s="17">
        <v>3.8830659999999999</v>
      </c>
      <c r="J62" s="17">
        <v>42.054233999999994</v>
      </c>
      <c r="K62" s="17">
        <v>40.374699999999997</v>
      </c>
      <c r="L62" s="17">
        <v>1.4423439999999974</v>
      </c>
      <c r="M62" s="17">
        <v>-2.1086160000000009</v>
      </c>
      <c r="N62" s="17">
        <v>-25.961648</v>
      </c>
      <c r="O62" s="17">
        <v>3.7385600000000014</v>
      </c>
      <c r="P62" s="17">
        <v>29.157019999999999</v>
      </c>
      <c r="Q62" s="17">
        <v>70.294210000000007</v>
      </c>
      <c r="R62" s="17">
        <v>23.60331</v>
      </c>
      <c r="S62" s="17">
        <v>16.8</v>
      </c>
      <c r="T62" s="17">
        <v>35.028100000000002</v>
      </c>
      <c r="U62" s="17">
        <v>13.62645</v>
      </c>
      <c r="V62" s="17">
        <v>32.747109999999999</v>
      </c>
      <c r="W62" s="17">
        <v>39.133879999999998</v>
      </c>
      <c r="X62" s="17">
        <v>90.902479999999997</v>
      </c>
      <c r="Y62" s="17">
        <v>33.758679999999998</v>
      </c>
      <c r="Z62" s="17">
        <v>33.699169999999995</v>
      </c>
      <c r="AA62" s="17">
        <v>29.54543</v>
      </c>
      <c r="AB62" s="17">
        <v>43.090540000000004</v>
      </c>
      <c r="AC62" s="17">
        <v>88.711330000000004</v>
      </c>
      <c r="AD62" s="17">
        <v>45.237490000000001</v>
      </c>
      <c r="AE62" s="17">
        <v>17.018439999999998</v>
      </c>
      <c r="AF62" s="17">
        <v>26.507580000000001</v>
      </c>
      <c r="AG62" s="17">
        <v>22.988</v>
      </c>
      <c r="AH62" s="17">
        <v>25.349</v>
      </c>
      <c r="AI62" s="41">
        <v>1.8474620000000004</v>
      </c>
      <c r="AJ62" s="41">
        <v>30.190056000000002</v>
      </c>
      <c r="AK62" s="41">
        <v>8.4134259999999994</v>
      </c>
      <c r="AL62" s="41">
        <v>6.4895579999999971</v>
      </c>
      <c r="AM62" s="41">
        <v>-2.1714279999999997</v>
      </c>
      <c r="AN62" s="12"/>
      <c r="AO62" s="12"/>
      <c r="AP62" s="12"/>
      <c r="AQ62" s="12"/>
      <c r="AR62" s="12"/>
      <c r="AS62" s="12"/>
      <c r="AT62" s="12"/>
      <c r="AU62" s="12"/>
      <c r="AV62" s="12"/>
      <c r="AW62" s="12"/>
      <c r="AX62" s="12"/>
      <c r="AY62" s="12"/>
    </row>
    <row r="63" spans="1:1005" ht="15" x14ac:dyDescent="0.25">
      <c r="A63" s="120">
        <f>YampaRiverInflow.TotalOutflow!A63</f>
        <v>45047</v>
      </c>
      <c r="B63" s="121"/>
      <c r="C63" s="121"/>
      <c r="D63" s="121">
        <v>29.04</v>
      </c>
      <c r="E63" s="17">
        <v>13.998616</v>
      </c>
      <c r="F63" s="17">
        <v>14.146305999999999</v>
      </c>
      <c r="G63" s="17">
        <v>11.701313999999998</v>
      </c>
      <c r="H63" s="17">
        <v>20.844270000000002</v>
      </c>
      <c r="I63" s="17">
        <v>18.919815999999997</v>
      </c>
      <c r="J63" s="17">
        <v>24.792201999999996</v>
      </c>
      <c r="K63" s="17">
        <v>21.936144000000002</v>
      </c>
      <c r="L63" s="17">
        <v>0.4265279999999948</v>
      </c>
      <c r="M63" s="17">
        <v>-5.1470199999999995</v>
      </c>
      <c r="N63" s="17">
        <v>-26.100434000000003</v>
      </c>
      <c r="O63" s="17">
        <v>7.8517019999999995</v>
      </c>
      <c r="P63" s="17">
        <v>15.471069999999999</v>
      </c>
      <c r="Q63" s="17">
        <v>41.137190000000004</v>
      </c>
      <c r="R63" s="17">
        <v>13.289260000000001</v>
      </c>
      <c r="S63" s="17">
        <v>27.570250000000001</v>
      </c>
      <c r="T63" s="17">
        <v>34.690910000000002</v>
      </c>
      <c r="U63" s="17">
        <v>21.163640000000001</v>
      </c>
      <c r="V63" s="17">
        <v>23.543800000000001</v>
      </c>
      <c r="W63" s="17">
        <v>34.333880000000001</v>
      </c>
      <c r="X63" s="17">
        <v>67.140500000000003</v>
      </c>
      <c r="Y63" s="17">
        <v>34.274380000000001</v>
      </c>
      <c r="Z63" s="17">
        <v>36.813220000000001</v>
      </c>
      <c r="AA63" s="17">
        <v>20.429749999999999</v>
      </c>
      <c r="AB63" s="17">
        <v>51.182790000000004</v>
      </c>
      <c r="AC63" s="17">
        <v>36.148009999999999</v>
      </c>
      <c r="AD63" s="17">
        <v>35.125309999999999</v>
      </c>
      <c r="AE63" s="17">
        <v>18.545770000000001</v>
      </c>
      <c r="AF63" s="17">
        <v>27.262090000000001</v>
      </c>
      <c r="AG63" s="17">
        <v>27.253</v>
      </c>
      <c r="AH63" s="17">
        <v>28.957999999999998</v>
      </c>
      <c r="AI63" s="41">
        <v>-17.974883999999999</v>
      </c>
      <c r="AJ63" s="41">
        <v>8.2502020000000016</v>
      </c>
      <c r="AK63" s="41">
        <v>11.781169999999998</v>
      </c>
      <c r="AL63" s="41">
        <v>-43.34975</v>
      </c>
      <c r="AM63" s="41">
        <v>-34.957054000000007</v>
      </c>
      <c r="AN63" s="12"/>
      <c r="AO63" s="12"/>
      <c r="AP63" s="12"/>
      <c r="AQ63" s="12"/>
      <c r="AR63" s="12"/>
      <c r="AS63" s="12"/>
      <c r="AT63" s="12"/>
      <c r="AU63" s="12"/>
      <c r="AV63" s="12"/>
      <c r="AW63" s="12"/>
      <c r="AX63" s="12"/>
      <c r="AY63" s="12"/>
    </row>
    <row r="64" spans="1:1005" ht="15" x14ac:dyDescent="0.25">
      <c r="A64" s="120">
        <f>YampaRiverInflow.TotalOutflow!A64</f>
        <v>45078</v>
      </c>
      <c r="B64" s="121"/>
      <c r="C64" s="121"/>
      <c r="D64" s="121">
        <v>25.971</v>
      </c>
      <c r="E64" s="17">
        <v>4.8367579999999997</v>
      </c>
      <c r="F64" s="17">
        <v>17.069787999999999</v>
      </c>
      <c r="G64" s="17">
        <v>14.981504000000001</v>
      </c>
      <c r="H64" s="17">
        <v>10.917309999999999</v>
      </c>
      <c r="I64" s="17">
        <v>17.894643999999996</v>
      </c>
      <c r="J64" s="17">
        <v>3.4932539999999972</v>
      </c>
      <c r="K64" s="17">
        <v>8.3392299999999988</v>
      </c>
      <c r="L64" s="17">
        <v>12.800060000000002</v>
      </c>
      <c r="M64" s="17">
        <v>0.96758200000000005</v>
      </c>
      <c r="N64" s="17">
        <v>22.234369999999995</v>
      </c>
      <c r="O64" s="17">
        <v>-1.326284</v>
      </c>
      <c r="P64" s="17">
        <v>31.73554</v>
      </c>
      <c r="Q64" s="17">
        <v>15.272729999999999</v>
      </c>
      <c r="R64" s="17">
        <v>13.68595</v>
      </c>
      <c r="S64" s="17">
        <v>32.07273</v>
      </c>
      <c r="T64" s="17">
        <v>48.238019999999999</v>
      </c>
      <c r="U64" s="17">
        <v>6.5057900000000002</v>
      </c>
      <c r="V64" s="17">
        <v>14.280989999999999</v>
      </c>
      <c r="W64" s="17">
        <v>20.826450000000001</v>
      </c>
      <c r="X64" s="17">
        <v>11.9405</v>
      </c>
      <c r="Y64" s="17">
        <v>14.67769</v>
      </c>
      <c r="Z64" s="17">
        <v>31.73554</v>
      </c>
      <c r="AA64" s="17">
        <v>13.4876</v>
      </c>
      <c r="AB64" s="17">
        <v>35.553789999999999</v>
      </c>
      <c r="AC64" s="17">
        <v>23.751339999999999</v>
      </c>
      <c r="AD64" s="17">
        <v>47.228079999999999</v>
      </c>
      <c r="AE64" s="17">
        <v>22.73095</v>
      </c>
      <c r="AF64" s="17">
        <v>25.202210000000001</v>
      </c>
      <c r="AG64" s="17">
        <v>26.082999999999998</v>
      </c>
      <c r="AH64" s="17">
        <v>16.065999999999999</v>
      </c>
      <c r="AI64" s="41">
        <v>-10.634887999999998</v>
      </c>
      <c r="AJ64" s="41">
        <v>9.8336339999999982</v>
      </c>
      <c r="AK64" s="41">
        <v>15.799028</v>
      </c>
      <c r="AL64" s="41">
        <v>-26.687349999999999</v>
      </c>
      <c r="AM64" s="41">
        <v>-25.920556000000005</v>
      </c>
      <c r="AN64" s="12"/>
      <c r="AO64" s="12"/>
      <c r="AP64" s="12"/>
      <c r="AQ64" s="12"/>
      <c r="AR64" s="12"/>
      <c r="AS64" s="12"/>
      <c r="AT64" s="12"/>
      <c r="AU64" s="12"/>
      <c r="AV64" s="12"/>
      <c r="AW64" s="12"/>
      <c r="AX64" s="12"/>
      <c r="AY64" s="12"/>
      <c r="ALQ64" t="e">
        <v>#N/A</v>
      </c>
    </row>
    <row r="65" spans="1:1005" ht="15" x14ac:dyDescent="0.25">
      <c r="A65" s="120">
        <f>YampaRiverInflow.TotalOutflow!A65</f>
        <v>45108</v>
      </c>
      <c r="B65" s="121"/>
      <c r="C65" s="121"/>
      <c r="D65" s="121">
        <v>36.543999999999997</v>
      </c>
      <c r="E65" s="17">
        <v>-1.3454359999999996</v>
      </c>
      <c r="F65" s="17">
        <v>23.854377999999997</v>
      </c>
      <c r="G65" s="17">
        <v>10.43751</v>
      </c>
      <c r="H65" s="17">
        <v>0.31987999999999739</v>
      </c>
      <c r="I65" s="17">
        <v>-2.3304560000000003</v>
      </c>
      <c r="J65" s="17">
        <v>-0.36195600000000061</v>
      </c>
      <c r="K65" s="17">
        <v>14.518595999999995</v>
      </c>
      <c r="L65" s="17">
        <v>-5.2774500000000009</v>
      </c>
      <c r="M65" s="17">
        <v>-9.5112659999999991</v>
      </c>
      <c r="N65" s="17">
        <v>30.567533999999998</v>
      </c>
      <c r="O65" s="17">
        <v>7.7770319999999957</v>
      </c>
      <c r="P65" s="17">
        <v>31.933880000000002</v>
      </c>
      <c r="Q65" s="17">
        <v>33.12397</v>
      </c>
      <c r="R65" s="17">
        <v>30.347110000000001</v>
      </c>
      <c r="S65" s="17">
        <v>21.12397</v>
      </c>
      <c r="T65" s="17">
        <v>19.953720000000001</v>
      </c>
      <c r="U65" s="17">
        <v>10.1157</v>
      </c>
      <c r="V65" s="17">
        <v>17.2562</v>
      </c>
      <c r="W65" s="17">
        <v>39.272730000000003</v>
      </c>
      <c r="X65" s="17">
        <v>21.024789999999999</v>
      </c>
      <c r="Y65" s="17">
        <v>21.223140000000001</v>
      </c>
      <c r="Z65" s="17">
        <v>45.421489999999999</v>
      </c>
      <c r="AA65" s="17">
        <v>28.760330000000003</v>
      </c>
      <c r="AB65" s="17">
        <v>28.178129999999999</v>
      </c>
      <c r="AC65" s="17">
        <v>29.169810000000002</v>
      </c>
      <c r="AD65" s="17">
        <v>55.361699999999999</v>
      </c>
      <c r="AE65" s="17">
        <v>26.380500000000001</v>
      </c>
      <c r="AF65" s="17">
        <v>61.69943</v>
      </c>
      <c r="AG65" s="17">
        <v>29.157</v>
      </c>
      <c r="AH65" s="17">
        <v>11.108000000000001</v>
      </c>
      <c r="AI65" s="41">
        <v>-4.7430320000000004</v>
      </c>
      <c r="AJ65" s="41">
        <v>16.804354</v>
      </c>
      <c r="AK65" s="41">
        <v>5.1790399999999934</v>
      </c>
      <c r="AL65" s="41">
        <v>-76.626987999999997</v>
      </c>
      <c r="AM65" s="41">
        <v>-25.963596000000003</v>
      </c>
      <c r="AN65" s="12"/>
      <c r="AO65" s="12"/>
      <c r="AP65" s="12"/>
      <c r="AQ65" s="12"/>
      <c r="AR65" s="12"/>
      <c r="AS65" s="12"/>
      <c r="AT65" s="12"/>
      <c r="AU65" s="12"/>
      <c r="AV65" s="12"/>
      <c r="AW65" s="12"/>
      <c r="AX65" s="12"/>
      <c r="AY65" s="12"/>
      <c r="ALQ65" t="e">
        <v>#N/A</v>
      </c>
    </row>
    <row r="66" spans="1:1005" ht="15" x14ac:dyDescent="0.25">
      <c r="A66" s="120">
        <f>YampaRiverInflow.TotalOutflow!A66</f>
        <v>45139</v>
      </c>
      <c r="B66" s="121"/>
      <c r="C66" s="121"/>
      <c r="D66" s="121">
        <v>44.478000000000002</v>
      </c>
      <c r="E66" s="17">
        <v>11.718223999999999</v>
      </c>
      <c r="F66" s="17">
        <v>34.487445999999998</v>
      </c>
      <c r="G66" s="17">
        <v>13.664479999999999</v>
      </c>
      <c r="H66" s="17">
        <v>22.107043999999998</v>
      </c>
      <c r="I66" s="17">
        <v>11.757869999999999</v>
      </c>
      <c r="J66" s="17">
        <v>15.499105999999996</v>
      </c>
      <c r="K66" s="17">
        <v>39.501065999999994</v>
      </c>
      <c r="L66" s="17">
        <v>-27.720480000000002</v>
      </c>
      <c r="M66" s="17">
        <v>-21.211650000000002</v>
      </c>
      <c r="N66" s="17">
        <v>29.708030000000001</v>
      </c>
      <c r="O66" s="17">
        <v>24.969377999999995</v>
      </c>
      <c r="P66" s="17">
        <v>50.280989999999996</v>
      </c>
      <c r="Q66" s="17">
        <v>20.826450000000001</v>
      </c>
      <c r="R66" s="17">
        <v>44.033059999999999</v>
      </c>
      <c r="S66" s="17">
        <v>23.404959999999999</v>
      </c>
      <c r="T66" s="17">
        <v>52.066120000000005</v>
      </c>
      <c r="U66" s="17">
        <v>17.851240000000001</v>
      </c>
      <c r="V66" s="17">
        <v>42.049589999999995</v>
      </c>
      <c r="W66" s="17">
        <v>50.578510000000001</v>
      </c>
      <c r="X66" s="17">
        <v>28.36364</v>
      </c>
      <c r="Y66" s="17">
        <v>66.446280000000002</v>
      </c>
      <c r="Z66" s="17">
        <v>91.636359999999996</v>
      </c>
      <c r="AA66" s="17">
        <v>39.272730000000003</v>
      </c>
      <c r="AB66" s="17">
        <v>23.615790000000001</v>
      </c>
      <c r="AC66" s="17">
        <v>91.054990000000004</v>
      </c>
      <c r="AD66" s="17">
        <v>60.915440000000004</v>
      </c>
      <c r="AE66" s="17">
        <v>68.609250000000003</v>
      </c>
      <c r="AF66" s="17">
        <v>66.855829999999997</v>
      </c>
      <c r="AG66" s="17">
        <v>41.058</v>
      </c>
      <c r="AH66" s="17">
        <v>53.752000000000002</v>
      </c>
      <c r="AI66" s="41">
        <v>-20.440944000000002</v>
      </c>
      <c r="AJ66" s="41">
        <v>26.649618</v>
      </c>
      <c r="AK66" s="41">
        <v>-38.384042000000001</v>
      </c>
      <c r="AL66" s="41">
        <v>3.944417999999998</v>
      </c>
      <c r="AM66" s="41">
        <v>-24.962649999999996</v>
      </c>
      <c r="AN66" s="12"/>
      <c r="AO66" s="12"/>
      <c r="AP66" s="12"/>
      <c r="AQ66" s="12"/>
      <c r="AR66" s="12"/>
      <c r="AS66" s="12"/>
      <c r="AT66" s="12"/>
      <c r="AU66" s="12"/>
      <c r="AV66" s="12"/>
      <c r="AW66" s="12"/>
      <c r="AX66" s="12"/>
      <c r="AY66" s="12"/>
      <c r="ALQ66" t="e">
        <v>#N/A</v>
      </c>
    </row>
    <row r="67" spans="1:1005" ht="15" x14ac:dyDescent="0.25">
      <c r="A67" s="120">
        <f>YampaRiverInflow.TotalOutflow!A67</f>
        <v>45170</v>
      </c>
      <c r="B67" s="121"/>
      <c r="C67" s="121"/>
      <c r="D67" s="121">
        <v>44.591000000000001</v>
      </c>
      <c r="E67" s="17">
        <v>31.598157999999994</v>
      </c>
      <c r="F67" s="17">
        <v>10.762887999999998</v>
      </c>
      <c r="G67" s="17">
        <v>16.83839</v>
      </c>
      <c r="H67" s="17">
        <v>7.3934139999999973</v>
      </c>
      <c r="I67" s="17">
        <v>23.094785999999999</v>
      </c>
      <c r="J67" s="17">
        <v>19.014919999999993</v>
      </c>
      <c r="K67" s="17">
        <v>38.203603999999999</v>
      </c>
      <c r="L67" s="17">
        <v>-11.380267999999999</v>
      </c>
      <c r="M67" s="17">
        <v>-1.1929920000000003</v>
      </c>
      <c r="N67" s="17">
        <v>14.110747999999997</v>
      </c>
      <c r="O67" s="17">
        <v>20.761236</v>
      </c>
      <c r="P67" s="17">
        <v>59.246279999999999</v>
      </c>
      <c r="Q67" s="17">
        <v>36.099170000000001</v>
      </c>
      <c r="R67" s="17">
        <v>49.190080000000002</v>
      </c>
      <c r="S67" s="17">
        <v>39.133879999999998</v>
      </c>
      <c r="T67" s="17">
        <v>48.456199999999995</v>
      </c>
      <c r="U67" s="17">
        <v>103.95372</v>
      </c>
      <c r="V67" s="17">
        <v>34.373550000000002</v>
      </c>
      <c r="W67" s="17">
        <v>57.381819999999998</v>
      </c>
      <c r="X67" s="17">
        <v>38.360330000000005</v>
      </c>
      <c r="Y67" s="17">
        <v>50.87603</v>
      </c>
      <c r="Z67" s="17">
        <v>33.83802</v>
      </c>
      <c r="AA67" s="17">
        <v>38.677690000000005</v>
      </c>
      <c r="AB67" s="17">
        <v>28.373090000000001</v>
      </c>
      <c r="AC67" s="17">
        <v>44.259500000000003</v>
      </c>
      <c r="AD67" s="17">
        <v>46.824210000000001</v>
      </c>
      <c r="AE67" s="17">
        <v>48.000730000000004</v>
      </c>
      <c r="AF67" s="17">
        <v>78.71414</v>
      </c>
      <c r="AG67" s="17">
        <v>38.877000000000002</v>
      </c>
      <c r="AH67" s="17">
        <v>40.661000000000001</v>
      </c>
      <c r="AI67" s="41">
        <v>-9.8468000000002581E-2</v>
      </c>
      <c r="AJ67" s="41">
        <v>31.357489999999999</v>
      </c>
      <c r="AK67" s="41">
        <v>-20.597570000000001</v>
      </c>
      <c r="AL67" s="41">
        <v>32.537457999999994</v>
      </c>
      <c r="AM67" s="41">
        <v>1.9679220000000004</v>
      </c>
      <c r="AN67" s="12"/>
      <c r="AO67" s="12"/>
      <c r="AP67" s="12"/>
      <c r="AQ67" s="12"/>
      <c r="AR67" s="12"/>
      <c r="AS67" s="12"/>
      <c r="AT67" s="12"/>
      <c r="AU67" s="12"/>
      <c r="AV67" s="12"/>
      <c r="AW67" s="12"/>
      <c r="AX67" s="12"/>
      <c r="AY67" s="12"/>
      <c r="ALQ67" t="e">
        <v>#N/A</v>
      </c>
    </row>
    <row r="68" spans="1:1005" ht="15" x14ac:dyDescent="0.25">
      <c r="A68" s="120"/>
      <c r="B68" s="121"/>
      <c r="C68" s="121"/>
      <c r="D68" s="121"/>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41"/>
      <c r="AJ68" s="41"/>
      <c r="AK68" s="41"/>
      <c r="AL68" s="41"/>
      <c r="AM68" s="41"/>
      <c r="AN68" s="12"/>
      <c r="AO68" s="12"/>
      <c r="AP68" s="12"/>
      <c r="AQ68" s="12"/>
      <c r="AR68" s="12"/>
      <c r="AS68" s="12"/>
      <c r="AT68" s="12"/>
      <c r="AU68" s="12"/>
      <c r="AV68" s="12"/>
      <c r="AW68" s="12"/>
      <c r="AX68" s="12"/>
      <c r="AY68" s="12"/>
      <c r="ALQ68" t="e">
        <v>#N/A</v>
      </c>
    </row>
    <row r="69" spans="1:1005" ht="15" x14ac:dyDescent="0.25">
      <c r="A69" s="120"/>
      <c r="B69" s="121"/>
      <c r="C69" s="121"/>
      <c r="D69" s="121"/>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41"/>
      <c r="AJ69" s="41"/>
      <c r="AK69" s="41"/>
      <c r="AL69" s="41"/>
      <c r="AM69" s="41"/>
      <c r="AN69" s="12"/>
      <c r="AO69" s="12"/>
      <c r="AP69" s="12"/>
      <c r="AQ69" s="12"/>
      <c r="AR69" s="12"/>
      <c r="AS69" s="12"/>
      <c r="AT69" s="12"/>
      <c r="AU69" s="12"/>
      <c r="AV69" s="12"/>
      <c r="AW69" s="12"/>
      <c r="AX69" s="12"/>
      <c r="AY69" s="12"/>
      <c r="ALQ69" t="e">
        <v>#N/A</v>
      </c>
    </row>
    <row r="70" spans="1:1005" ht="15" x14ac:dyDescent="0.25">
      <c r="A70" s="120"/>
      <c r="B70" s="121"/>
      <c r="C70" s="121"/>
      <c r="D70" s="121"/>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41"/>
      <c r="AJ70" s="41"/>
      <c r="AK70" s="41"/>
      <c r="AL70" s="41"/>
      <c r="AM70" s="41"/>
      <c r="AN70" s="12"/>
      <c r="AO70" s="12"/>
      <c r="AP70" s="12"/>
      <c r="AQ70" s="12"/>
      <c r="AR70" s="12"/>
      <c r="AS70" s="12"/>
      <c r="AT70" s="12"/>
      <c r="AU70" s="12"/>
      <c r="AV70" s="12"/>
      <c r="AW70" s="12"/>
      <c r="AX70" s="12"/>
      <c r="AY70" s="12"/>
      <c r="ALQ70" t="e">
        <v>#N/A</v>
      </c>
    </row>
    <row r="71" spans="1:1005" ht="15" x14ac:dyDescent="0.25">
      <c r="A71" s="120"/>
      <c r="B71" s="121"/>
      <c r="C71" s="121"/>
      <c r="D71" s="121"/>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41"/>
      <c r="AJ71" s="41"/>
      <c r="AK71" s="41"/>
      <c r="AL71" s="41"/>
      <c r="AM71" s="41"/>
      <c r="AN71" s="12"/>
      <c r="AO71" s="12"/>
      <c r="AP71" s="12"/>
      <c r="AQ71" s="12"/>
      <c r="AR71" s="12"/>
      <c r="AS71" s="12"/>
      <c r="AT71" s="12"/>
      <c r="AU71" s="12"/>
      <c r="AV71" s="12"/>
      <c r="AW71" s="12"/>
      <c r="AX71" s="12"/>
      <c r="AY71" s="12"/>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tabColor theme="8" tint="0.39997558519241921"/>
  </sheetPr>
  <dimension ref="A1:ALQ72"/>
  <sheetViews>
    <sheetView workbookViewId="0">
      <selection activeCell="B4" sqref="B4:AZ100"/>
    </sheetView>
  </sheetViews>
  <sheetFormatPr defaultColWidth="18.7109375" defaultRowHeight="12.75" customHeight="1" x14ac:dyDescent="0.25"/>
  <cols>
    <col min="1" max="34" width="9.140625" style="9" customWidth="1"/>
    <col min="35" max="39" width="9.140625" style="126" customWidth="1"/>
    <col min="40" max="54" width="9.140625" style="9" customWidth="1"/>
    <col min="55" max="16384" width="18.7109375" style="9"/>
  </cols>
  <sheetData>
    <row r="1" spans="1:54" ht="15" x14ac:dyDescent="0.25">
      <c r="A1" s="122"/>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7"/>
      <c r="AJ1" s="117"/>
      <c r="AK1" s="117"/>
      <c r="AL1" s="117"/>
      <c r="AM1" s="117"/>
    </row>
    <row r="2" spans="1:54" ht="15" x14ac:dyDescent="0.25">
      <c r="A2" s="122"/>
      <c r="B2" s="117" t="s">
        <v>0</v>
      </c>
      <c r="C2" s="117" t="s">
        <v>1</v>
      </c>
      <c r="D2" s="117" t="s">
        <v>2</v>
      </c>
      <c r="E2" s="117">
        <v>1981</v>
      </c>
      <c r="F2" s="117">
        <v>1982</v>
      </c>
      <c r="G2" s="117">
        <v>1983</v>
      </c>
      <c r="H2" s="117">
        <v>1984</v>
      </c>
      <c r="I2" s="117">
        <v>1985</v>
      </c>
      <c r="J2" s="117">
        <v>1986</v>
      </c>
      <c r="K2" s="117">
        <v>1987</v>
      </c>
      <c r="L2" s="117">
        <v>1988</v>
      </c>
      <c r="M2" s="117">
        <v>1989</v>
      </c>
      <c r="N2" s="117">
        <v>1990</v>
      </c>
      <c r="O2" s="117">
        <v>1991</v>
      </c>
      <c r="P2" s="117">
        <v>1992</v>
      </c>
      <c r="Q2" s="117">
        <v>1993</v>
      </c>
      <c r="R2" s="117">
        <v>1994</v>
      </c>
      <c r="S2" s="117">
        <v>1995</v>
      </c>
      <c r="T2" s="117">
        <v>1996</v>
      </c>
      <c r="U2" s="117">
        <v>1997</v>
      </c>
      <c r="V2" s="117">
        <v>1998</v>
      </c>
      <c r="W2" s="117">
        <v>1999</v>
      </c>
      <c r="X2" s="117">
        <v>2000</v>
      </c>
      <c r="Y2" s="117">
        <v>2001</v>
      </c>
      <c r="Z2" s="117">
        <v>2002</v>
      </c>
      <c r="AA2" s="117">
        <v>2003</v>
      </c>
      <c r="AB2" s="117">
        <v>2004</v>
      </c>
      <c r="AC2" s="117">
        <v>2005</v>
      </c>
      <c r="AD2" s="117">
        <v>2006</v>
      </c>
      <c r="AE2" s="119">
        <v>2007</v>
      </c>
      <c r="AF2" s="117">
        <v>2008</v>
      </c>
      <c r="AG2" s="117">
        <v>2009</v>
      </c>
      <c r="AH2" s="117">
        <v>2010</v>
      </c>
      <c r="AI2" s="117">
        <v>2011</v>
      </c>
      <c r="AJ2" s="117">
        <v>2012</v>
      </c>
      <c r="AK2" s="117">
        <v>2013</v>
      </c>
      <c r="AL2" s="117">
        <v>2014</v>
      </c>
      <c r="AM2" s="117">
        <v>2015</v>
      </c>
      <c r="AN2" s="117">
        <v>2016</v>
      </c>
      <c r="AO2" s="117">
        <v>2017</v>
      </c>
      <c r="AP2" s="117">
        <v>2018</v>
      </c>
      <c r="AQ2" s="117">
        <v>2019</v>
      </c>
      <c r="AR2" s="117">
        <v>2020</v>
      </c>
      <c r="AS2" s="117">
        <v>2021</v>
      </c>
      <c r="AT2" s="117">
        <v>2022</v>
      </c>
      <c r="AU2" s="117">
        <v>2023</v>
      </c>
      <c r="AV2" s="9">
        <v>2024</v>
      </c>
      <c r="AW2" s="9">
        <v>2025</v>
      </c>
      <c r="AX2" s="9">
        <v>2026</v>
      </c>
      <c r="AY2" s="9">
        <v>2027</v>
      </c>
      <c r="AZ2" s="9">
        <v>2028</v>
      </c>
      <c r="BA2" s="9">
        <v>2029</v>
      </c>
      <c r="BB2" s="9">
        <v>2030</v>
      </c>
    </row>
    <row r="3" spans="1:54" ht="15" x14ac:dyDescent="0.25">
      <c r="A3" s="123"/>
      <c r="B3" s="124" t="s">
        <v>3</v>
      </c>
      <c r="C3" s="124" t="s">
        <v>4</v>
      </c>
      <c r="D3" s="124" t="s">
        <v>5</v>
      </c>
      <c r="E3" s="124" t="s">
        <v>6</v>
      </c>
      <c r="F3" s="124" t="s">
        <v>7</v>
      </c>
      <c r="G3" s="124" t="s">
        <v>8</v>
      </c>
      <c r="H3" s="124" t="s">
        <v>9</v>
      </c>
      <c r="I3" s="124" t="s">
        <v>10</v>
      </c>
      <c r="J3" s="124" t="s">
        <v>11</v>
      </c>
      <c r="K3" s="124" t="s">
        <v>12</v>
      </c>
      <c r="L3" s="124" t="s">
        <v>13</v>
      </c>
      <c r="M3" s="124" t="s">
        <v>14</v>
      </c>
      <c r="N3" s="124" t="s">
        <v>15</v>
      </c>
      <c r="O3" s="124" t="s">
        <v>16</v>
      </c>
      <c r="P3" s="124" t="s">
        <v>17</v>
      </c>
      <c r="Q3" s="124" t="s">
        <v>18</v>
      </c>
      <c r="R3" s="124" t="s">
        <v>19</v>
      </c>
      <c r="S3" s="124" t="s">
        <v>20</v>
      </c>
      <c r="T3" s="124" t="s">
        <v>21</v>
      </c>
      <c r="U3" s="124" t="s">
        <v>22</v>
      </c>
      <c r="V3" s="124" t="s">
        <v>23</v>
      </c>
      <c r="W3" s="124" t="s">
        <v>24</v>
      </c>
      <c r="X3" s="124" t="s">
        <v>25</v>
      </c>
      <c r="Y3" s="124" t="s">
        <v>26</v>
      </c>
      <c r="Z3" s="124" t="s">
        <v>27</v>
      </c>
      <c r="AA3" s="124" t="s">
        <v>28</v>
      </c>
      <c r="AB3" s="124" t="s">
        <v>29</v>
      </c>
      <c r="AC3" s="124" t="s">
        <v>30</v>
      </c>
      <c r="AD3" s="124" t="s">
        <v>31</v>
      </c>
      <c r="AE3" s="124" t="s">
        <v>32</v>
      </c>
      <c r="AF3" s="124" t="s">
        <v>33</v>
      </c>
      <c r="AG3" s="124" t="s">
        <v>34</v>
      </c>
      <c r="AH3" s="124" t="s">
        <v>35</v>
      </c>
      <c r="AI3" s="124" t="s">
        <v>36</v>
      </c>
      <c r="AJ3" s="124" t="s">
        <v>37</v>
      </c>
      <c r="AK3" s="124" t="s">
        <v>38</v>
      </c>
      <c r="AL3" s="124" t="s">
        <v>39</v>
      </c>
      <c r="AM3" s="124" t="s">
        <v>40</v>
      </c>
      <c r="AN3" s="124" t="s">
        <v>41</v>
      </c>
      <c r="AO3" s="124" t="s">
        <v>42</v>
      </c>
      <c r="AP3" s="124" t="s">
        <v>43</v>
      </c>
      <c r="AQ3" s="124" t="s">
        <v>44</v>
      </c>
      <c r="AR3" s="124" t="s">
        <v>45</v>
      </c>
      <c r="AS3" s="124" t="s">
        <v>46</v>
      </c>
      <c r="AT3" s="124" t="s">
        <v>47</v>
      </c>
      <c r="AU3" s="124" t="s">
        <v>48</v>
      </c>
      <c r="AV3" s="9" t="s">
        <v>49</v>
      </c>
      <c r="AW3" s="9" t="s">
        <v>50</v>
      </c>
      <c r="AX3" s="9" t="s">
        <v>51</v>
      </c>
      <c r="AY3" s="9" t="s">
        <v>52</v>
      </c>
      <c r="AZ3" s="9" t="s">
        <v>53</v>
      </c>
      <c r="BA3" s="9" t="s">
        <v>54</v>
      </c>
      <c r="BB3" s="9" t="s">
        <v>55</v>
      </c>
    </row>
    <row r="4" spans="1:54" ht="15" x14ac:dyDescent="0.25">
      <c r="A4" s="125">
        <f>YampaRiverInflow.TotalOutflow!A4</f>
        <v>43252</v>
      </c>
      <c r="B4" s="13"/>
      <c r="C4" s="13"/>
      <c r="D4" s="13">
        <v>-22.007999999999999</v>
      </c>
      <c r="E4" s="126">
        <v>36.272849999999998</v>
      </c>
      <c r="F4" s="126">
        <v>12.427350000000001</v>
      </c>
      <c r="G4" s="126">
        <v>-18.851220000000001</v>
      </c>
      <c r="H4" s="126">
        <v>57.311150000000005</v>
      </c>
      <c r="I4" s="126">
        <v>105.00774</v>
      </c>
      <c r="J4" s="126">
        <v>50.394730000000003</v>
      </c>
      <c r="K4" s="126">
        <v>38.895699999999998</v>
      </c>
      <c r="L4" s="126">
        <v>-3.8199200000000002</v>
      </c>
      <c r="M4" s="126">
        <v>-3.8097099999999999</v>
      </c>
      <c r="N4" s="126">
        <v>21.521819999999998</v>
      </c>
      <c r="O4" s="126">
        <v>74.40813</v>
      </c>
      <c r="P4" s="126">
        <v>-3.9308700000000001</v>
      </c>
      <c r="Q4" s="126">
        <v>5.65923</v>
      </c>
      <c r="R4" s="126">
        <v>-5.3139500000000002</v>
      </c>
      <c r="S4" s="126">
        <v>45.12567</v>
      </c>
      <c r="T4" s="126">
        <v>6.6314200000000003</v>
      </c>
      <c r="U4" s="126">
        <v>-20.577290000000001</v>
      </c>
      <c r="V4" s="126">
        <v>54.224150000000002</v>
      </c>
      <c r="W4" s="126">
        <v>15.902749999999999</v>
      </c>
      <c r="X4" s="126">
        <v>-2.5927800000000003</v>
      </c>
      <c r="Y4" s="126">
        <v>-47.504309999999997</v>
      </c>
      <c r="Z4" s="126">
        <v>-30.255279999999999</v>
      </c>
      <c r="AA4" s="126">
        <v>-43.354330000000004</v>
      </c>
      <c r="AB4" s="126">
        <v>-36.249870000000001</v>
      </c>
      <c r="AC4" s="126">
        <v>29.44069</v>
      </c>
      <c r="AD4" s="126">
        <v>-19.901810000000001</v>
      </c>
      <c r="AE4" s="126">
        <v>-31.828349999999997</v>
      </c>
      <c r="AF4" s="126">
        <v>11.789299999999999</v>
      </c>
      <c r="AG4" s="126">
        <v>-30.846720000000001</v>
      </c>
      <c r="AH4" s="126">
        <v>-8.8998899999999992</v>
      </c>
      <c r="AI4" s="126">
        <v>9.5273799999999991</v>
      </c>
      <c r="AJ4" s="126">
        <v>-19.307759999999998</v>
      </c>
      <c r="AK4" s="126">
        <v>-30.348669999999998</v>
      </c>
      <c r="AL4" s="126">
        <v>-26.508807733899999</v>
      </c>
      <c r="AM4" s="126">
        <v>-1.0900497629900001</v>
      </c>
      <c r="AN4" s="4"/>
      <c r="AO4" s="4"/>
      <c r="AP4" s="4"/>
      <c r="AQ4" s="4"/>
      <c r="AR4" s="4"/>
      <c r="AS4" s="4"/>
      <c r="AT4" s="4"/>
      <c r="AU4" s="4"/>
      <c r="AV4" s="4"/>
      <c r="AW4" s="4"/>
      <c r="AX4" s="4"/>
      <c r="AY4" s="4"/>
    </row>
    <row r="5" spans="1:54" ht="15" x14ac:dyDescent="0.25">
      <c r="A5" s="125">
        <f>YampaRiverInflow.TotalOutflow!A5</f>
        <v>43282</v>
      </c>
      <c r="B5" s="13"/>
      <c r="C5" s="13"/>
      <c r="D5" s="13">
        <v>25.677</v>
      </c>
      <c r="E5" s="126">
        <v>24.047000000000001</v>
      </c>
      <c r="F5" s="126">
        <v>43.537330000000004</v>
      </c>
      <c r="G5" s="126">
        <v>172.11692000000002</v>
      </c>
      <c r="H5" s="126">
        <v>262.53990000000005</v>
      </c>
      <c r="I5" s="126">
        <v>81.421300000000002</v>
      </c>
      <c r="J5" s="126">
        <v>-35.322429999999997</v>
      </c>
      <c r="K5" s="126">
        <v>39.405790000000003</v>
      </c>
      <c r="L5" s="126">
        <v>23.42238</v>
      </c>
      <c r="M5" s="126">
        <v>96.542760000000001</v>
      </c>
      <c r="N5" s="126">
        <v>35.6126</v>
      </c>
      <c r="O5" s="126">
        <v>13.71062</v>
      </c>
      <c r="P5" s="126">
        <v>48.00206</v>
      </c>
      <c r="Q5" s="126">
        <v>12.899649999999999</v>
      </c>
      <c r="R5" s="126">
        <v>42.796019999999999</v>
      </c>
      <c r="S5" s="126">
        <v>53.443339999999999</v>
      </c>
      <c r="T5" s="126">
        <v>63.461959999999998</v>
      </c>
      <c r="U5" s="126">
        <v>37.508879999999998</v>
      </c>
      <c r="V5" s="126">
        <v>99.043570000000003</v>
      </c>
      <c r="W5" s="126">
        <v>88.672629999999998</v>
      </c>
      <c r="X5" s="126">
        <v>-25.77383</v>
      </c>
      <c r="Y5" s="126">
        <v>-17.768049999999999</v>
      </c>
      <c r="Z5" s="126">
        <v>9.0451200000000007</v>
      </c>
      <c r="AA5" s="126">
        <v>4.4313400000000005</v>
      </c>
      <c r="AB5" s="126">
        <v>-10.74291</v>
      </c>
      <c r="AC5" s="126">
        <v>43.382390000000001</v>
      </c>
      <c r="AD5" s="126">
        <v>2.6934</v>
      </c>
      <c r="AE5" s="126">
        <v>6.9795299999999996</v>
      </c>
      <c r="AF5" s="126">
        <v>12.06123</v>
      </c>
      <c r="AG5" s="126">
        <v>-15.872639999999999</v>
      </c>
      <c r="AH5" s="126">
        <v>-22.844999999999999</v>
      </c>
      <c r="AI5" s="127">
        <v>-1.88401</v>
      </c>
      <c r="AJ5" s="127">
        <v>36.223750000000003</v>
      </c>
      <c r="AK5" s="127">
        <v>36.605800000000002</v>
      </c>
      <c r="AL5" s="127">
        <v>9.9726122637600003</v>
      </c>
      <c r="AM5" s="127">
        <v>41.335642502100001</v>
      </c>
      <c r="AN5" s="4"/>
      <c r="AO5" s="4"/>
      <c r="AP5" s="4"/>
      <c r="AQ5" s="4"/>
      <c r="AR5" s="4"/>
      <c r="AS5" s="4"/>
      <c r="AT5" s="4"/>
      <c r="AU5" s="4"/>
      <c r="AV5" s="4"/>
      <c r="AW5" s="4"/>
      <c r="AX5" s="4"/>
      <c r="AY5" s="4"/>
    </row>
    <row r="6" spans="1:54" ht="15" x14ac:dyDescent="0.25">
      <c r="A6" s="125">
        <f>YampaRiverInflow.TotalOutflow!A6</f>
        <v>43313</v>
      </c>
      <c r="B6" s="13"/>
      <c r="C6" s="13"/>
      <c r="D6" s="13">
        <v>49.618000000000002</v>
      </c>
      <c r="E6" s="126">
        <v>123.82216</v>
      </c>
      <c r="F6" s="126">
        <v>69.968589999999992</v>
      </c>
      <c r="G6" s="126">
        <v>181.92513</v>
      </c>
      <c r="H6" s="126">
        <v>182.59195000000003</v>
      </c>
      <c r="I6" s="126">
        <v>28.019849999999998</v>
      </c>
      <c r="J6" s="126">
        <v>46.136160000000004</v>
      </c>
      <c r="K6" s="126">
        <v>94.141289999999998</v>
      </c>
      <c r="L6" s="126">
        <v>61.317279999999997</v>
      </c>
      <c r="M6" s="126">
        <v>51.554010000000005</v>
      </c>
      <c r="N6" s="126">
        <v>54.427169999999997</v>
      </c>
      <c r="O6" s="126">
        <v>72.45487</v>
      </c>
      <c r="P6" s="126">
        <v>76.213669999999993</v>
      </c>
      <c r="Q6" s="126">
        <v>107.66023</v>
      </c>
      <c r="R6" s="126">
        <v>64.802050000000008</v>
      </c>
      <c r="S6" s="126">
        <v>53.773890000000002</v>
      </c>
      <c r="T6" s="126">
        <v>30.419229999999999</v>
      </c>
      <c r="U6" s="126">
        <v>94.822090000000003</v>
      </c>
      <c r="V6" s="126">
        <v>77.14124000000001</v>
      </c>
      <c r="W6" s="126">
        <v>68.891899999999993</v>
      </c>
      <c r="X6" s="126">
        <v>33.717379999999999</v>
      </c>
      <c r="Y6" s="126">
        <v>44.532220000000002</v>
      </c>
      <c r="Z6" s="126">
        <v>13.90619</v>
      </c>
      <c r="AA6" s="126">
        <v>54.216480000000004</v>
      </c>
      <c r="AB6" s="126">
        <v>23.40906</v>
      </c>
      <c r="AC6" s="126">
        <v>60.842120000000001</v>
      </c>
      <c r="AD6" s="126">
        <v>21.98293</v>
      </c>
      <c r="AE6" s="126">
        <v>32.023200000000003</v>
      </c>
      <c r="AF6" s="126">
        <v>31.677869999999999</v>
      </c>
      <c r="AG6" s="126">
        <v>9.2766599999999997</v>
      </c>
      <c r="AH6" s="126">
        <v>11.504790000000002</v>
      </c>
      <c r="AI6" s="127">
        <v>11.760950000000001</v>
      </c>
      <c r="AJ6" s="127">
        <v>90.052089999999993</v>
      </c>
      <c r="AK6" s="127">
        <v>51.2928</v>
      </c>
      <c r="AL6" s="127">
        <v>54.515020748700003</v>
      </c>
      <c r="AM6" s="127">
        <v>45.992416280099995</v>
      </c>
      <c r="AN6" s="4"/>
      <c r="AO6" s="4"/>
      <c r="AP6" s="4"/>
      <c r="AQ6" s="4"/>
      <c r="AR6" s="4"/>
      <c r="AS6" s="4"/>
      <c r="AT6" s="4"/>
      <c r="AU6" s="4"/>
      <c r="AV6" s="4"/>
      <c r="AW6" s="4"/>
      <c r="AX6" s="4"/>
      <c r="AY6" s="4"/>
    </row>
    <row r="7" spans="1:54" ht="15" x14ac:dyDescent="0.25">
      <c r="A7" s="125">
        <f>YampaRiverInflow.TotalOutflow!A7</f>
        <v>43344</v>
      </c>
      <c r="B7" s="13"/>
      <c r="C7" s="13"/>
      <c r="D7" s="13">
        <v>49.561</v>
      </c>
      <c r="E7" s="126">
        <v>71.904259999999994</v>
      </c>
      <c r="F7" s="126">
        <v>68.710499999999996</v>
      </c>
      <c r="G7" s="126">
        <v>65.506169999999997</v>
      </c>
      <c r="H7" s="126">
        <v>49.94079</v>
      </c>
      <c r="I7" s="126">
        <v>47.284349999999996</v>
      </c>
      <c r="J7" s="126">
        <v>17.348050000000001</v>
      </c>
      <c r="K7" s="126">
        <v>43.772309999999997</v>
      </c>
      <c r="L7" s="126">
        <v>39.100610000000003</v>
      </c>
      <c r="M7" s="126">
        <v>62.444489999999995</v>
      </c>
      <c r="N7" s="126">
        <v>124.28808000000001</v>
      </c>
      <c r="O7" s="126">
        <v>67.649360000000001</v>
      </c>
      <c r="P7" s="126">
        <v>67.785300000000007</v>
      </c>
      <c r="Q7" s="126">
        <v>74.83189999999999</v>
      </c>
      <c r="R7" s="126">
        <v>61.184800000000003</v>
      </c>
      <c r="S7" s="126">
        <v>46.867730000000002</v>
      </c>
      <c r="T7" s="126">
        <v>22.818619999999999</v>
      </c>
      <c r="U7" s="126">
        <v>39.617239999999995</v>
      </c>
      <c r="V7" s="126">
        <v>104.36126</v>
      </c>
      <c r="W7" s="126">
        <v>63.671099999999996</v>
      </c>
      <c r="X7" s="126">
        <v>1.88703</v>
      </c>
      <c r="Y7" s="126">
        <v>29.906869999999998</v>
      </c>
      <c r="Z7" s="126">
        <v>57.420529999999999</v>
      </c>
      <c r="AA7" s="126">
        <v>34.878569999999996</v>
      </c>
      <c r="AB7" s="126">
        <v>32.965710000000001</v>
      </c>
      <c r="AC7" s="126">
        <v>32.005290000000002</v>
      </c>
      <c r="AD7" s="126">
        <v>-4.0251799999999998</v>
      </c>
      <c r="AE7" s="126">
        <v>15.645370000000002</v>
      </c>
      <c r="AF7" s="126">
        <v>23.30585</v>
      </c>
      <c r="AG7" s="126">
        <v>11.30748</v>
      </c>
      <c r="AH7" s="126">
        <v>27.01078</v>
      </c>
      <c r="AI7" s="127">
        <v>13.919420000000001</v>
      </c>
      <c r="AJ7" s="127">
        <v>51.943150000000003</v>
      </c>
      <c r="AK7" s="127">
        <v>69.930499999999995</v>
      </c>
      <c r="AL7" s="127">
        <v>85.735917535999988</v>
      </c>
      <c r="AM7" s="127">
        <v>20.360164945899999</v>
      </c>
      <c r="AN7" s="4"/>
      <c r="AO7" s="4"/>
      <c r="AP7" s="4"/>
      <c r="AQ7" s="4"/>
      <c r="AR7" s="4"/>
      <c r="AS7" s="4"/>
      <c r="AT7" s="4"/>
      <c r="AU7" s="4"/>
      <c r="AV7" s="4"/>
      <c r="AW7" s="4"/>
      <c r="AX7" s="4"/>
      <c r="AY7" s="4"/>
    </row>
    <row r="8" spans="1:54" ht="15" x14ac:dyDescent="0.25">
      <c r="A8" s="125">
        <f>YampaRiverInflow.TotalOutflow!A8</f>
        <v>43374</v>
      </c>
      <c r="B8" s="13"/>
      <c r="C8" s="13"/>
      <c r="D8" s="13">
        <v>25.135000000000002</v>
      </c>
      <c r="E8" s="126">
        <v>13.120629999999998</v>
      </c>
      <c r="F8" s="126">
        <v>45.653750000000002</v>
      </c>
      <c r="G8" s="126">
        <v>94.006990000000002</v>
      </c>
      <c r="H8" s="126">
        <v>63.407040000000002</v>
      </c>
      <c r="I8" s="126">
        <v>45.278190000000002</v>
      </c>
      <c r="J8" s="126">
        <v>76.612920000000003</v>
      </c>
      <c r="K8" s="126">
        <v>32.209450000000004</v>
      </c>
      <c r="L8" s="126">
        <v>68.504339999999999</v>
      </c>
      <c r="M8" s="126">
        <v>34.051490000000001</v>
      </c>
      <c r="N8" s="126">
        <v>-5.7430000000000003</v>
      </c>
      <c r="O8" s="126">
        <v>7.8825200000000004</v>
      </c>
      <c r="P8" s="126">
        <v>58.903080000000003</v>
      </c>
      <c r="Q8" s="126">
        <v>25.81054</v>
      </c>
      <c r="R8" s="126">
        <v>31.929449999999999</v>
      </c>
      <c r="S8" s="126">
        <v>19.101980000000001</v>
      </c>
      <c r="T8" s="126">
        <v>-6.14011</v>
      </c>
      <c r="U8" s="126">
        <v>-3.4159200000000003</v>
      </c>
      <c r="V8" s="126">
        <v>33.290730000000003</v>
      </c>
      <c r="W8" s="126">
        <v>-3.7627700000000002</v>
      </c>
      <c r="X8" s="126">
        <v>14.668719999999999</v>
      </c>
      <c r="Y8" s="126">
        <v>-9.6656899999999997</v>
      </c>
      <c r="Z8" s="126">
        <v>23.190830000000002</v>
      </c>
      <c r="AA8" s="126">
        <v>-13.79552</v>
      </c>
      <c r="AB8" s="126">
        <v>71.651030000000006</v>
      </c>
      <c r="AC8" s="126">
        <v>5.1239799999999995</v>
      </c>
      <c r="AD8" s="126">
        <v>27.727880000000003</v>
      </c>
      <c r="AE8" s="126">
        <v>-0.21371999999999999</v>
      </c>
      <c r="AF8" s="126">
        <v>-1.42317</v>
      </c>
      <c r="AG8" s="126">
        <v>-16.04083</v>
      </c>
      <c r="AH8" s="126">
        <v>31.129049999999999</v>
      </c>
      <c r="AI8" s="127">
        <v>4.8925700000000001</v>
      </c>
      <c r="AJ8" s="127">
        <v>26.805490000000002</v>
      </c>
      <c r="AK8" s="127">
        <v>16.162179999999999</v>
      </c>
      <c r="AL8" s="127">
        <v>10.552093851899999</v>
      </c>
      <c r="AM8" s="127">
        <v>47.413527399300001</v>
      </c>
      <c r="AN8" s="4"/>
      <c r="AO8" s="4"/>
      <c r="AP8" s="4"/>
      <c r="AQ8" s="4"/>
      <c r="AR8" s="4"/>
      <c r="AS8" s="4"/>
      <c r="AT8" s="4"/>
      <c r="AU8" s="4"/>
      <c r="AV8" s="4"/>
      <c r="AW8" s="4"/>
      <c r="AX8" s="4"/>
      <c r="AY8" s="4"/>
    </row>
    <row r="9" spans="1:54" ht="15" x14ac:dyDescent="0.25">
      <c r="A9" s="125">
        <f>YampaRiverInflow.TotalOutflow!A9</f>
        <v>43405</v>
      </c>
      <c r="B9" s="13"/>
      <c r="C9" s="13"/>
      <c r="D9" s="13">
        <v>28.291</v>
      </c>
      <c r="E9" s="126">
        <v>68.962050000000005</v>
      </c>
      <c r="F9" s="126">
        <v>95.25712</v>
      </c>
      <c r="G9" s="126">
        <v>71.082309999999993</v>
      </c>
      <c r="H9" s="126">
        <v>84.852829999999997</v>
      </c>
      <c r="I9" s="126">
        <v>46.341550000000005</v>
      </c>
      <c r="J9" s="126">
        <v>59.872800000000005</v>
      </c>
      <c r="K9" s="126">
        <v>59.817440000000005</v>
      </c>
      <c r="L9" s="126">
        <v>14.639419999999999</v>
      </c>
      <c r="M9" s="126">
        <v>-19.56955</v>
      </c>
      <c r="N9" s="126">
        <v>-1.60425</v>
      </c>
      <c r="O9" s="126">
        <v>18.987719999999999</v>
      </c>
      <c r="P9" s="126">
        <v>35.835709999999999</v>
      </c>
      <c r="Q9" s="126">
        <v>50.161559999999994</v>
      </c>
      <c r="R9" s="126">
        <v>2.5966300000000002</v>
      </c>
      <c r="S9" s="126">
        <v>38.236160000000005</v>
      </c>
      <c r="T9" s="126">
        <v>43.23903</v>
      </c>
      <c r="U9" s="126">
        <v>51.96743</v>
      </c>
      <c r="V9" s="126">
        <v>49.981319999999997</v>
      </c>
      <c r="W9" s="126">
        <v>11.973610000000001</v>
      </c>
      <c r="X9" s="126">
        <v>-5.0201499999999992</v>
      </c>
      <c r="Y9" s="126">
        <v>3.5636199999999998</v>
      </c>
      <c r="Z9" s="126">
        <v>6.0770499999999998</v>
      </c>
      <c r="AA9" s="126">
        <v>15.858169999999999</v>
      </c>
      <c r="AB9" s="126">
        <v>90.481949999999998</v>
      </c>
      <c r="AC9" s="126">
        <v>-2.6729000000000003</v>
      </c>
      <c r="AD9" s="126">
        <v>9.93642</v>
      </c>
      <c r="AE9" s="126">
        <v>28.919310000000003</v>
      </c>
      <c r="AF9" s="126">
        <v>23.095959999999998</v>
      </c>
      <c r="AG9" s="126">
        <v>6.6851199999999995</v>
      </c>
      <c r="AH9" s="126">
        <v>-18.575080000000003</v>
      </c>
      <c r="AI9" s="127">
        <v>-6.4376499999999997</v>
      </c>
      <c r="AJ9" s="127">
        <v>25.224499999999999</v>
      </c>
      <c r="AK9" s="127">
        <v>73.862340000000003</v>
      </c>
      <c r="AL9" s="127">
        <v>16.734216609700002</v>
      </c>
      <c r="AM9" s="127">
        <v>0.38592835202100001</v>
      </c>
      <c r="AN9" s="4"/>
      <c r="AO9" s="4"/>
      <c r="AP9" s="4"/>
      <c r="AQ9" s="4"/>
      <c r="AR9" s="4"/>
      <c r="AS9" s="4"/>
      <c r="AT9" s="4"/>
      <c r="AU9" s="4"/>
      <c r="AV9" s="4"/>
      <c r="AW9" s="4"/>
      <c r="AX9" s="4"/>
      <c r="AY9" s="4"/>
    </row>
    <row r="10" spans="1:54" ht="15" x14ac:dyDescent="0.25">
      <c r="A10" s="125">
        <f>YampaRiverInflow.TotalOutflow!A10</f>
        <v>43435</v>
      </c>
      <c r="B10" s="13"/>
      <c r="C10" s="13"/>
      <c r="D10" s="13">
        <v>8.0760000000000005</v>
      </c>
      <c r="E10" s="126">
        <v>22.823139999999999</v>
      </c>
      <c r="F10" s="126">
        <v>117.39738</v>
      </c>
      <c r="G10" s="126">
        <v>102.47919</v>
      </c>
      <c r="H10" s="126">
        <v>94.573229999999995</v>
      </c>
      <c r="I10" s="126">
        <v>53.560310000000001</v>
      </c>
      <c r="J10" s="126">
        <v>60.704620000000006</v>
      </c>
      <c r="K10" s="126">
        <v>33.062139999999999</v>
      </c>
      <c r="L10" s="126">
        <v>38.83764</v>
      </c>
      <c r="M10" s="126">
        <v>36.722749999999998</v>
      </c>
      <c r="N10" s="126">
        <v>20.783540000000002</v>
      </c>
      <c r="O10" s="126">
        <v>57.374220000000001</v>
      </c>
      <c r="P10" s="126">
        <v>89.930789999999988</v>
      </c>
      <c r="Q10" s="126">
        <v>58.002249999999997</v>
      </c>
      <c r="R10" s="126">
        <v>74.832719999999995</v>
      </c>
      <c r="S10" s="126">
        <v>22.273099999999999</v>
      </c>
      <c r="T10" s="126">
        <v>24.79721</v>
      </c>
      <c r="U10" s="126">
        <v>15.290709999999999</v>
      </c>
      <c r="V10" s="126">
        <v>5.3705800000000004</v>
      </c>
      <c r="W10" s="126">
        <v>2.4041300000000003</v>
      </c>
      <c r="X10" s="126">
        <v>16.03349</v>
      </c>
      <c r="Y10" s="126">
        <v>33.269580000000005</v>
      </c>
      <c r="Z10" s="126">
        <v>24.353860000000001</v>
      </c>
      <c r="AA10" s="126">
        <v>17.996880000000001</v>
      </c>
      <c r="AB10" s="126">
        <v>70.814429999999987</v>
      </c>
      <c r="AC10" s="126">
        <v>0.10965000000000001</v>
      </c>
      <c r="AD10" s="126">
        <v>-6.1063199999999993</v>
      </c>
      <c r="AE10" s="126">
        <v>25.159330000000001</v>
      </c>
      <c r="AF10" s="126">
        <v>20.751549999999998</v>
      </c>
      <c r="AG10" s="126">
        <v>7.4377200000000006</v>
      </c>
      <c r="AH10" s="126">
        <v>198.79307</v>
      </c>
      <c r="AI10" s="127">
        <v>26.433589999999999</v>
      </c>
      <c r="AJ10" s="127">
        <v>27.297740000000001</v>
      </c>
      <c r="AK10" s="127">
        <v>23.16825</v>
      </c>
      <c r="AL10" s="127">
        <v>8.441167029239999</v>
      </c>
      <c r="AM10" s="127">
        <v>7.9653708889499999</v>
      </c>
      <c r="AN10" s="4"/>
      <c r="AO10" s="4"/>
      <c r="AP10" s="4"/>
      <c r="AQ10" s="4"/>
      <c r="AR10" s="4"/>
      <c r="AS10" s="4"/>
      <c r="AT10" s="4"/>
      <c r="AU10" s="4"/>
      <c r="AV10" s="4"/>
      <c r="AW10" s="4"/>
      <c r="AX10" s="4"/>
      <c r="AY10" s="4"/>
    </row>
    <row r="11" spans="1:54" ht="15" x14ac:dyDescent="0.25">
      <c r="A11" s="125">
        <f>YampaRiverInflow.TotalOutflow!A11</f>
        <v>43466</v>
      </c>
      <c r="B11" s="13"/>
      <c r="C11" s="13"/>
      <c r="D11" s="13">
        <v>32.823</v>
      </c>
      <c r="E11" s="126">
        <v>41.514769999999999</v>
      </c>
      <c r="F11" s="126">
        <v>80.054550000000006</v>
      </c>
      <c r="G11" s="126">
        <v>68.841039999999992</v>
      </c>
      <c r="H11" s="126">
        <v>88.531170000000003</v>
      </c>
      <c r="I11" s="126">
        <v>23.583580000000001</v>
      </c>
      <c r="J11" s="126">
        <v>38.256410000000002</v>
      </c>
      <c r="K11" s="126">
        <v>50.233839999999994</v>
      </c>
      <c r="L11" s="126">
        <v>74.448100000000011</v>
      </c>
      <c r="M11" s="126">
        <v>67.651789999999991</v>
      </c>
      <c r="N11" s="126">
        <v>35.99042</v>
      </c>
      <c r="O11" s="126">
        <v>75.24208999999999</v>
      </c>
      <c r="P11" s="126">
        <v>223.81945000000002</v>
      </c>
      <c r="Q11" s="126">
        <v>76.886490000000009</v>
      </c>
      <c r="R11" s="126">
        <v>156.49974</v>
      </c>
      <c r="S11" s="126">
        <v>21.516590000000001</v>
      </c>
      <c r="T11" s="126">
        <v>50.830640000000002</v>
      </c>
      <c r="U11" s="126">
        <v>51.222360000000002</v>
      </c>
      <c r="V11" s="126">
        <v>47.951029999999996</v>
      </c>
      <c r="W11" s="126">
        <v>21.000769999999999</v>
      </c>
      <c r="X11" s="126">
        <v>51.206789999999998</v>
      </c>
      <c r="Y11" s="126">
        <v>15.84933</v>
      </c>
      <c r="Z11" s="126">
        <v>33.046879999999994</v>
      </c>
      <c r="AA11" s="126">
        <v>5.9626400000000004</v>
      </c>
      <c r="AB11" s="126">
        <v>308.61197999999996</v>
      </c>
      <c r="AC11" s="126">
        <v>15.218440000000001</v>
      </c>
      <c r="AD11" s="126">
        <v>-3.8519699999999997</v>
      </c>
      <c r="AE11" s="126">
        <v>33.570239999999998</v>
      </c>
      <c r="AF11" s="126">
        <v>9.6445799999999995</v>
      </c>
      <c r="AG11" s="126">
        <v>57.655889999999999</v>
      </c>
      <c r="AH11" s="126">
        <v>40.78546</v>
      </c>
      <c r="AI11" s="127">
        <v>20.177209999999999</v>
      </c>
      <c r="AJ11" s="127">
        <v>17.974790000000002</v>
      </c>
      <c r="AK11" s="127">
        <v>11.417053044500001</v>
      </c>
      <c r="AL11" s="127">
        <v>26.266899877</v>
      </c>
      <c r="AM11" s="127">
        <v>62.10371</v>
      </c>
      <c r="AN11" s="4"/>
      <c r="AO11" s="4"/>
      <c r="AP11" s="4"/>
      <c r="AQ11" s="4"/>
      <c r="AR11" s="4"/>
      <c r="AS11" s="4"/>
      <c r="AT11" s="4"/>
      <c r="AU11" s="4"/>
      <c r="AV11" s="4"/>
      <c r="AW11" s="4"/>
      <c r="AX11" s="4"/>
      <c r="AY11" s="4"/>
    </row>
    <row r="12" spans="1:54" ht="15" x14ac:dyDescent="0.25">
      <c r="A12" s="125">
        <f>YampaRiverInflow.TotalOutflow!A12</f>
        <v>43497</v>
      </c>
      <c r="B12" s="13"/>
      <c r="C12" s="13"/>
      <c r="D12" s="13">
        <v>46.115000000000002</v>
      </c>
      <c r="E12" s="126">
        <v>58.204089999999994</v>
      </c>
      <c r="F12" s="126">
        <v>73.906589999999994</v>
      </c>
      <c r="G12" s="126">
        <v>63.425650000000005</v>
      </c>
      <c r="H12" s="126">
        <v>81.076830000000001</v>
      </c>
      <c r="I12" s="126">
        <v>66.257949999999994</v>
      </c>
      <c r="J12" s="126">
        <v>95.973669999999998</v>
      </c>
      <c r="K12" s="126">
        <v>55.381399999999999</v>
      </c>
      <c r="L12" s="126">
        <v>76.72847999999999</v>
      </c>
      <c r="M12" s="126">
        <v>28.22034</v>
      </c>
      <c r="N12" s="126">
        <v>59.27178</v>
      </c>
      <c r="O12" s="126">
        <v>104.43378999999999</v>
      </c>
      <c r="P12" s="126">
        <v>221.53317000000001</v>
      </c>
      <c r="Q12" s="126">
        <v>69.647859999999994</v>
      </c>
      <c r="R12" s="126">
        <v>97.195369999999997</v>
      </c>
      <c r="S12" s="126">
        <v>30.849520000000002</v>
      </c>
      <c r="T12" s="126">
        <v>1.2284200000000001</v>
      </c>
      <c r="U12" s="126">
        <v>79.555530000000005</v>
      </c>
      <c r="V12" s="126">
        <v>42.090209999999999</v>
      </c>
      <c r="W12" s="126">
        <v>28.015729999999998</v>
      </c>
      <c r="X12" s="126">
        <v>42.306609999999999</v>
      </c>
      <c r="Y12" s="126">
        <v>8.6911100000000001</v>
      </c>
      <c r="Z12" s="126">
        <v>42.632390000000001</v>
      </c>
      <c r="AA12" s="126">
        <v>24.452060000000003</v>
      </c>
      <c r="AB12" s="126">
        <v>190.27854000000002</v>
      </c>
      <c r="AC12" s="126">
        <v>11.20749</v>
      </c>
      <c r="AD12" s="126">
        <v>22.088840000000001</v>
      </c>
      <c r="AE12" s="126">
        <v>46.144820000000003</v>
      </c>
      <c r="AF12" s="126">
        <v>33.243790000000004</v>
      </c>
      <c r="AG12" s="126">
        <v>61.03407</v>
      </c>
      <c r="AH12" s="126">
        <v>40.424879999999995</v>
      </c>
      <c r="AI12" s="127">
        <v>23.996939999999999</v>
      </c>
      <c r="AJ12" s="127">
        <v>33.91986</v>
      </c>
      <c r="AK12" s="127">
        <v>39.259258903000003</v>
      </c>
      <c r="AL12" s="127">
        <v>44.1992936782</v>
      </c>
      <c r="AM12" s="127">
        <v>81.362470000000002</v>
      </c>
      <c r="AN12" s="4"/>
      <c r="AO12" s="4"/>
      <c r="AP12" s="4"/>
      <c r="AQ12" s="4"/>
      <c r="AR12" s="4"/>
      <c r="AS12" s="4"/>
      <c r="AT12" s="4"/>
      <c r="AU12" s="4"/>
      <c r="AV12" s="4"/>
      <c r="AW12" s="4"/>
      <c r="AX12" s="4"/>
      <c r="AY12" s="4"/>
    </row>
    <row r="13" spans="1:54" ht="15" x14ac:dyDescent="0.25">
      <c r="A13" s="125">
        <f>YampaRiverInflow.TotalOutflow!A13</f>
        <v>43525</v>
      </c>
      <c r="B13" s="13"/>
      <c r="C13" s="13"/>
      <c r="D13" s="13">
        <v>4.9729999999999999</v>
      </c>
      <c r="E13" s="126">
        <v>51.095469999999999</v>
      </c>
      <c r="F13" s="126">
        <v>151.96388000000002</v>
      </c>
      <c r="G13" s="126">
        <v>67.391630000000006</v>
      </c>
      <c r="H13" s="126">
        <v>74.75676</v>
      </c>
      <c r="I13" s="126">
        <v>46.622059999999998</v>
      </c>
      <c r="J13" s="126">
        <v>34.685679999999998</v>
      </c>
      <c r="K13" s="126">
        <v>10.01498</v>
      </c>
      <c r="L13" s="126">
        <v>-6.3628200000000001</v>
      </c>
      <c r="M13" s="126">
        <v>10.671709999999999</v>
      </c>
      <c r="N13" s="126">
        <v>68.859350000000006</v>
      </c>
      <c r="O13" s="126">
        <v>136.82226</v>
      </c>
      <c r="P13" s="126">
        <v>234.91689000000002</v>
      </c>
      <c r="Q13" s="126">
        <v>49.949210000000001</v>
      </c>
      <c r="R13" s="126">
        <v>184.02771999999999</v>
      </c>
      <c r="S13" s="126">
        <v>-49.499569999999999</v>
      </c>
      <c r="T13" s="126">
        <v>45.459379999999996</v>
      </c>
      <c r="U13" s="126">
        <v>91.047809999999998</v>
      </c>
      <c r="V13" s="126">
        <v>-0.84928999999999999</v>
      </c>
      <c r="W13" s="126">
        <v>0.62385999999999997</v>
      </c>
      <c r="X13" s="126">
        <v>38.192989999999995</v>
      </c>
      <c r="Y13" s="126">
        <v>-28.098880000000001</v>
      </c>
      <c r="Z13" s="126">
        <v>14.127319999999999</v>
      </c>
      <c r="AA13" s="126">
        <v>2.1590100000000003</v>
      </c>
      <c r="AB13" s="126">
        <v>108.30884</v>
      </c>
      <c r="AC13" s="126">
        <v>26.736090000000001</v>
      </c>
      <c r="AD13" s="126">
        <v>-4.1351700000000005</v>
      </c>
      <c r="AE13" s="126">
        <v>14.757580000000001</v>
      </c>
      <c r="AF13" s="126">
        <v>-18.388470000000002</v>
      </c>
      <c r="AG13" s="126">
        <v>19.151529999999998</v>
      </c>
      <c r="AH13" s="126">
        <v>22.090679999999999</v>
      </c>
      <c r="AI13" s="127">
        <v>14.2857</v>
      </c>
      <c r="AJ13" s="127">
        <v>17.05687</v>
      </c>
      <c r="AK13" s="127">
        <v>-8.4879318617399999</v>
      </c>
      <c r="AL13" s="127">
        <v>9.3215727808600004</v>
      </c>
      <c r="AM13" s="127">
        <v>51.526900000000005</v>
      </c>
      <c r="AN13" s="4"/>
      <c r="AO13" s="4"/>
      <c r="AP13" s="4"/>
      <c r="AQ13" s="4"/>
      <c r="AR13" s="4"/>
      <c r="AS13" s="4"/>
      <c r="AT13" s="4"/>
      <c r="AU13" s="4"/>
      <c r="AV13" s="4"/>
      <c r="AW13" s="4"/>
      <c r="AX13" s="4"/>
      <c r="AY13" s="4"/>
    </row>
    <row r="14" spans="1:54" ht="15" x14ac:dyDescent="0.25">
      <c r="A14" s="125">
        <f>YampaRiverInflow.TotalOutflow!A14</f>
        <v>43556</v>
      </c>
      <c r="B14" s="13"/>
      <c r="C14" s="13"/>
      <c r="D14" s="13">
        <v>10.462999999999999</v>
      </c>
      <c r="E14" s="126">
        <v>37.760889999999996</v>
      </c>
      <c r="F14" s="126">
        <v>97.491579999999999</v>
      </c>
      <c r="G14" s="126">
        <v>92.907570000000007</v>
      </c>
      <c r="H14" s="126">
        <v>116.37782000000001</v>
      </c>
      <c r="I14" s="126">
        <v>66.138679999999994</v>
      </c>
      <c r="J14" s="126">
        <v>72.192700000000002</v>
      </c>
      <c r="K14" s="126">
        <v>68.446719999999999</v>
      </c>
      <c r="L14" s="126">
        <v>32.205910000000003</v>
      </c>
      <c r="M14" s="126">
        <v>12.637549999999999</v>
      </c>
      <c r="N14" s="126">
        <v>31.077590000000001</v>
      </c>
      <c r="O14" s="126">
        <v>77.478580000000008</v>
      </c>
      <c r="P14" s="126">
        <v>163.28744</v>
      </c>
      <c r="Q14" s="126">
        <v>31.329830000000001</v>
      </c>
      <c r="R14" s="126">
        <v>83.791730000000001</v>
      </c>
      <c r="S14" s="126">
        <v>90.55680000000001</v>
      </c>
      <c r="T14" s="126">
        <v>43.073660000000004</v>
      </c>
      <c r="U14" s="126">
        <v>93.696520000000007</v>
      </c>
      <c r="V14" s="126">
        <v>-48.937150000000003</v>
      </c>
      <c r="W14" s="126">
        <v>-19.032400000000003</v>
      </c>
      <c r="X14" s="126">
        <v>-8.6932500000000008</v>
      </c>
      <c r="Y14" s="126">
        <v>-41.50611</v>
      </c>
      <c r="Z14" s="126">
        <v>-0.89312999999999998</v>
      </c>
      <c r="AA14" s="126">
        <v>10.8276</v>
      </c>
      <c r="AB14" s="126">
        <v>95.608000000000004</v>
      </c>
      <c r="AC14" s="126">
        <v>11.565389999999999</v>
      </c>
      <c r="AD14" s="126">
        <v>-12.58501</v>
      </c>
      <c r="AE14" s="126">
        <v>-2.7776900000000002</v>
      </c>
      <c r="AF14" s="126">
        <v>-14.703799999999999</v>
      </c>
      <c r="AG14" s="126">
        <v>37.539529999999999</v>
      </c>
      <c r="AH14" s="126">
        <v>72.339690000000004</v>
      </c>
      <c r="AI14" s="127">
        <v>23.6035</v>
      </c>
      <c r="AJ14" s="127">
        <v>12.372399999999999</v>
      </c>
      <c r="AK14" s="127">
        <v>-15.765864907200001</v>
      </c>
      <c r="AL14" s="127">
        <v>-8.9735094420599992</v>
      </c>
      <c r="AM14" s="127">
        <v>26.227169999999997</v>
      </c>
      <c r="AN14" s="4"/>
      <c r="AO14" s="4"/>
      <c r="AP14" s="4"/>
      <c r="AQ14" s="4"/>
      <c r="AR14" s="4"/>
      <c r="AS14" s="4"/>
      <c r="AT14" s="4"/>
      <c r="AU14" s="4"/>
      <c r="AV14" s="4"/>
      <c r="AW14" s="4"/>
      <c r="AX14" s="4"/>
      <c r="AY14" s="4"/>
    </row>
    <row r="15" spans="1:54" ht="15" x14ac:dyDescent="0.25">
      <c r="A15" s="125">
        <f>YampaRiverInflow.TotalOutflow!A15</f>
        <v>43586</v>
      </c>
      <c r="B15" s="13"/>
      <c r="C15" s="13"/>
      <c r="D15" s="13">
        <v>-3.972</v>
      </c>
      <c r="E15" s="126">
        <v>75.93207000000001</v>
      </c>
      <c r="F15" s="126">
        <v>156.19763</v>
      </c>
      <c r="G15" s="126">
        <v>76.318989999999999</v>
      </c>
      <c r="H15" s="126">
        <v>31.181950000000001</v>
      </c>
      <c r="I15" s="126">
        <v>-78.720369999999988</v>
      </c>
      <c r="J15" s="126">
        <v>27.807310000000001</v>
      </c>
      <c r="K15" s="126">
        <v>49.314900000000002</v>
      </c>
      <c r="L15" s="126">
        <v>-47.732109999999999</v>
      </c>
      <c r="M15" s="126">
        <v>-32.000720000000001</v>
      </c>
      <c r="N15" s="126">
        <v>11.946429999999999</v>
      </c>
      <c r="O15" s="126">
        <v>48.28293</v>
      </c>
      <c r="P15" s="126">
        <v>119.65248</v>
      </c>
      <c r="Q15" s="126">
        <v>41.999589999999998</v>
      </c>
      <c r="R15" s="126">
        <v>142.95837</v>
      </c>
      <c r="S15" s="126">
        <v>13.898530000000001</v>
      </c>
      <c r="T15" s="126">
        <v>25.138830000000002</v>
      </c>
      <c r="U15" s="126">
        <v>111.09069000000001</v>
      </c>
      <c r="V15" s="126">
        <v>5.1797200000000005</v>
      </c>
      <c r="W15" s="126">
        <v>-8.9674300000000002</v>
      </c>
      <c r="X15" s="126">
        <v>-14.005129999999999</v>
      </c>
      <c r="Y15" s="126">
        <v>-25.394959999999998</v>
      </c>
      <c r="Z15" s="126">
        <v>-3.3465500000000001</v>
      </c>
      <c r="AA15" s="126">
        <v>2.5741799999999997</v>
      </c>
      <c r="AB15" s="126">
        <v>137.80336</v>
      </c>
      <c r="AC15" s="126">
        <v>-19.064859999999999</v>
      </c>
      <c r="AD15" s="126">
        <v>-25.225159999999999</v>
      </c>
      <c r="AE15" s="126">
        <v>11.70368</v>
      </c>
      <c r="AF15" s="126">
        <v>7.8676199999999996</v>
      </c>
      <c r="AG15" s="126">
        <v>40.210250000000002</v>
      </c>
      <c r="AH15" s="126">
        <v>48.84375</v>
      </c>
      <c r="AI15" s="127">
        <v>-7.9804200000000005</v>
      </c>
      <c r="AJ15" s="127">
        <v>-0.20584</v>
      </c>
      <c r="AK15" s="127">
        <v>-19.160447385200001</v>
      </c>
      <c r="AL15" s="127">
        <v>-13.0347575877</v>
      </c>
      <c r="AM15" s="127">
        <v>50.601709999999997</v>
      </c>
      <c r="AN15" s="4"/>
      <c r="AO15" s="4"/>
      <c r="AP15" s="4"/>
      <c r="AQ15" s="4"/>
      <c r="AR15" s="4"/>
      <c r="AS15" s="4"/>
      <c r="AT15" s="4"/>
      <c r="AU15" s="4"/>
      <c r="AV15" s="4"/>
      <c r="AW15" s="4"/>
      <c r="AX15" s="4"/>
      <c r="AY15" s="4"/>
    </row>
    <row r="16" spans="1:54" ht="15" x14ac:dyDescent="0.25">
      <c r="A16" s="125">
        <f>YampaRiverInflow.TotalOutflow!A16</f>
        <v>43617</v>
      </c>
      <c r="B16" s="13"/>
      <c r="C16" s="13"/>
      <c r="D16" s="13">
        <v>-22.007999999999999</v>
      </c>
      <c r="E16" s="126">
        <v>12.427350000000001</v>
      </c>
      <c r="F16" s="126">
        <v>-18.851220000000001</v>
      </c>
      <c r="G16" s="126">
        <v>57.311150000000005</v>
      </c>
      <c r="H16" s="126">
        <v>105.00774</v>
      </c>
      <c r="I16" s="126">
        <v>50.394730000000003</v>
      </c>
      <c r="J16" s="126">
        <v>38.895699999999998</v>
      </c>
      <c r="K16" s="126">
        <v>-3.8199200000000002</v>
      </c>
      <c r="L16" s="126">
        <v>-3.8097099999999999</v>
      </c>
      <c r="M16" s="126">
        <v>21.521819999999998</v>
      </c>
      <c r="N16" s="126">
        <v>74.40813</v>
      </c>
      <c r="O16" s="126">
        <v>-3.9308700000000001</v>
      </c>
      <c r="P16" s="126">
        <v>5.65923</v>
      </c>
      <c r="Q16" s="126">
        <v>-5.3139500000000002</v>
      </c>
      <c r="R16" s="126">
        <v>45.12567</v>
      </c>
      <c r="S16" s="126">
        <v>6.6314200000000003</v>
      </c>
      <c r="T16" s="126">
        <v>-20.577290000000001</v>
      </c>
      <c r="U16" s="126">
        <v>54.224150000000002</v>
      </c>
      <c r="V16" s="126">
        <v>15.902749999999999</v>
      </c>
      <c r="W16" s="126">
        <v>-2.5927800000000003</v>
      </c>
      <c r="X16" s="126">
        <v>-47.504309999999997</v>
      </c>
      <c r="Y16" s="126">
        <v>-30.255279999999999</v>
      </c>
      <c r="Z16" s="126">
        <v>-43.354330000000004</v>
      </c>
      <c r="AA16" s="126">
        <v>-36.249870000000001</v>
      </c>
      <c r="AB16" s="126">
        <v>29.44069</v>
      </c>
      <c r="AC16" s="126">
        <v>-19.901810000000001</v>
      </c>
      <c r="AD16" s="126">
        <v>-31.828349999999997</v>
      </c>
      <c r="AE16" s="126">
        <v>11.789299999999999</v>
      </c>
      <c r="AF16" s="126">
        <v>-30.846720000000001</v>
      </c>
      <c r="AG16" s="126">
        <v>-8.8998899999999992</v>
      </c>
      <c r="AH16" s="126">
        <v>9.5273799999999991</v>
      </c>
      <c r="AI16" s="127">
        <v>-19.307759999999998</v>
      </c>
      <c r="AJ16" s="127">
        <v>-30.348669999999998</v>
      </c>
      <c r="AK16" s="127">
        <v>-26.508807733899999</v>
      </c>
      <c r="AL16" s="127">
        <v>-1.0900497629900001</v>
      </c>
      <c r="AM16" s="127">
        <v>25.167849999999998</v>
      </c>
      <c r="AN16" s="4"/>
      <c r="AO16" s="4"/>
      <c r="AP16" s="4"/>
      <c r="AQ16" s="4"/>
      <c r="AR16" s="4"/>
      <c r="AS16" s="4"/>
      <c r="AT16" s="4"/>
      <c r="AU16" s="4"/>
      <c r="AV16" s="4"/>
      <c r="AW16" s="4"/>
      <c r="AX16" s="4"/>
      <c r="AY16" s="4"/>
    </row>
    <row r="17" spans="1:51" ht="15" x14ac:dyDescent="0.25">
      <c r="A17" s="125">
        <f>YampaRiverInflow.TotalOutflow!A17</f>
        <v>43647</v>
      </c>
      <c r="B17" s="13"/>
      <c r="C17" s="13"/>
      <c r="D17" s="13">
        <v>25.677</v>
      </c>
      <c r="E17" s="126">
        <v>43.537330000000004</v>
      </c>
      <c r="F17" s="126">
        <v>172.11692000000002</v>
      </c>
      <c r="G17" s="126">
        <v>262.53990000000005</v>
      </c>
      <c r="H17" s="126">
        <v>81.421300000000002</v>
      </c>
      <c r="I17" s="126">
        <v>-35.322429999999997</v>
      </c>
      <c r="J17" s="126">
        <v>39.405790000000003</v>
      </c>
      <c r="K17" s="126">
        <v>23.42238</v>
      </c>
      <c r="L17" s="126">
        <v>96.542760000000001</v>
      </c>
      <c r="M17" s="126">
        <v>35.6126</v>
      </c>
      <c r="N17" s="126">
        <v>13.71062</v>
      </c>
      <c r="O17" s="126">
        <v>48.00206</v>
      </c>
      <c r="P17" s="126">
        <v>12.899649999999999</v>
      </c>
      <c r="Q17" s="126">
        <v>42.796019999999999</v>
      </c>
      <c r="R17" s="126">
        <v>53.443339999999999</v>
      </c>
      <c r="S17" s="126">
        <v>63.461959999999998</v>
      </c>
      <c r="T17" s="126">
        <v>37.508879999999998</v>
      </c>
      <c r="U17" s="126">
        <v>99.043570000000003</v>
      </c>
      <c r="V17" s="126">
        <v>88.672629999999998</v>
      </c>
      <c r="W17" s="126">
        <v>-25.77383</v>
      </c>
      <c r="X17" s="126">
        <v>-17.768049999999999</v>
      </c>
      <c r="Y17" s="126">
        <v>9.0451200000000007</v>
      </c>
      <c r="Z17" s="126">
        <v>4.4313400000000005</v>
      </c>
      <c r="AA17" s="126">
        <v>-10.74291</v>
      </c>
      <c r="AB17" s="126">
        <v>43.382390000000001</v>
      </c>
      <c r="AC17" s="126">
        <v>2.6934</v>
      </c>
      <c r="AD17" s="126">
        <v>6.9795299999999996</v>
      </c>
      <c r="AE17" s="126">
        <v>12.06123</v>
      </c>
      <c r="AF17" s="126">
        <v>-15.872639999999999</v>
      </c>
      <c r="AG17" s="126">
        <v>-22.844999999999999</v>
      </c>
      <c r="AH17" s="126">
        <v>-1.88401</v>
      </c>
      <c r="AI17" s="127">
        <v>36.223750000000003</v>
      </c>
      <c r="AJ17" s="127">
        <v>36.605800000000002</v>
      </c>
      <c r="AK17" s="127">
        <v>9.9726122637600003</v>
      </c>
      <c r="AL17" s="127">
        <v>41.335642502100001</v>
      </c>
      <c r="AM17" s="127">
        <v>11.734999999999999</v>
      </c>
      <c r="AN17" s="4"/>
      <c r="AO17" s="4"/>
      <c r="AP17" s="4"/>
      <c r="AQ17" s="4"/>
      <c r="AR17" s="4"/>
      <c r="AS17" s="4"/>
      <c r="AT17" s="4"/>
      <c r="AU17" s="4"/>
      <c r="AV17" s="4"/>
      <c r="AW17" s="4"/>
      <c r="AX17" s="4"/>
      <c r="AY17" s="4"/>
    </row>
    <row r="18" spans="1:51" ht="15" x14ac:dyDescent="0.25">
      <c r="A18" s="125">
        <f>YampaRiverInflow.TotalOutflow!A18</f>
        <v>43678</v>
      </c>
      <c r="B18" s="13"/>
      <c r="C18" s="13"/>
      <c r="D18" s="13">
        <v>49.618000000000002</v>
      </c>
      <c r="E18" s="126">
        <v>69.968589999999992</v>
      </c>
      <c r="F18" s="126">
        <v>181.92513</v>
      </c>
      <c r="G18" s="126">
        <v>182.59195000000003</v>
      </c>
      <c r="H18" s="126">
        <v>28.019849999999998</v>
      </c>
      <c r="I18" s="126">
        <v>46.136160000000004</v>
      </c>
      <c r="J18" s="126">
        <v>94.141289999999998</v>
      </c>
      <c r="K18" s="126">
        <v>61.317279999999997</v>
      </c>
      <c r="L18" s="126">
        <v>51.554010000000005</v>
      </c>
      <c r="M18" s="126">
        <v>54.427169999999997</v>
      </c>
      <c r="N18" s="126">
        <v>72.45487</v>
      </c>
      <c r="O18" s="126">
        <v>76.213669999999993</v>
      </c>
      <c r="P18" s="126">
        <v>107.66023</v>
      </c>
      <c r="Q18" s="126">
        <v>64.802050000000008</v>
      </c>
      <c r="R18" s="126">
        <v>53.773890000000002</v>
      </c>
      <c r="S18" s="126">
        <v>30.419229999999999</v>
      </c>
      <c r="T18" s="126">
        <v>94.822090000000003</v>
      </c>
      <c r="U18" s="126">
        <v>77.14124000000001</v>
      </c>
      <c r="V18" s="126">
        <v>68.891899999999993</v>
      </c>
      <c r="W18" s="126">
        <v>33.717379999999999</v>
      </c>
      <c r="X18" s="126">
        <v>44.532220000000002</v>
      </c>
      <c r="Y18" s="126">
        <v>13.90619</v>
      </c>
      <c r="Z18" s="126">
        <v>54.216480000000004</v>
      </c>
      <c r="AA18" s="126">
        <v>23.40906</v>
      </c>
      <c r="AB18" s="126">
        <v>60.842120000000001</v>
      </c>
      <c r="AC18" s="126">
        <v>21.98293</v>
      </c>
      <c r="AD18" s="126">
        <v>32.023200000000003</v>
      </c>
      <c r="AE18" s="126">
        <v>31.677869999999999</v>
      </c>
      <c r="AF18" s="126">
        <v>9.2766599999999997</v>
      </c>
      <c r="AG18" s="126">
        <v>11.504790000000002</v>
      </c>
      <c r="AH18" s="126">
        <v>11.760950000000001</v>
      </c>
      <c r="AI18" s="127">
        <v>90.052089999999993</v>
      </c>
      <c r="AJ18" s="127">
        <v>51.2928</v>
      </c>
      <c r="AK18" s="127">
        <v>54.515020748700003</v>
      </c>
      <c r="AL18" s="127">
        <v>45.992416280099995</v>
      </c>
      <c r="AM18" s="127">
        <v>113.31216000000001</v>
      </c>
      <c r="AN18" s="4"/>
      <c r="AO18" s="4"/>
      <c r="AP18" s="4"/>
      <c r="AQ18" s="4"/>
      <c r="AR18" s="4"/>
      <c r="AS18" s="4"/>
      <c r="AT18" s="4"/>
      <c r="AU18" s="4"/>
      <c r="AV18" s="4"/>
      <c r="AW18" s="4"/>
      <c r="AX18" s="4"/>
      <c r="AY18" s="4"/>
    </row>
    <row r="19" spans="1:51" ht="15" x14ac:dyDescent="0.25">
      <c r="A19" s="125">
        <f>YampaRiverInflow.TotalOutflow!A19</f>
        <v>43709</v>
      </c>
      <c r="B19" s="13"/>
      <c r="C19" s="13"/>
      <c r="D19" s="13">
        <v>49.561</v>
      </c>
      <c r="E19" s="126">
        <v>68.710499999999996</v>
      </c>
      <c r="F19" s="126">
        <v>65.506169999999997</v>
      </c>
      <c r="G19" s="126">
        <v>49.94079</v>
      </c>
      <c r="H19" s="126">
        <v>47.284349999999996</v>
      </c>
      <c r="I19" s="126">
        <v>17.348050000000001</v>
      </c>
      <c r="J19" s="126">
        <v>43.772309999999997</v>
      </c>
      <c r="K19" s="126">
        <v>39.100610000000003</v>
      </c>
      <c r="L19" s="126">
        <v>62.444489999999995</v>
      </c>
      <c r="M19" s="126">
        <v>124.28808000000001</v>
      </c>
      <c r="N19" s="126">
        <v>67.649360000000001</v>
      </c>
      <c r="O19" s="126">
        <v>67.785300000000007</v>
      </c>
      <c r="P19" s="126">
        <v>74.83189999999999</v>
      </c>
      <c r="Q19" s="126">
        <v>61.184800000000003</v>
      </c>
      <c r="R19" s="126">
        <v>46.867730000000002</v>
      </c>
      <c r="S19" s="126">
        <v>22.818619999999999</v>
      </c>
      <c r="T19" s="126">
        <v>39.617239999999995</v>
      </c>
      <c r="U19" s="126">
        <v>104.36126</v>
      </c>
      <c r="V19" s="126">
        <v>63.671099999999996</v>
      </c>
      <c r="W19" s="126">
        <v>1.88703</v>
      </c>
      <c r="X19" s="126">
        <v>29.906869999999998</v>
      </c>
      <c r="Y19" s="126">
        <v>57.420529999999999</v>
      </c>
      <c r="Z19" s="126">
        <v>34.878569999999996</v>
      </c>
      <c r="AA19" s="126">
        <v>32.965710000000001</v>
      </c>
      <c r="AB19" s="126">
        <v>32.005290000000002</v>
      </c>
      <c r="AC19" s="126">
        <v>-4.0251799999999998</v>
      </c>
      <c r="AD19" s="126">
        <v>15.645370000000002</v>
      </c>
      <c r="AE19" s="126">
        <v>23.30585</v>
      </c>
      <c r="AF19" s="126">
        <v>11.30748</v>
      </c>
      <c r="AG19" s="126">
        <v>27.01078</v>
      </c>
      <c r="AH19" s="126">
        <v>13.919420000000001</v>
      </c>
      <c r="AI19" s="127">
        <v>51.943150000000003</v>
      </c>
      <c r="AJ19" s="127">
        <v>69.930499999999995</v>
      </c>
      <c r="AK19" s="127">
        <v>85.735917535999988</v>
      </c>
      <c r="AL19" s="127">
        <v>20.360164945899999</v>
      </c>
      <c r="AM19" s="127">
        <v>61.583260000000003</v>
      </c>
      <c r="AN19" s="4"/>
      <c r="AO19" s="4"/>
      <c r="AP19" s="4"/>
      <c r="AQ19" s="4"/>
      <c r="AR19" s="4"/>
      <c r="AS19" s="4"/>
      <c r="AT19" s="4"/>
      <c r="AU19" s="4"/>
      <c r="AV19" s="4"/>
      <c r="AW19" s="4"/>
      <c r="AX19" s="4"/>
      <c r="AY19" s="4"/>
    </row>
    <row r="20" spans="1:51" ht="15" x14ac:dyDescent="0.25">
      <c r="A20" s="125">
        <f>YampaRiverInflow.TotalOutflow!A20</f>
        <v>43739</v>
      </c>
      <c r="B20" s="13"/>
      <c r="C20" s="13"/>
      <c r="D20" s="13">
        <v>25.135000000000002</v>
      </c>
      <c r="E20" s="126">
        <v>45.653750000000002</v>
      </c>
      <c r="F20" s="126">
        <v>94.006990000000002</v>
      </c>
      <c r="G20" s="126">
        <v>63.407040000000002</v>
      </c>
      <c r="H20" s="126">
        <v>45.278190000000002</v>
      </c>
      <c r="I20" s="126">
        <v>76.612920000000003</v>
      </c>
      <c r="J20" s="126">
        <v>32.209450000000004</v>
      </c>
      <c r="K20" s="126">
        <v>68.504339999999999</v>
      </c>
      <c r="L20" s="126">
        <v>34.051490000000001</v>
      </c>
      <c r="M20" s="126">
        <v>-5.7430000000000003</v>
      </c>
      <c r="N20" s="126">
        <v>7.8825200000000004</v>
      </c>
      <c r="O20" s="126">
        <v>58.903080000000003</v>
      </c>
      <c r="P20" s="126">
        <v>25.81054</v>
      </c>
      <c r="Q20" s="126">
        <v>31.929449999999999</v>
      </c>
      <c r="R20" s="126">
        <v>19.101980000000001</v>
      </c>
      <c r="S20" s="126">
        <v>-6.14011</v>
      </c>
      <c r="T20" s="126">
        <v>-3.4159200000000003</v>
      </c>
      <c r="U20" s="126">
        <v>33.290730000000003</v>
      </c>
      <c r="V20" s="126">
        <v>-3.7627700000000002</v>
      </c>
      <c r="W20" s="126">
        <v>14.668719999999999</v>
      </c>
      <c r="X20" s="126">
        <v>-9.6656899999999997</v>
      </c>
      <c r="Y20" s="126">
        <v>23.190830000000002</v>
      </c>
      <c r="Z20" s="126">
        <v>-13.79552</v>
      </c>
      <c r="AA20" s="126">
        <v>71.651030000000006</v>
      </c>
      <c r="AB20" s="126">
        <v>5.1239799999999995</v>
      </c>
      <c r="AC20" s="126">
        <v>27.727880000000003</v>
      </c>
      <c r="AD20" s="126">
        <v>-0.21371999999999999</v>
      </c>
      <c r="AE20" s="126">
        <v>-1.42317</v>
      </c>
      <c r="AF20" s="126">
        <v>-16.04083</v>
      </c>
      <c r="AG20" s="126">
        <v>31.129049999999999</v>
      </c>
      <c r="AH20" s="126">
        <v>4.8925700000000001</v>
      </c>
      <c r="AI20" s="127">
        <v>26.805490000000002</v>
      </c>
      <c r="AJ20" s="127">
        <v>16.162179999999999</v>
      </c>
      <c r="AK20" s="127">
        <v>10.552093851899999</v>
      </c>
      <c r="AL20" s="127">
        <v>47.413527399300001</v>
      </c>
      <c r="AM20" s="127">
        <v>3.4746300000000003</v>
      </c>
      <c r="AN20" s="4"/>
      <c r="AO20" s="4"/>
      <c r="AP20" s="4"/>
      <c r="AQ20" s="4"/>
      <c r="AR20" s="4"/>
      <c r="AS20" s="4"/>
      <c r="AT20" s="4"/>
      <c r="AU20" s="4"/>
      <c r="AV20" s="4"/>
      <c r="AW20" s="4"/>
      <c r="AX20" s="4"/>
      <c r="AY20" s="4"/>
    </row>
    <row r="21" spans="1:51" ht="15" x14ac:dyDescent="0.25">
      <c r="A21" s="125">
        <f>YampaRiverInflow.TotalOutflow!A21</f>
        <v>43770</v>
      </c>
      <c r="B21" s="13"/>
      <c r="C21" s="13"/>
      <c r="D21" s="13">
        <v>28.291</v>
      </c>
      <c r="E21" s="126">
        <v>95.25712</v>
      </c>
      <c r="F21" s="126">
        <v>71.082309999999993</v>
      </c>
      <c r="G21" s="126">
        <v>84.852829999999997</v>
      </c>
      <c r="H21" s="126">
        <v>46.341550000000005</v>
      </c>
      <c r="I21" s="126">
        <v>59.872800000000005</v>
      </c>
      <c r="J21" s="126">
        <v>59.817440000000005</v>
      </c>
      <c r="K21" s="126">
        <v>14.639419999999999</v>
      </c>
      <c r="L21" s="126">
        <v>-19.56955</v>
      </c>
      <c r="M21" s="126">
        <v>-1.60425</v>
      </c>
      <c r="N21" s="126">
        <v>18.987719999999999</v>
      </c>
      <c r="O21" s="126">
        <v>35.835709999999999</v>
      </c>
      <c r="P21" s="126">
        <v>50.161559999999994</v>
      </c>
      <c r="Q21" s="126">
        <v>2.5966300000000002</v>
      </c>
      <c r="R21" s="126">
        <v>38.236160000000005</v>
      </c>
      <c r="S21" s="126">
        <v>43.23903</v>
      </c>
      <c r="T21" s="126">
        <v>51.96743</v>
      </c>
      <c r="U21" s="126">
        <v>49.981319999999997</v>
      </c>
      <c r="V21" s="126">
        <v>11.973610000000001</v>
      </c>
      <c r="W21" s="126">
        <v>-5.0201499999999992</v>
      </c>
      <c r="X21" s="126">
        <v>3.5636199999999998</v>
      </c>
      <c r="Y21" s="126">
        <v>6.0770499999999998</v>
      </c>
      <c r="Z21" s="126">
        <v>15.858169999999999</v>
      </c>
      <c r="AA21" s="126">
        <v>90.481949999999998</v>
      </c>
      <c r="AB21" s="126">
        <v>-2.6729000000000003</v>
      </c>
      <c r="AC21" s="126">
        <v>9.93642</v>
      </c>
      <c r="AD21" s="126">
        <v>28.919310000000003</v>
      </c>
      <c r="AE21" s="126">
        <v>23.095959999999998</v>
      </c>
      <c r="AF21" s="126">
        <v>6.6851199999999995</v>
      </c>
      <c r="AG21" s="126">
        <v>-18.575080000000003</v>
      </c>
      <c r="AH21" s="126">
        <v>-6.4376499999999997</v>
      </c>
      <c r="AI21" s="127">
        <v>25.224499999999999</v>
      </c>
      <c r="AJ21" s="127">
        <v>73.862340000000003</v>
      </c>
      <c r="AK21" s="127">
        <v>16.734216609700002</v>
      </c>
      <c r="AL21" s="127">
        <v>0.38592835202100001</v>
      </c>
      <c r="AM21" s="127">
        <v>60.45805</v>
      </c>
      <c r="AN21" s="4"/>
      <c r="AO21" s="4"/>
      <c r="AP21" s="4"/>
      <c r="AQ21" s="4"/>
      <c r="AR21" s="4"/>
      <c r="AS21" s="4"/>
      <c r="AT21" s="4"/>
      <c r="AU21" s="4"/>
      <c r="AV21" s="4"/>
      <c r="AW21" s="4"/>
      <c r="AX21" s="4"/>
      <c r="AY21" s="4"/>
    </row>
    <row r="22" spans="1:51" ht="15" x14ac:dyDescent="0.25">
      <c r="A22" s="125">
        <f>YampaRiverInflow.TotalOutflow!A22</f>
        <v>43800</v>
      </c>
      <c r="B22" s="13"/>
      <c r="C22" s="13"/>
      <c r="D22" s="13">
        <v>8.0760000000000005</v>
      </c>
      <c r="E22" s="126">
        <v>117.39738</v>
      </c>
      <c r="F22" s="126">
        <v>102.47919</v>
      </c>
      <c r="G22" s="126">
        <v>94.573229999999995</v>
      </c>
      <c r="H22" s="126">
        <v>53.560310000000001</v>
      </c>
      <c r="I22" s="126">
        <v>60.704620000000006</v>
      </c>
      <c r="J22" s="126">
        <v>33.062139999999999</v>
      </c>
      <c r="K22" s="126">
        <v>38.83764</v>
      </c>
      <c r="L22" s="126">
        <v>36.722749999999998</v>
      </c>
      <c r="M22" s="126">
        <v>20.783540000000002</v>
      </c>
      <c r="N22" s="126">
        <v>57.374220000000001</v>
      </c>
      <c r="O22" s="126">
        <v>89.930789999999988</v>
      </c>
      <c r="P22" s="126">
        <v>58.002249999999997</v>
      </c>
      <c r="Q22" s="126">
        <v>74.832719999999995</v>
      </c>
      <c r="R22" s="126">
        <v>22.273099999999999</v>
      </c>
      <c r="S22" s="126">
        <v>24.79721</v>
      </c>
      <c r="T22" s="126">
        <v>15.290709999999999</v>
      </c>
      <c r="U22" s="126">
        <v>5.3705800000000004</v>
      </c>
      <c r="V22" s="126">
        <v>2.4041300000000003</v>
      </c>
      <c r="W22" s="126">
        <v>16.03349</v>
      </c>
      <c r="X22" s="126">
        <v>33.269580000000005</v>
      </c>
      <c r="Y22" s="126">
        <v>24.353860000000001</v>
      </c>
      <c r="Z22" s="126">
        <v>17.996880000000001</v>
      </c>
      <c r="AA22" s="126">
        <v>70.814429999999987</v>
      </c>
      <c r="AB22" s="126">
        <v>0.10965000000000001</v>
      </c>
      <c r="AC22" s="126">
        <v>-6.1063199999999993</v>
      </c>
      <c r="AD22" s="126">
        <v>25.159330000000001</v>
      </c>
      <c r="AE22" s="126">
        <v>20.751549999999998</v>
      </c>
      <c r="AF22" s="126">
        <v>7.4377200000000006</v>
      </c>
      <c r="AG22" s="126">
        <v>198.79307</v>
      </c>
      <c r="AH22" s="126">
        <v>26.433589999999999</v>
      </c>
      <c r="AI22" s="127">
        <v>27.297740000000001</v>
      </c>
      <c r="AJ22" s="127">
        <v>23.16825</v>
      </c>
      <c r="AK22" s="127">
        <v>8.441167029239999</v>
      </c>
      <c r="AL22" s="127">
        <v>7.9653708889499999</v>
      </c>
      <c r="AM22" s="127">
        <v>16.20814</v>
      </c>
      <c r="AN22" s="4"/>
      <c r="AO22" s="4"/>
      <c r="AP22" s="4"/>
      <c r="AQ22" s="4"/>
      <c r="AR22" s="4"/>
      <c r="AS22" s="4"/>
      <c r="AT22" s="4"/>
      <c r="AU22" s="4"/>
      <c r="AV22" s="4"/>
      <c r="AW22" s="4"/>
      <c r="AX22" s="4"/>
      <c r="AY22" s="4"/>
    </row>
    <row r="23" spans="1:51" ht="15" x14ac:dyDescent="0.25">
      <c r="A23" s="125">
        <f>YampaRiverInflow.TotalOutflow!A23</f>
        <v>43831</v>
      </c>
      <c r="B23" s="13"/>
      <c r="C23" s="13"/>
      <c r="D23" s="13">
        <v>32.823</v>
      </c>
      <c r="E23" s="126">
        <v>80.054550000000006</v>
      </c>
      <c r="F23" s="126">
        <v>68.841039999999992</v>
      </c>
      <c r="G23" s="126">
        <v>88.531170000000003</v>
      </c>
      <c r="H23" s="126">
        <v>23.583580000000001</v>
      </c>
      <c r="I23" s="126">
        <v>38.256410000000002</v>
      </c>
      <c r="J23" s="126">
        <v>50.233839999999994</v>
      </c>
      <c r="K23" s="126">
        <v>74.448100000000011</v>
      </c>
      <c r="L23" s="126">
        <v>67.651789999999991</v>
      </c>
      <c r="M23" s="126">
        <v>35.99042</v>
      </c>
      <c r="N23" s="126">
        <v>75.24208999999999</v>
      </c>
      <c r="O23" s="126">
        <v>223.81945000000002</v>
      </c>
      <c r="P23" s="126">
        <v>76.886490000000009</v>
      </c>
      <c r="Q23" s="126">
        <v>156.49974</v>
      </c>
      <c r="R23" s="126">
        <v>21.516590000000001</v>
      </c>
      <c r="S23" s="126">
        <v>50.830640000000002</v>
      </c>
      <c r="T23" s="126">
        <v>51.222360000000002</v>
      </c>
      <c r="U23" s="126">
        <v>47.951029999999996</v>
      </c>
      <c r="V23" s="126">
        <v>21.000769999999999</v>
      </c>
      <c r="W23" s="126">
        <v>51.206789999999998</v>
      </c>
      <c r="X23" s="126">
        <v>15.84933</v>
      </c>
      <c r="Y23" s="126">
        <v>33.046879999999994</v>
      </c>
      <c r="Z23" s="126">
        <v>5.9626400000000004</v>
      </c>
      <c r="AA23" s="126">
        <v>308.61197999999996</v>
      </c>
      <c r="AB23" s="126">
        <v>15.218440000000001</v>
      </c>
      <c r="AC23" s="126">
        <v>-3.8519699999999997</v>
      </c>
      <c r="AD23" s="126">
        <v>33.570239999999998</v>
      </c>
      <c r="AE23" s="126">
        <v>9.6445799999999995</v>
      </c>
      <c r="AF23" s="126">
        <v>57.655889999999999</v>
      </c>
      <c r="AG23" s="126">
        <v>40.78546</v>
      </c>
      <c r="AH23" s="126">
        <v>20.177209999999999</v>
      </c>
      <c r="AI23" s="127">
        <v>17.974790000000002</v>
      </c>
      <c r="AJ23" s="127">
        <v>11.417053044500001</v>
      </c>
      <c r="AK23" s="127">
        <v>26.266899877</v>
      </c>
      <c r="AL23" s="127">
        <v>62.10371</v>
      </c>
      <c r="AM23" s="127">
        <v>34.369769999999995</v>
      </c>
      <c r="AN23" s="4"/>
      <c r="AO23" s="4"/>
      <c r="AP23" s="4"/>
      <c r="AQ23" s="4"/>
      <c r="AR23" s="4"/>
      <c r="AS23" s="4"/>
      <c r="AT23" s="4"/>
      <c r="AU23" s="4"/>
      <c r="AV23" s="4"/>
      <c r="AW23" s="4"/>
      <c r="AX23" s="4"/>
      <c r="AY23" s="4"/>
    </row>
    <row r="24" spans="1:51" ht="15" x14ac:dyDescent="0.25">
      <c r="A24" s="125">
        <f>YampaRiverInflow.TotalOutflow!A24</f>
        <v>43862</v>
      </c>
      <c r="B24" s="13"/>
      <c r="C24" s="13"/>
      <c r="D24" s="13">
        <v>46.115000000000002</v>
      </c>
      <c r="E24" s="126">
        <v>73.906589999999994</v>
      </c>
      <c r="F24" s="126">
        <v>63.425650000000005</v>
      </c>
      <c r="G24" s="126">
        <v>81.076830000000001</v>
      </c>
      <c r="H24" s="126">
        <v>66.257949999999994</v>
      </c>
      <c r="I24" s="126">
        <v>95.973669999999998</v>
      </c>
      <c r="J24" s="126">
        <v>55.381399999999999</v>
      </c>
      <c r="K24" s="126">
        <v>76.72847999999999</v>
      </c>
      <c r="L24" s="126">
        <v>28.22034</v>
      </c>
      <c r="M24" s="126">
        <v>59.27178</v>
      </c>
      <c r="N24" s="126">
        <v>104.43378999999999</v>
      </c>
      <c r="O24" s="126">
        <v>221.53317000000001</v>
      </c>
      <c r="P24" s="126">
        <v>69.647859999999994</v>
      </c>
      <c r="Q24" s="126">
        <v>97.195369999999997</v>
      </c>
      <c r="R24" s="126">
        <v>30.849520000000002</v>
      </c>
      <c r="S24" s="126">
        <v>1.2284200000000001</v>
      </c>
      <c r="T24" s="126">
        <v>79.555530000000005</v>
      </c>
      <c r="U24" s="126">
        <v>42.090209999999999</v>
      </c>
      <c r="V24" s="126">
        <v>28.015729999999998</v>
      </c>
      <c r="W24" s="126">
        <v>42.306609999999999</v>
      </c>
      <c r="X24" s="126">
        <v>8.6911100000000001</v>
      </c>
      <c r="Y24" s="126">
        <v>42.632390000000001</v>
      </c>
      <c r="Z24" s="126">
        <v>24.452060000000003</v>
      </c>
      <c r="AA24" s="126">
        <v>190.27854000000002</v>
      </c>
      <c r="AB24" s="126">
        <v>11.20749</v>
      </c>
      <c r="AC24" s="126">
        <v>22.088840000000001</v>
      </c>
      <c r="AD24" s="126">
        <v>46.144820000000003</v>
      </c>
      <c r="AE24" s="126">
        <v>33.243790000000004</v>
      </c>
      <c r="AF24" s="126">
        <v>61.03407</v>
      </c>
      <c r="AG24" s="126">
        <v>40.424879999999995</v>
      </c>
      <c r="AH24" s="126">
        <v>23.996939999999999</v>
      </c>
      <c r="AI24" s="127">
        <v>33.91986</v>
      </c>
      <c r="AJ24" s="127">
        <v>39.259258903000003</v>
      </c>
      <c r="AK24" s="127">
        <v>44.1992936782</v>
      </c>
      <c r="AL24" s="127">
        <v>81.362470000000002</v>
      </c>
      <c r="AM24" s="127">
        <v>51.700089999999996</v>
      </c>
      <c r="AN24" s="4"/>
      <c r="AO24" s="4"/>
      <c r="AP24" s="4"/>
      <c r="AQ24" s="4"/>
      <c r="AR24" s="4"/>
      <c r="AS24" s="4"/>
      <c r="AT24" s="4"/>
      <c r="AU24" s="4"/>
      <c r="AV24" s="4"/>
      <c r="AW24" s="4"/>
      <c r="AX24" s="4"/>
      <c r="AY24" s="4"/>
    </row>
    <row r="25" spans="1:51" ht="15" x14ac:dyDescent="0.25">
      <c r="A25" s="125">
        <f>YampaRiverInflow.TotalOutflow!A25</f>
        <v>43891</v>
      </c>
      <c r="B25" s="13"/>
      <c r="C25" s="13"/>
      <c r="D25" s="13">
        <v>4.9729999999999999</v>
      </c>
      <c r="E25" s="126">
        <v>151.96388000000002</v>
      </c>
      <c r="F25" s="126">
        <v>67.391630000000006</v>
      </c>
      <c r="G25" s="126">
        <v>74.75676</v>
      </c>
      <c r="H25" s="126">
        <v>46.622059999999998</v>
      </c>
      <c r="I25" s="126">
        <v>34.685679999999998</v>
      </c>
      <c r="J25" s="126">
        <v>10.01498</v>
      </c>
      <c r="K25" s="126">
        <v>-6.3628200000000001</v>
      </c>
      <c r="L25" s="126">
        <v>10.671709999999999</v>
      </c>
      <c r="M25" s="126">
        <v>68.859350000000006</v>
      </c>
      <c r="N25" s="126">
        <v>136.82226</v>
      </c>
      <c r="O25" s="126">
        <v>234.91689000000002</v>
      </c>
      <c r="P25" s="126">
        <v>49.949210000000001</v>
      </c>
      <c r="Q25" s="126">
        <v>184.02771999999999</v>
      </c>
      <c r="R25" s="126">
        <v>-49.499569999999999</v>
      </c>
      <c r="S25" s="126">
        <v>45.459379999999996</v>
      </c>
      <c r="T25" s="126">
        <v>91.047809999999998</v>
      </c>
      <c r="U25" s="126">
        <v>-0.84928999999999999</v>
      </c>
      <c r="V25" s="126">
        <v>0.62385999999999997</v>
      </c>
      <c r="W25" s="126">
        <v>38.192989999999995</v>
      </c>
      <c r="X25" s="126">
        <v>-28.098880000000001</v>
      </c>
      <c r="Y25" s="126">
        <v>14.127319999999999</v>
      </c>
      <c r="Z25" s="126">
        <v>2.1590100000000003</v>
      </c>
      <c r="AA25" s="126">
        <v>108.30884</v>
      </c>
      <c r="AB25" s="126">
        <v>26.736090000000001</v>
      </c>
      <c r="AC25" s="126">
        <v>-4.1351700000000005</v>
      </c>
      <c r="AD25" s="126">
        <v>14.757580000000001</v>
      </c>
      <c r="AE25" s="126">
        <v>-18.388470000000002</v>
      </c>
      <c r="AF25" s="126">
        <v>19.151529999999998</v>
      </c>
      <c r="AG25" s="126">
        <v>22.090679999999999</v>
      </c>
      <c r="AH25" s="126">
        <v>14.2857</v>
      </c>
      <c r="AI25" s="127">
        <v>17.05687</v>
      </c>
      <c r="AJ25" s="127">
        <v>-8.4879318617399999</v>
      </c>
      <c r="AK25" s="127">
        <v>9.3215727808600004</v>
      </c>
      <c r="AL25" s="127">
        <v>51.526900000000005</v>
      </c>
      <c r="AM25" s="127">
        <v>43.174469999999999</v>
      </c>
      <c r="AN25" s="4"/>
      <c r="AO25" s="4"/>
      <c r="AP25" s="4"/>
      <c r="AQ25" s="4"/>
      <c r="AR25" s="4"/>
      <c r="AS25" s="4"/>
      <c r="AT25" s="4"/>
      <c r="AU25" s="4"/>
      <c r="AV25" s="4"/>
      <c r="AW25" s="4"/>
      <c r="AX25" s="4"/>
      <c r="AY25" s="4"/>
    </row>
    <row r="26" spans="1:51" ht="15" x14ac:dyDescent="0.25">
      <c r="A26" s="125">
        <f>YampaRiverInflow.TotalOutflow!A26</f>
        <v>43922</v>
      </c>
      <c r="B26" s="13"/>
      <c r="C26" s="13"/>
      <c r="D26" s="13">
        <v>10.462999999999999</v>
      </c>
      <c r="E26" s="126">
        <v>97.491579999999999</v>
      </c>
      <c r="F26" s="126">
        <v>92.907570000000007</v>
      </c>
      <c r="G26" s="126">
        <v>116.37782000000001</v>
      </c>
      <c r="H26" s="126">
        <v>66.138679999999994</v>
      </c>
      <c r="I26" s="126">
        <v>72.192700000000002</v>
      </c>
      <c r="J26" s="126">
        <v>68.446719999999999</v>
      </c>
      <c r="K26" s="126">
        <v>32.205910000000003</v>
      </c>
      <c r="L26" s="126">
        <v>12.637549999999999</v>
      </c>
      <c r="M26" s="126">
        <v>31.077590000000001</v>
      </c>
      <c r="N26" s="126">
        <v>77.478580000000008</v>
      </c>
      <c r="O26" s="126">
        <v>163.28744</v>
      </c>
      <c r="P26" s="126">
        <v>31.329830000000001</v>
      </c>
      <c r="Q26" s="126">
        <v>83.791730000000001</v>
      </c>
      <c r="R26" s="126">
        <v>90.55680000000001</v>
      </c>
      <c r="S26" s="126">
        <v>43.073660000000004</v>
      </c>
      <c r="T26" s="126">
        <v>93.696520000000007</v>
      </c>
      <c r="U26" s="126">
        <v>-48.937150000000003</v>
      </c>
      <c r="V26" s="126">
        <v>-19.032400000000003</v>
      </c>
      <c r="W26" s="126">
        <v>-8.6932500000000008</v>
      </c>
      <c r="X26" s="126">
        <v>-41.50611</v>
      </c>
      <c r="Y26" s="126">
        <v>-0.89312999999999998</v>
      </c>
      <c r="Z26" s="126">
        <v>10.8276</v>
      </c>
      <c r="AA26" s="126">
        <v>95.608000000000004</v>
      </c>
      <c r="AB26" s="126">
        <v>11.565389999999999</v>
      </c>
      <c r="AC26" s="126">
        <v>-12.58501</v>
      </c>
      <c r="AD26" s="126">
        <v>-2.7776900000000002</v>
      </c>
      <c r="AE26" s="126">
        <v>-14.703799999999999</v>
      </c>
      <c r="AF26" s="126">
        <v>37.539529999999999</v>
      </c>
      <c r="AG26" s="126">
        <v>72.339690000000004</v>
      </c>
      <c r="AH26" s="126">
        <v>23.6035</v>
      </c>
      <c r="AI26" s="127">
        <v>12.372399999999999</v>
      </c>
      <c r="AJ26" s="127">
        <v>-15.765864907200001</v>
      </c>
      <c r="AK26" s="127">
        <v>-8.9735094420599992</v>
      </c>
      <c r="AL26" s="127">
        <v>26.227169999999997</v>
      </c>
      <c r="AM26" s="127">
        <v>28.672889999999999</v>
      </c>
      <c r="AN26" s="4"/>
      <c r="AO26" s="4"/>
      <c r="AP26" s="4"/>
      <c r="AQ26" s="4"/>
      <c r="AR26" s="4"/>
      <c r="AS26" s="4"/>
      <c r="AT26" s="4"/>
      <c r="AU26" s="4"/>
      <c r="AV26" s="4"/>
      <c r="AW26" s="4"/>
      <c r="AX26" s="4"/>
      <c r="AY26" s="4"/>
    </row>
    <row r="27" spans="1:51" ht="15" x14ac:dyDescent="0.25">
      <c r="A27" s="125">
        <f>YampaRiverInflow.TotalOutflow!A27</f>
        <v>43952</v>
      </c>
      <c r="B27" s="13"/>
      <c r="C27" s="13"/>
      <c r="D27" s="13">
        <v>-3.972</v>
      </c>
      <c r="E27" s="126">
        <v>156.19763</v>
      </c>
      <c r="F27" s="126">
        <v>76.318989999999999</v>
      </c>
      <c r="G27" s="126">
        <v>31.181950000000001</v>
      </c>
      <c r="H27" s="126">
        <v>-78.720369999999988</v>
      </c>
      <c r="I27" s="126">
        <v>27.807310000000001</v>
      </c>
      <c r="J27" s="126">
        <v>49.314900000000002</v>
      </c>
      <c r="K27" s="126">
        <v>-47.732109999999999</v>
      </c>
      <c r="L27" s="126">
        <v>-32.000720000000001</v>
      </c>
      <c r="M27" s="126">
        <v>11.946429999999999</v>
      </c>
      <c r="N27" s="126">
        <v>48.28293</v>
      </c>
      <c r="O27" s="126">
        <v>119.65248</v>
      </c>
      <c r="P27" s="126">
        <v>41.999589999999998</v>
      </c>
      <c r="Q27" s="126">
        <v>142.95837</v>
      </c>
      <c r="R27" s="126">
        <v>13.898530000000001</v>
      </c>
      <c r="S27" s="126">
        <v>25.138830000000002</v>
      </c>
      <c r="T27" s="126">
        <v>111.09069000000001</v>
      </c>
      <c r="U27" s="126">
        <v>5.1797200000000005</v>
      </c>
      <c r="V27" s="126">
        <v>-8.9674300000000002</v>
      </c>
      <c r="W27" s="126">
        <v>-14.005129999999999</v>
      </c>
      <c r="X27" s="126">
        <v>-25.394959999999998</v>
      </c>
      <c r="Y27" s="126">
        <v>-3.3465500000000001</v>
      </c>
      <c r="Z27" s="126">
        <v>2.5741799999999997</v>
      </c>
      <c r="AA27" s="126">
        <v>137.80336</v>
      </c>
      <c r="AB27" s="126">
        <v>-19.064859999999999</v>
      </c>
      <c r="AC27" s="126">
        <v>-25.225159999999999</v>
      </c>
      <c r="AD27" s="126">
        <v>11.70368</v>
      </c>
      <c r="AE27" s="126">
        <v>7.8676199999999996</v>
      </c>
      <c r="AF27" s="126">
        <v>40.210250000000002</v>
      </c>
      <c r="AG27" s="126">
        <v>48.84375</v>
      </c>
      <c r="AH27" s="126">
        <v>-7.9804200000000005</v>
      </c>
      <c r="AI27" s="127">
        <v>-0.20584</v>
      </c>
      <c r="AJ27" s="127">
        <v>-19.160447385200001</v>
      </c>
      <c r="AK27" s="127">
        <v>-13.0347575877</v>
      </c>
      <c r="AL27" s="127">
        <v>50.601709999999997</v>
      </c>
      <c r="AM27" s="127">
        <v>65.539070000000009</v>
      </c>
      <c r="AN27" s="4"/>
      <c r="AO27" s="4"/>
      <c r="AP27" s="4"/>
      <c r="AQ27" s="4"/>
      <c r="AR27" s="4"/>
      <c r="AS27" s="4"/>
      <c r="AT27" s="4"/>
      <c r="AU27" s="4"/>
      <c r="AV27" s="4"/>
      <c r="AW27" s="4"/>
      <c r="AX27" s="4"/>
      <c r="AY27" s="4"/>
    </row>
    <row r="28" spans="1:51" ht="15" x14ac:dyDescent="0.25">
      <c r="A28" s="125">
        <f>YampaRiverInflow.TotalOutflow!A28</f>
        <v>43983</v>
      </c>
      <c r="B28" s="13"/>
      <c r="C28" s="13"/>
      <c r="D28" s="13">
        <v>-22.007999999999999</v>
      </c>
      <c r="E28" s="126">
        <v>-18.851220000000001</v>
      </c>
      <c r="F28" s="126">
        <v>57.311150000000005</v>
      </c>
      <c r="G28" s="126">
        <v>105.00774</v>
      </c>
      <c r="H28" s="126">
        <v>50.394730000000003</v>
      </c>
      <c r="I28" s="126">
        <v>38.895699999999998</v>
      </c>
      <c r="J28" s="126">
        <v>-3.8199200000000002</v>
      </c>
      <c r="K28" s="126">
        <v>-3.8097099999999999</v>
      </c>
      <c r="L28" s="126">
        <v>21.521819999999998</v>
      </c>
      <c r="M28" s="126">
        <v>74.40813</v>
      </c>
      <c r="N28" s="126">
        <v>-3.9308700000000001</v>
      </c>
      <c r="O28" s="126">
        <v>5.65923</v>
      </c>
      <c r="P28" s="126">
        <v>-5.3139500000000002</v>
      </c>
      <c r="Q28" s="126">
        <v>45.12567</v>
      </c>
      <c r="R28" s="126">
        <v>6.6314200000000003</v>
      </c>
      <c r="S28" s="126">
        <v>-20.577290000000001</v>
      </c>
      <c r="T28" s="126">
        <v>54.224150000000002</v>
      </c>
      <c r="U28" s="126">
        <v>15.902749999999999</v>
      </c>
      <c r="V28" s="126">
        <v>-2.5927800000000003</v>
      </c>
      <c r="W28" s="126">
        <v>-47.504309999999997</v>
      </c>
      <c r="X28" s="126">
        <v>-30.255279999999999</v>
      </c>
      <c r="Y28" s="126">
        <v>-43.354330000000004</v>
      </c>
      <c r="Z28" s="126">
        <v>-36.249870000000001</v>
      </c>
      <c r="AA28" s="126">
        <v>29.44069</v>
      </c>
      <c r="AB28" s="126">
        <v>-19.901810000000001</v>
      </c>
      <c r="AC28" s="126">
        <v>-31.828349999999997</v>
      </c>
      <c r="AD28" s="126">
        <v>11.789299999999999</v>
      </c>
      <c r="AE28" s="126">
        <v>-30.846720000000001</v>
      </c>
      <c r="AF28" s="126">
        <v>-8.8998899999999992</v>
      </c>
      <c r="AG28" s="126">
        <v>9.5273799999999991</v>
      </c>
      <c r="AH28" s="126">
        <v>-19.307759999999998</v>
      </c>
      <c r="AI28" s="127">
        <v>-30.348669999999998</v>
      </c>
      <c r="AJ28" s="127">
        <v>-26.508807733899999</v>
      </c>
      <c r="AK28" s="127">
        <v>-1.0900497629900001</v>
      </c>
      <c r="AL28" s="127">
        <v>25.167849999999998</v>
      </c>
      <c r="AM28" s="127">
        <v>1.52935</v>
      </c>
      <c r="AN28" s="4"/>
      <c r="AO28" s="4"/>
      <c r="AP28" s="4"/>
      <c r="AQ28" s="4"/>
      <c r="AR28" s="4"/>
      <c r="AS28" s="4"/>
      <c r="AT28" s="4"/>
      <c r="AU28" s="4"/>
      <c r="AV28" s="4"/>
      <c r="AW28" s="4"/>
      <c r="AX28" s="4"/>
      <c r="AY28" s="4"/>
    </row>
    <row r="29" spans="1:51" ht="15" x14ac:dyDescent="0.25">
      <c r="A29" s="125">
        <f>YampaRiverInflow.TotalOutflow!A29</f>
        <v>44013</v>
      </c>
      <c r="B29" s="13"/>
      <c r="C29" s="13"/>
      <c r="D29" s="13">
        <v>25.677</v>
      </c>
      <c r="E29" s="126">
        <v>172.11692000000002</v>
      </c>
      <c r="F29" s="126">
        <v>262.53990000000005</v>
      </c>
      <c r="G29" s="126">
        <v>81.421300000000002</v>
      </c>
      <c r="H29" s="126">
        <v>-35.322429999999997</v>
      </c>
      <c r="I29" s="126">
        <v>39.405790000000003</v>
      </c>
      <c r="J29" s="126">
        <v>23.42238</v>
      </c>
      <c r="K29" s="126">
        <v>96.542760000000001</v>
      </c>
      <c r="L29" s="126">
        <v>35.6126</v>
      </c>
      <c r="M29" s="126">
        <v>13.71062</v>
      </c>
      <c r="N29" s="126">
        <v>48.00206</v>
      </c>
      <c r="O29" s="126">
        <v>12.899649999999999</v>
      </c>
      <c r="P29" s="126">
        <v>42.796019999999999</v>
      </c>
      <c r="Q29" s="126">
        <v>53.443339999999999</v>
      </c>
      <c r="R29" s="126">
        <v>63.461959999999998</v>
      </c>
      <c r="S29" s="126">
        <v>37.508879999999998</v>
      </c>
      <c r="T29" s="126">
        <v>99.043570000000003</v>
      </c>
      <c r="U29" s="126">
        <v>88.672629999999998</v>
      </c>
      <c r="V29" s="126">
        <v>-25.77383</v>
      </c>
      <c r="W29" s="126">
        <v>-17.768049999999999</v>
      </c>
      <c r="X29" s="126">
        <v>9.0451200000000007</v>
      </c>
      <c r="Y29" s="126">
        <v>4.4313400000000005</v>
      </c>
      <c r="Z29" s="126">
        <v>-10.74291</v>
      </c>
      <c r="AA29" s="126">
        <v>43.382390000000001</v>
      </c>
      <c r="AB29" s="126">
        <v>2.6934</v>
      </c>
      <c r="AC29" s="126">
        <v>6.9795299999999996</v>
      </c>
      <c r="AD29" s="126">
        <v>12.06123</v>
      </c>
      <c r="AE29" s="126">
        <v>-15.872639999999999</v>
      </c>
      <c r="AF29" s="126">
        <v>-22.844999999999999</v>
      </c>
      <c r="AG29" s="126">
        <v>-1.88401</v>
      </c>
      <c r="AH29" s="126">
        <v>36.223750000000003</v>
      </c>
      <c r="AI29" s="127">
        <v>36.605800000000002</v>
      </c>
      <c r="AJ29" s="127">
        <v>9.9726122637600003</v>
      </c>
      <c r="AK29" s="127">
        <v>41.335642502100001</v>
      </c>
      <c r="AL29" s="127">
        <v>11.734999999999999</v>
      </c>
      <c r="AM29" s="127">
        <v>32.128329999999998</v>
      </c>
      <c r="AN29" s="4"/>
      <c r="AO29" s="4"/>
      <c r="AP29" s="4"/>
      <c r="AQ29" s="4"/>
      <c r="AR29" s="4"/>
      <c r="AS29" s="4"/>
      <c r="AT29" s="4"/>
      <c r="AU29" s="4"/>
      <c r="AV29" s="4"/>
      <c r="AW29" s="4"/>
      <c r="AX29" s="4"/>
      <c r="AY29" s="4"/>
    </row>
    <row r="30" spans="1:51" ht="15" x14ac:dyDescent="0.25">
      <c r="A30" s="125">
        <f>YampaRiverInflow.TotalOutflow!A30</f>
        <v>44044</v>
      </c>
      <c r="B30" s="13"/>
      <c r="C30" s="13"/>
      <c r="D30" s="13">
        <v>49.618000000000002</v>
      </c>
      <c r="E30" s="126">
        <v>181.92513</v>
      </c>
      <c r="F30" s="126">
        <v>182.59195000000003</v>
      </c>
      <c r="G30" s="126">
        <v>28.019849999999998</v>
      </c>
      <c r="H30" s="126">
        <v>46.136160000000004</v>
      </c>
      <c r="I30" s="126">
        <v>94.141289999999998</v>
      </c>
      <c r="J30" s="126">
        <v>61.317279999999997</v>
      </c>
      <c r="K30" s="126">
        <v>51.554010000000005</v>
      </c>
      <c r="L30" s="126">
        <v>54.427169999999997</v>
      </c>
      <c r="M30" s="126">
        <v>72.45487</v>
      </c>
      <c r="N30" s="126">
        <v>76.213669999999993</v>
      </c>
      <c r="O30" s="126">
        <v>107.66023</v>
      </c>
      <c r="P30" s="126">
        <v>64.802050000000008</v>
      </c>
      <c r="Q30" s="126">
        <v>53.773890000000002</v>
      </c>
      <c r="R30" s="126">
        <v>30.419229999999999</v>
      </c>
      <c r="S30" s="126">
        <v>94.822090000000003</v>
      </c>
      <c r="T30" s="126">
        <v>77.14124000000001</v>
      </c>
      <c r="U30" s="126">
        <v>68.891899999999993</v>
      </c>
      <c r="V30" s="126">
        <v>33.717379999999999</v>
      </c>
      <c r="W30" s="126">
        <v>44.532220000000002</v>
      </c>
      <c r="X30" s="126">
        <v>13.90619</v>
      </c>
      <c r="Y30" s="126">
        <v>54.216480000000004</v>
      </c>
      <c r="Z30" s="126">
        <v>23.40906</v>
      </c>
      <c r="AA30" s="126">
        <v>60.842120000000001</v>
      </c>
      <c r="AB30" s="126">
        <v>21.98293</v>
      </c>
      <c r="AC30" s="126">
        <v>32.023200000000003</v>
      </c>
      <c r="AD30" s="126">
        <v>31.677869999999999</v>
      </c>
      <c r="AE30" s="126">
        <v>9.2766599999999997</v>
      </c>
      <c r="AF30" s="126">
        <v>11.504790000000002</v>
      </c>
      <c r="AG30" s="126">
        <v>11.760950000000001</v>
      </c>
      <c r="AH30" s="126">
        <v>90.052089999999993</v>
      </c>
      <c r="AI30" s="127">
        <v>51.2928</v>
      </c>
      <c r="AJ30" s="127">
        <v>54.515020748700003</v>
      </c>
      <c r="AK30" s="127">
        <v>45.992416280099995</v>
      </c>
      <c r="AL30" s="127">
        <v>113.31216000000001</v>
      </c>
      <c r="AM30" s="127">
        <v>58.910589999999999</v>
      </c>
      <c r="AN30" s="4"/>
      <c r="AO30" s="4"/>
      <c r="AP30" s="4"/>
      <c r="AQ30" s="4"/>
      <c r="AR30" s="4"/>
      <c r="AS30" s="4"/>
      <c r="AT30" s="4"/>
      <c r="AU30" s="4"/>
      <c r="AV30" s="4"/>
      <c r="AW30" s="4"/>
      <c r="AX30" s="4"/>
      <c r="AY30" s="4"/>
    </row>
    <row r="31" spans="1:51" ht="15" x14ac:dyDescent="0.25">
      <c r="A31" s="125">
        <f>YampaRiverInflow.TotalOutflow!A31</f>
        <v>44075</v>
      </c>
      <c r="B31" s="13"/>
      <c r="C31" s="13"/>
      <c r="D31" s="13">
        <v>49.561</v>
      </c>
      <c r="E31" s="126">
        <v>65.506169999999997</v>
      </c>
      <c r="F31" s="126">
        <v>49.94079</v>
      </c>
      <c r="G31" s="126">
        <v>47.284349999999996</v>
      </c>
      <c r="H31" s="126">
        <v>17.348050000000001</v>
      </c>
      <c r="I31" s="126">
        <v>43.772309999999997</v>
      </c>
      <c r="J31" s="126">
        <v>39.100610000000003</v>
      </c>
      <c r="K31" s="126">
        <v>62.444489999999995</v>
      </c>
      <c r="L31" s="126">
        <v>124.28808000000001</v>
      </c>
      <c r="M31" s="126">
        <v>67.649360000000001</v>
      </c>
      <c r="N31" s="126">
        <v>67.785300000000007</v>
      </c>
      <c r="O31" s="126">
        <v>74.83189999999999</v>
      </c>
      <c r="P31" s="126">
        <v>61.184800000000003</v>
      </c>
      <c r="Q31" s="126">
        <v>46.867730000000002</v>
      </c>
      <c r="R31" s="126">
        <v>22.818619999999999</v>
      </c>
      <c r="S31" s="126">
        <v>39.617239999999995</v>
      </c>
      <c r="T31" s="126">
        <v>104.36126</v>
      </c>
      <c r="U31" s="126">
        <v>63.671099999999996</v>
      </c>
      <c r="V31" s="126">
        <v>1.88703</v>
      </c>
      <c r="W31" s="126">
        <v>29.906869999999998</v>
      </c>
      <c r="X31" s="126">
        <v>57.420529999999999</v>
      </c>
      <c r="Y31" s="126">
        <v>34.878569999999996</v>
      </c>
      <c r="Z31" s="126">
        <v>32.965710000000001</v>
      </c>
      <c r="AA31" s="126">
        <v>32.005290000000002</v>
      </c>
      <c r="AB31" s="126">
        <v>-4.0251799999999998</v>
      </c>
      <c r="AC31" s="126">
        <v>15.645370000000002</v>
      </c>
      <c r="AD31" s="126">
        <v>23.30585</v>
      </c>
      <c r="AE31" s="126">
        <v>11.30748</v>
      </c>
      <c r="AF31" s="126">
        <v>27.01078</v>
      </c>
      <c r="AG31" s="126">
        <v>13.919420000000001</v>
      </c>
      <c r="AH31" s="126">
        <v>51.943150000000003</v>
      </c>
      <c r="AI31" s="127">
        <v>69.930499999999995</v>
      </c>
      <c r="AJ31" s="127">
        <v>85.735917535999988</v>
      </c>
      <c r="AK31" s="127">
        <v>20.360164945899999</v>
      </c>
      <c r="AL31" s="127">
        <v>61.583260000000003</v>
      </c>
      <c r="AM31" s="127">
        <v>58.855499999999999</v>
      </c>
      <c r="AN31" s="4"/>
      <c r="AO31" s="4"/>
      <c r="AP31" s="4"/>
      <c r="AQ31" s="4"/>
      <c r="AR31" s="4"/>
      <c r="AS31" s="4"/>
      <c r="AT31" s="4"/>
      <c r="AU31" s="4"/>
      <c r="AV31" s="4"/>
      <c r="AW31" s="4"/>
      <c r="AX31" s="4"/>
      <c r="AY31" s="4"/>
    </row>
    <row r="32" spans="1:51" ht="15" x14ac:dyDescent="0.25">
      <c r="A32" s="125">
        <f>YampaRiverInflow.TotalOutflow!A32</f>
        <v>44105</v>
      </c>
      <c r="B32" s="13"/>
      <c r="C32" s="13"/>
      <c r="D32" s="13">
        <v>25.135000000000002</v>
      </c>
      <c r="E32" s="126">
        <v>94.006990000000002</v>
      </c>
      <c r="F32" s="126">
        <v>63.407040000000002</v>
      </c>
      <c r="G32" s="126">
        <v>45.278190000000002</v>
      </c>
      <c r="H32" s="126">
        <v>76.612920000000003</v>
      </c>
      <c r="I32" s="126">
        <v>32.209450000000004</v>
      </c>
      <c r="J32" s="126">
        <v>68.504339999999999</v>
      </c>
      <c r="K32" s="126">
        <v>34.051490000000001</v>
      </c>
      <c r="L32" s="126">
        <v>-5.7430000000000003</v>
      </c>
      <c r="M32" s="126">
        <v>7.8825200000000004</v>
      </c>
      <c r="N32" s="126">
        <v>58.903080000000003</v>
      </c>
      <c r="O32" s="126">
        <v>25.81054</v>
      </c>
      <c r="P32" s="126">
        <v>31.929449999999999</v>
      </c>
      <c r="Q32" s="126">
        <v>19.101980000000001</v>
      </c>
      <c r="R32" s="126">
        <v>-6.14011</v>
      </c>
      <c r="S32" s="126">
        <v>-3.4159200000000003</v>
      </c>
      <c r="T32" s="126">
        <v>33.290730000000003</v>
      </c>
      <c r="U32" s="126">
        <v>-3.7627700000000002</v>
      </c>
      <c r="V32" s="126">
        <v>14.668719999999999</v>
      </c>
      <c r="W32" s="126">
        <v>-9.6656899999999997</v>
      </c>
      <c r="X32" s="126">
        <v>23.190830000000002</v>
      </c>
      <c r="Y32" s="126">
        <v>-13.79552</v>
      </c>
      <c r="Z32" s="126">
        <v>71.651030000000006</v>
      </c>
      <c r="AA32" s="126">
        <v>5.1239799999999995</v>
      </c>
      <c r="AB32" s="126">
        <v>27.727880000000003</v>
      </c>
      <c r="AC32" s="126">
        <v>-0.21371999999999999</v>
      </c>
      <c r="AD32" s="126">
        <v>-1.42317</v>
      </c>
      <c r="AE32" s="126">
        <v>-16.04083</v>
      </c>
      <c r="AF32" s="126">
        <v>31.129049999999999</v>
      </c>
      <c r="AG32" s="126">
        <v>4.8925700000000001</v>
      </c>
      <c r="AH32" s="126">
        <v>26.805490000000002</v>
      </c>
      <c r="AI32" s="127">
        <v>16.162179999999999</v>
      </c>
      <c r="AJ32" s="127">
        <v>10.552093851899999</v>
      </c>
      <c r="AK32" s="127">
        <v>47.413527399300001</v>
      </c>
      <c r="AL32" s="127">
        <v>3.4746300000000003</v>
      </c>
      <c r="AM32" s="127">
        <v>36.631749999999997</v>
      </c>
      <c r="AN32" s="4"/>
      <c r="AO32" s="4"/>
      <c r="AP32" s="4"/>
      <c r="AQ32" s="4"/>
      <c r="AR32" s="4"/>
      <c r="AS32" s="4"/>
      <c r="AT32" s="4"/>
      <c r="AU32" s="4"/>
      <c r="AV32" s="4"/>
      <c r="AW32" s="4"/>
      <c r="AX32" s="4"/>
      <c r="AY32" s="4"/>
    </row>
    <row r="33" spans="1:51" ht="15" x14ac:dyDescent="0.25">
      <c r="A33" s="125">
        <f>YampaRiverInflow.TotalOutflow!A33</f>
        <v>44136</v>
      </c>
      <c r="B33" s="13"/>
      <c r="C33" s="13"/>
      <c r="D33" s="13">
        <v>28.291</v>
      </c>
      <c r="E33" s="126">
        <v>71.082309999999993</v>
      </c>
      <c r="F33" s="126">
        <v>84.852829999999997</v>
      </c>
      <c r="G33" s="126">
        <v>46.341550000000005</v>
      </c>
      <c r="H33" s="126">
        <v>59.872800000000005</v>
      </c>
      <c r="I33" s="126">
        <v>59.817440000000005</v>
      </c>
      <c r="J33" s="126">
        <v>14.639419999999999</v>
      </c>
      <c r="K33" s="126">
        <v>-19.56955</v>
      </c>
      <c r="L33" s="126">
        <v>-1.60425</v>
      </c>
      <c r="M33" s="126">
        <v>18.987719999999999</v>
      </c>
      <c r="N33" s="126">
        <v>35.835709999999999</v>
      </c>
      <c r="O33" s="126">
        <v>50.161559999999994</v>
      </c>
      <c r="P33" s="126">
        <v>2.5966300000000002</v>
      </c>
      <c r="Q33" s="126">
        <v>38.236160000000005</v>
      </c>
      <c r="R33" s="126">
        <v>43.23903</v>
      </c>
      <c r="S33" s="126">
        <v>51.96743</v>
      </c>
      <c r="T33" s="126">
        <v>49.981319999999997</v>
      </c>
      <c r="U33" s="126">
        <v>11.973610000000001</v>
      </c>
      <c r="V33" s="126">
        <v>-5.0201499999999992</v>
      </c>
      <c r="W33" s="126">
        <v>3.5636199999999998</v>
      </c>
      <c r="X33" s="126">
        <v>6.0770499999999998</v>
      </c>
      <c r="Y33" s="126">
        <v>15.858169999999999</v>
      </c>
      <c r="Z33" s="126">
        <v>90.481949999999998</v>
      </c>
      <c r="AA33" s="126">
        <v>-2.6729000000000003</v>
      </c>
      <c r="AB33" s="126">
        <v>9.93642</v>
      </c>
      <c r="AC33" s="126">
        <v>28.919310000000003</v>
      </c>
      <c r="AD33" s="126">
        <v>23.095959999999998</v>
      </c>
      <c r="AE33" s="126">
        <v>6.6851199999999995</v>
      </c>
      <c r="AF33" s="126">
        <v>-18.575080000000003</v>
      </c>
      <c r="AG33" s="126">
        <v>-6.4376499999999997</v>
      </c>
      <c r="AH33" s="126">
        <v>25.224499999999999</v>
      </c>
      <c r="AI33" s="127">
        <v>73.862340000000003</v>
      </c>
      <c r="AJ33" s="127">
        <v>16.734216609700002</v>
      </c>
      <c r="AK33" s="127">
        <v>0.38592835202100001</v>
      </c>
      <c r="AL33" s="127">
        <v>60.45805</v>
      </c>
      <c r="AM33" s="127">
        <v>87.538119999999992</v>
      </c>
      <c r="AN33" s="4"/>
      <c r="AO33" s="4"/>
      <c r="AP33" s="4"/>
      <c r="AQ33" s="4"/>
      <c r="AR33" s="4"/>
      <c r="AS33" s="4"/>
      <c r="AT33" s="4"/>
      <c r="AU33" s="4"/>
      <c r="AV33" s="4"/>
      <c r="AW33" s="4"/>
      <c r="AX33" s="4"/>
      <c r="AY33" s="4"/>
    </row>
    <row r="34" spans="1:51" ht="15" x14ac:dyDescent="0.25">
      <c r="A34" s="125">
        <f>YampaRiverInflow.TotalOutflow!A34</f>
        <v>44166</v>
      </c>
      <c r="B34" s="13"/>
      <c r="C34" s="13"/>
      <c r="D34" s="13">
        <v>8.0760000000000005</v>
      </c>
      <c r="E34" s="126">
        <v>102.47919</v>
      </c>
      <c r="F34" s="126">
        <v>94.573229999999995</v>
      </c>
      <c r="G34" s="126">
        <v>53.560310000000001</v>
      </c>
      <c r="H34" s="126">
        <v>60.704620000000006</v>
      </c>
      <c r="I34" s="126">
        <v>33.062139999999999</v>
      </c>
      <c r="J34" s="126">
        <v>38.83764</v>
      </c>
      <c r="K34" s="126">
        <v>36.722749999999998</v>
      </c>
      <c r="L34" s="126">
        <v>20.783540000000002</v>
      </c>
      <c r="M34" s="126">
        <v>57.374220000000001</v>
      </c>
      <c r="N34" s="126">
        <v>89.930789999999988</v>
      </c>
      <c r="O34" s="126">
        <v>58.002249999999997</v>
      </c>
      <c r="P34" s="126">
        <v>74.832719999999995</v>
      </c>
      <c r="Q34" s="126">
        <v>22.273099999999999</v>
      </c>
      <c r="R34" s="126">
        <v>24.79721</v>
      </c>
      <c r="S34" s="126">
        <v>15.290709999999999</v>
      </c>
      <c r="T34" s="126">
        <v>5.3705800000000004</v>
      </c>
      <c r="U34" s="126">
        <v>2.4041300000000003</v>
      </c>
      <c r="V34" s="126">
        <v>16.03349</v>
      </c>
      <c r="W34" s="126">
        <v>33.269580000000005</v>
      </c>
      <c r="X34" s="126">
        <v>24.353860000000001</v>
      </c>
      <c r="Y34" s="126">
        <v>17.996880000000001</v>
      </c>
      <c r="Z34" s="126">
        <v>70.814429999999987</v>
      </c>
      <c r="AA34" s="126">
        <v>0.10965000000000001</v>
      </c>
      <c r="AB34" s="126">
        <v>-6.1063199999999993</v>
      </c>
      <c r="AC34" s="126">
        <v>25.159330000000001</v>
      </c>
      <c r="AD34" s="126">
        <v>20.751549999999998</v>
      </c>
      <c r="AE34" s="126">
        <v>7.4377200000000006</v>
      </c>
      <c r="AF34" s="126">
        <v>198.79307</v>
      </c>
      <c r="AG34" s="126">
        <v>26.433589999999999</v>
      </c>
      <c r="AH34" s="126">
        <v>27.297740000000001</v>
      </c>
      <c r="AI34" s="127">
        <v>23.16825</v>
      </c>
      <c r="AJ34" s="127">
        <v>8.441167029239999</v>
      </c>
      <c r="AK34" s="127">
        <v>7.9653708889499999</v>
      </c>
      <c r="AL34" s="127">
        <v>16.20814</v>
      </c>
      <c r="AM34" s="127">
        <v>110.20038000000001</v>
      </c>
      <c r="AN34" s="4"/>
      <c r="AO34" s="4"/>
      <c r="AP34" s="4"/>
      <c r="AQ34" s="4"/>
      <c r="AR34" s="4"/>
      <c r="AS34" s="4"/>
      <c r="AT34" s="4"/>
      <c r="AU34" s="4"/>
      <c r="AV34" s="4"/>
      <c r="AW34" s="4"/>
      <c r="AX34" s="4"/>
      <c r="AY34" s="4"/>
    </row>
    <row r="35" spans="1:51" ht="15" x14ac:dyDescent="0.25">
      <c r="A35" s="125">
        <f>YampaRiverInflow.TotalOutflow!A35</f>
        <v>44197</v>
      </c>
      <c r="B35" s="13"/>
      <c r="C35" s="13"/>
      <c r="D35" s="13">
        <v>32.823</v>
      </c>
      <c r="E35" s="126">
        <v>68.841039999999992</v>
      </c>
      <c r="F35" s="126">
        <v>88.531170000000003</v>
      </c>
      <c r="G35" s="126">
        <v>23.583580000000001</v>
      </c>
      <c r="H35" s="126">
        <v>38.256410000000002</v>
      </c>
      <c r="I35" s="126">
        <v>50.233839999999994</v>
      </c>
      <c r="J35" s="126">
        <v>74.448100000000011</v>
      </c>
      <c r="K35" s="126">
        <v>67.651789999999991</v>
      </c>
      <c r="L35" s="126">
        <v>35.99042</v>
      </c>
      <c r="M35" s="126">
        <v>75.24208999999999</v>
      </c>
      <c r="N35" s="126">
        <v>223.81945000000002</v>
      </c>
      <c r="O35" s="126">
        <v>76.886490000000009</v>
      </c>
      <c r="P35" s="126">
        <v>156.49974</v>
      </c>
      <c r="Q35" s="126">
        <v>21.516590000000001</v>
      </c>
      <c r="R35" s="126">
        <v>50.830640000000002</v>
      </c>
      <c r="S35" s="126">
        <v>51.222360000000002</v>
      </c>
      <c r="T35" s="126">
        <v>47.951029999999996</v>
      </c>
      <c r="U35" s="126">
        <v>21.000769999999999</v>
      </c>
      <c r="V35" s="126">
        <v>51.206789999999998</v>
      </c>
      <c r="W35" s="126">
        <v>15.84933</v>
      </c>
      <c r="X35" s="126">
        <v>33.046879999999994</v>
      </c>
      <c r="Y35" s="126">
        <v>5.9626400000000004</v>
      </c>
      <c r="Z35" s="126">
        <v>308.61197999999996</v>
      </c>
      <c r="AA35" s="126">
        <v>15.218440000000001</v>
      </c>
      <c r="AB35" s="126">
        <v>-3.8519699999999997</v>
      </c>
      <c r="AC35" s="126">
        <v>33.570239999999998</v>
      </c>
      <c r="AD35" s="126">
        <v>9.6445799999999995</v>
      </c>
      <c r="AE35" s="126">
        <v>57.655889999999999</v>
      </c>
      <c r="AF35" s="126">
        <v>40.78546</v>
      </c>
      <c r="AG35" s="126">
        <v>20.177209999999999</v>
      </c>
      <c r="AH35" s="126">
        <v>17.974790000000002</v>
      </c>
      <c r="AI35" s="127">
        <v>11.417053044500001</v>
      </c>
      <c r="AJ35" s="127">
        <v>26.266899877</v>
      </c>
      <c r="AK35" s="127">
        <v>62.10371</v>
      </c>
      <c r="AL35" s="127">
        <v>34.369769999999995</v>
      </c>
      <c r="AM35" s="127">
        <v>73.864550000000008</v>
      </c>
      <c r="AN35" s="4"/>
      <c r="AO35" s="4"/>
      <c r="AP35" s="4"/>
      <c r="AQ35" s="4"/>
      <c r="AR35" s="4"/>
      <c r="AS35" s="4"/>
      <c r="AT35" s="4"/>
      <c r="AU35" s="4"/>
      <c r="AV35" s="4"/>
      <c r="AW35" s="4"/>
      <c r="AX35" s="4"/>
      <c r="AY35" s="4"/>
    </row>
    <row r="36" spans="1:51" ht="15" x14ac:dyDescent="0.25">
      <c r="A36" s="125">
        <f>YampaRiverInflow.TotalOutflow!A36</f>
        <v>44228</v>
      </c>
      <c r="B36" s="13"/>
      <c r="C36" s="13"/>
      <c r="D36" s="13">
        <v>46.115000000000002</v>
      </c>
      <c r="E36" s="126">
        <v>63.425650000000005</v>
      </c>
      <c r="F36" s="126">
        <v>81.076830000000001</v>
      </c>
      <c r="G36" s="126">
        <v>66.257949999999994</v>
      </c>
      <c r="H36" s="126">
        <v>95.973669999999998</v>
      </c>
      <c r="I36" s="126">
        <v>55.381399999999999</v>
      </c>
      <c r="J36" s="126">
        <v>76.72847999999999</v>
      </c>
      <c r="K36" s="126">
        <v>28.22034</v>
      </c>
      <c r="L36" s="126">
        <v>59.27178</v>
      </c>
      <c r="M36" s="126">
        <v>104.43378999999999</v>
      </c>
      <c r="N36" s="126">
        <v>221.53317000000001</v>
      </c>
      <c r="O36" s="126">
        <v>69.647859999999994</v>
      </c>
      <c r="P36" s="126">
        <v>97.195369999999997</v>
      </c>
      <c r="Q36" s="126">
        <v>30.849520000000002</v>
      </c>
      <c r="R36" s="126">
        <v>1.2284200000000001</v>
      </c>
      <c r="S36" s="126">
        <v>79.555530000000005</v>
      </c>
      <c r="T36" s="126">
        <v>42.090209999999999</v>
      </c>
      <c r="U36" s="126">
        <v>28.015729999999998</v>
      </c>
      <c r="V36" s="126">
        <v>42.306609999999999</v>
      </c>
      <c r="W36" s="126">
        <v>8.6911100000000001</v>
      </c>
      <c r="X36" s="126">
        <v>42.632390000000001</v>
      </c>
      <c r="Y36" s="126">
        <v>24.452060000000003</v>
      </c>
      <c r="Z36" s="126">
        <v>190.27854000000002</v>
      </c>
      <c r="AA36" s="126">
        <v>11.20749</v>
      </c>
      <c r="AB36" s="126">
        <v>22.088840000000001</v>
      </c>
      <c r="AC36" s="126">
        <v>46.144820000000003</v>
      </c>
      <c r="AD36" s="126">
        <v>33.243790000000004</v>
      </c>
      <c r="AE36" s="126">
        <v>61.03407</v>
      </c>
      <c r="AF36" s="126">
        <v>40.424879999999995</v>
      </c>
      <c r="AG36" s="126">
        <v>23.996939999999999</v>
      </c>
      <c r="AH36" s="126">
        <v>33.91986</v>
      </c>
      <c r="AI36" s="127">
        <v>39.259258903000003</v>
      </c>
      <c r="AJ36" s="127">
        <v>44.1992936782</v>
      </c>
      <c r="AK36" s="127">
        <v>81.362470000000002</v>
      </c>
      <c r="AL36" s="127">
        <v>51.700089999999996</v>
      </c>
      <c r="AM36" s="127">
        <v>67.515590000000003</v>
      </c>
      <c r="AN36" s="4"/>
      <c r="AO36" s="4"/>
      <c r="AP36" s="4"/>
      <c r="AQ36" s="4"/>
      <c r="AR36" s="4"/>
      <c r="AS36" s="4"/>
      <c r="AT36" s="4"/>
      <c r="AU36" s="4"/>
      <c r="AV36" s="4"/>
      <c r="AW36" s="4"/>
      <c r="AX36" s="4"/>
      <c r="AY36" s="4"/>
    </row>
    <row r="37" spans="1:51" ht="15" x14ac:dyDescent="0.25">
      <c r="A37" s="125">
        <f>YampaRiverInflow.TotalOutflow!A37</f>
        <v>44256</v>
      </c>
      <c r="B37" s="13"/>
      <c r="C37" s="13"/>
      <c r="D37" s="13">
        <v>4.9729999999999999</v>
      </c>
      <c r="E37" s="126">
        <v>67.391630000000006</v>
      </c>
      <c r="F37" s="126">
        <v>74.75676</v>
      </c>
      <c r="G37" s="126">
        <v>46.622059999999998</v>
      </c>
      <c r="H37" s="126">
        <v>34.685679999999998</v>
      </c>
      <c r="I37" s="126">
        <v>10.01498</v>
      </c>
      <c r="J37" s="126">
        <v>-6.3628200000000001</v>
      </c>
      <c r="K37" s="126">
        <v>10.671709999999999</v>
      </c>
      <c r="L37" s="126">
        <v>68.859350000000006</v>
      </c>
      <c r="M37" s="126">
        <v>136.82226</v>
      </c>
      <c r="N37" s="126">
        <v>234.91689000000002</v>
      </c>
      <c r="O37" s="126">
        <v>49.949210000000001</v>
      </c>
      <c r="P37" s="126">
        <v>184.02771999999999</v>
      </c>
      <c r="Q37" s="126">
        <v>-49.499569999999999</v>
      </c>
      <c r="R37" s="126">
        <v>45.459379999999996</v>
      </c>
      <c r="S37" s="126">
        <v>91.047809999999998</v>
      </c>
      <c r="T37" s="126">
        <v>-0.84928999999999999</v>
      </c>
      <c r="U37" s="126">
        <v>0.62385999999999997</v>
      </c>
      <c r="V37" s="126">
        <v>38.192989999999995</v>
      </c>
      <c r="W37" s="126">
        <v>-28.098880000000001</v>
      </c>
      <c r="X37" s="126">
        <v>14.127319999999999</v>
      </c>
      <c r="Y37" s="126">
        <v>2.1590100000000003</v>
      </c>
      <c r="Z37" s="126">
        <v>108.30884</v>
      </c>
      <c r="AA37" s="126">
        <v>26.736090000000001</v>
      </c>
      <c r="AB37" s="126">
        <v>-4.1351700000000005</v>
      </c>
      <c r="AC37" s="126">
        <v>14.757580000000001</v>
      </c>
      <c r="AD37" s="126">
        <v>-18.388470000000002</v>
      </c>
      <c r="AE37" s="126">
        <v>19.151529999999998</v>
      </c>
      <c r="AF37" s="126">
        <v>22.090679999999999</v>
      </c>
      <c r="AG37" s="126">
        <v>14.2857</v>
      </c>
      <c r="AH37" s="126">
        <v>17.05687</v>
      </c>
      <c r="AI37" s="127">
        <v>-8.4879318617399999</v>
      </c>
      <c r="AJ37" s="127">
        <v>9.3215727808600004</v>
      </c>
      <c r="AK37" s="127">
        <v>51.526900000000005</v>
      </c>
      <c r="AL37" s="127">
        <v>43.174469999999999</v>
      </c>
      <c r="AM37" s="127">
        <v>144.17287999999999</v>
      </c>
      <c r="AN37" s="4"/>
      <c r="AO37" s="4"/>
      <c r="AP37" s="4"/>
      <c r="AQ37" s="4"/>
      <c r="AR37" s="4"/>
      <c r="AS37" s="4"/>
      <c r="AT37" s="4"/>
      <c r="AU37" s="4"/>
      <c r="AV37" s="4"/>
      <c r="AW37" s="4"/>
      <c r="AX37" s="4"/>
      <c r="AY37" s="4"/>
    </row>
    <row r="38" spans="1:51" ht="15" x14ac:dyDescent="0.25">
      <c r="A38" s="125">
        <f>YampaRiverInflow.TotalOutflow!A38</f>
        <v>44287</v>
      </c>
      <c r="B38" s="13"/>
      <c r="C38" s="13"/>
      <c r="D38" s="13">
        <v>10.462999999999999</v>
      </c>
      <c r="E38" s="126">
        <v>92.907570000000007</v>
      </c>
      <c r="F38" s="126">
        <v>116.37782000000001</v>
      </c>
      <c r="G38" s="126">
        <v>66.138679999999994</v>
      </c>
      <c r="H38" s="126">
        <v>72.192700000000002</v>
      </c>
      <c r="I38" s="126">
        <v>68.446719999999999</v>
      </c>
      <c r="J38" s="126">
        <v>32.205910000000003</v>
      </c>
      <c r="K38" s="126">
        <v>12.637549999999999</v>
      </c>
      <c r="L38" s="126">
        <v>31.077590000000001</v>
      </c>
      <c r="M38" s="126">
        <v>77.478580000000008</v>
      </c>
      <c r="N38" s="126">
        <v>163.28744</v>
      </c>
      <c r="O38" s="126">
        <v>31.329830000000001</v>
      </c>
      <c r="P38" s="126">
        <v>83.791730000000001</v>
      </c>
      <c r="Q38" s="126">
        <v>90.55680000000001</v>
      </c>
      <c r="R38" s="126">
        <v>43.073660000000004</v>
      </c>
      <c r="S38" s="126">
        <v>93.696520000000007</v>
      </c>
      <c r="T38" s="126">
        <v>-48.937150000000003</v>
      </c>
      <c r="U38" s="126">
        <v>-19.032400000000003</v>
      </c>
      <c r="V38" s="126">
        <v>-8.6932500000000008</v>
      </c>
      <c r="W38" s="126">
        <v>-41.50611</v>
      </c>
      <c r="X38" s="126">
        <v>-0.89312999999999998</v>
      </c>
      <c r="Y38" s="126">
        <v>10.8276</v>
      </c>
      <c r="Z38" s="126">
        <v>95.608000000000004</v>
      </c>
      <c r="AA38" s="126">
        <v>11.565389999999999</v>
      </c>
      <c r="AB38" s="126">
        <v>-12.58501</v>
      </c>
      <c r="AC38" s="126">
        <v>-2.7776900000000002</v>
      </c>
      <c r="AD38" s="126">
        <v>-14.703799999999999</v>
      </c>
      <c r="AE38" s="126">
        <v>37.539529999999999</v>
      </c>
      <c r="AF38" s="126">
        <v>72.339690000000004</v>
      </c>
      <c r="AG38" s="126">
        <v>23.6035</v>
      </c>
      <c r="AH38" s="126">
        <v>12.372399999999999</v>
      </c>
      <c r="AI38" s="127">
        <v>-15.765864907200001</v>
      </c>
      <c r="AJ38" s="127">
        <v>-8.9735094420599992</v>
      </c>
      <c r="AK38" s="127">
        <v>26.227169999999997</v>
      </c>
      <c r="AL38" s="127">
        <v>28.672889999999999</v>
      </c>
      <c r="AM38" s="127">
        <v>88.52458</v>
      </c>
      <c r="AN38" s="4"/>
      <c r="AO38" s="4"/>
      <c r="AP38" s="4"/>
      <c r="AQ38" s="4"/>
      <c r="AR38" s="4"/>
      <c r="AS38" s="4"/>
      <c r="AT38" s="4"/>
      <c r="AU38" s="4"/>
      <c r="AV38" s="4"/>
      <c r="AW38" s="4"/>
      <c r="AX38" s="4"/>
      <c r="AY38" s="4"/>
    </row>
    <row r="39" spans="1:51" ht="15" x14ac:dyDescent="0.25">
      <c r="A39" s="125">
        <f>YampaRiverInflow.TotalOutflow!A39</f>
        <v>44317</v>
      </c>
      <c r="B39" s="13"/>
      <c r="C39" s="13"/>
      <c r="D39" s="13">
        <v>-3.972</v>
      </c>
      <c r="E39" s="126">
        <v>76.318989999999999</v>
      </c>
      <c r="F39" s="126">
        <v>31.181950000000001</v>
      </c>
      <c r="G39" s="126">
        <v>-78.720369999999988</v>
      </c>
      <c r="H39" s="126">
        <v>27.807310000000001</v>
      </c>
      <c r="I39" s="126">
        <v>49.314900000000002</v>
      </c>
      <c r="J39" s="126">
        <v>-47.732109999999999</v>
      </c>
      <c r="K39" s="126">
        <v>-32.000720000000001</v>
      </c>
      <c r="L39" s="126">
        <v>11.946429999999999</v>
      </c>
      <c r="M39" s="126">
        <v>48.28293</v>
      </c>
      <c r="N39" s="126">
        <v>119.65248</v>
      </c>
      <c r="O39" s="126">
        <v>41.999589999999998</v>
      </c>
      <c r="P39" s="126">
        <v>142.95837</v>
      </c>
      <c r="Q39" s="126">
        <v>13.898530000000001</v>
      </c>
      <c r="R39" s="126">
        <v>25.138830000000002</v>
      </c>
      <c r="S39" s="126">
        <v>111.09069000000001</v>
      </c>
      <c r="T39" s="126">
        <v>5.1797200000000005</v>
      </c>
      <c r="U39" s="126">
        <v>-8.9674300000000002</v>
      </c>
      <c r="V39" s="126">
        <v>-14.005129999999999</v>
      </c>
      <c r="W39" s="126">
        <v>-25.394959999999998</v>
      </c>
      <c r="X39" s="126">
        <v>-3.3465500000000001</v>
      </c>
      <c r="Y39" s="126">
        <v>2.5741799999999997</v>
      </c>
      <c r="Z39" s="126">
        <v>137.80336</v>
      </c>
      <c r="AA39" s="126">
        <v>-19.064859999999999</v>
      </c>
      <c r="AB39" s="126">
        <v>-25.225159999999999</v>
      </c>
      <c r="AC39" s="126">
        <v>11.70368</v>
      </c>
      <c r="AD39" s="126">
        <v>7.8676199999999996</v>
      </c>
      <c r="AE39" s="126">
        <v>40.210250000000002</v>
      </c>
      <c r="AF39" s="126">
        <v>48.84375</v>
      </c>
      <c r="AG39" s="126">
        <v>-7.9804200000000005</v>
      </c>
      <c r="AH39" s="126">
        <v>-0.20584</v>
      </c>
      <c r="AI39" s="127">
        <v>-19.160447385200001</v>
      </c>
      <c r="AJ39" s="127">
        <v>-13.0347575877</v>
      </c>
      <c r="AK39" s="127">
        <v>50.601709999999997</v>
      </c>
      <c r="AL39" s="127">
        <v>65.539070000000009</v>
      </c>
      <c r="AM39" s="127">
        <v>154.51563000000002</v>
      </c>
      <c r="AN39" s="4"/>
      <c r="AO39" s="4"/>
      <c r="AP39" s="4"/>
      <c r="AQ39" s="4"/>
      <c r="AR39" s="4"/>
      <c r="AS39" s="4"/>
      <c r="AT39" s="4"/>
      <c r="AU39" s="4"/>
      <c r="AV39" s="4"/>
      <c r="AW39" s="4"/>
      <c r="AX39" s="4"/>
      <c r="AY39" s="4"/>
    </row>
    <row r="40" spans="1:51" ht="15" x14ac:dyDescent="0.25">
      <c r="A40" s="125">
        <f>YampaRiverInflow.TotalOutflow!A40</f>
        <v>44348</v>
      </c>
      <c r="B40" s="13"/>
      <c r="C40" s="13"/>
      <c r="D40" s="13">
        <v>-22.007999999999999</v>
      </c>
      <c r="E40" s="126">
        <v>57.311150000000005</v>
      </c>
      <c r="F40" s="126">
        <v>105.00774</v>
      </c>
      <c r="G40" s="126">
        <v>50.394730000000003</v>
      </c>
      <c r="H40" s="126">
        <v>38.895699999999998</v>
      </c>
      <c r="I40" s="126">
        <v>-3.8199200000000002</v>
      </c>
      <c r="J40" s="126">
        <v>-3.8097099999999999</v>
      </c>
      <c r="K40" s="126">
        <v>21.521819999999998</v>
      </c>
      <c r="L40" s="126">
        <v>74.40813</v>
      </c>
      <c r="M40" s="126">
        <v>-3.9308700000000001</v>
      </c>
      <c r="N40" s="126">
        <v>5.65923</v>
      </c>
      <c r="O40" s="126">
        <v>-5.3139500000000002</v>
      </c>
      <c r="P40" s="126">
        <v>45.12567</v>
      </c>
      <c r="Q40" s="126">
        <v>6.6314200000000003</v>
      </c>
      <c r="R40" s="126">
        <v>-20.577290000000001</v>
      </c>
      <c r="S40" s="126">
        <v>54.224150000000002</v>
      </c>
      <c r="T40" s="126">
        <v>15.902749999999999</v>
      </c>
      <c r="U40" s="126">
        <v>-2.5927800000000003</v>
      </c>
      <c r="V40" s="126">
        <v>-47.504309999999997</v>
      </c>
      <c r="W40" s="126">
        <v>-30.255279999999999</v>
      </c>
      <c r="X40" s="126">
        <v>-43.354330000000004</v>
      </c>
      <c r="Y40" s="126">
        <v>-36.249870000000001</v>
      </c>
      <c r="Z40" s="126">
        <v>29.44069</v>
      </c>
      <c r="AA40" s="126">
        <v>-19.901810000000001</v>
      </c>
      <c r="AB40" s="126">
        <v>-31.828349999999997</v>
      </c>
      <c r="AC40" s="126">
        <v>11.789299999999999</v>
      </c>
      <c r="AD40" s="126">
        <v>-30.846720000000001</v>
      </c>
      <c r="AE40" s="126">
        <v>-8.8998899999999992</v>
      </c>
      <c r="AF40" s="126">
        <v>9.5273799999999991</v>
      </c>
      <c r="AG40" s="126">
        <v>-19.307759999999998</v>
      </c>
      <c r="AH40" s="126">
        <v>-30.348669999999998</v>
      </c>
      <c r="AI40" s="127">
        <v>-26.508807733899999</v>
      </c>
      <c r="AJ40" s="127">
        <v>-1.0900497629900001</v>
      </c>
      <c r="AK40" s="127">
        <v>25.167849999999998</v>
      </c>
      <c r="AL40" s="127">
        <v>1.52935</v>
      </c>
      <c r="AM40" s="127">
        <v>-32.185220000000001</v>
      </c>
      <c r="AN40" s="4"/>
      <c r="AO40" s="4"/>
      <c r="AP40" s="4"/>
      <c r="AQ40" s="4"/>
      <c r="AR40" s="4"/>
      <c r="AS40" s="4"/>
      <c r="AT40" s="4"/>
      <c r="AU40" s="4"/>
      <c r="AV40" s="4"/>
      <c r="AW40" s="4"/>
      <c r="AX40" s="4"/>
      <c r="AY40" s="4"/>
    </row>
    <row r="41" spans="1:51" ht="15" x14ac:dyDescent="0.25">
      <c r="A41" s="125">
        <f>YampaRiverInflow.TotalOutflow!A41</f>
        <v>44378</v>
      </c>
      <c r="B41" s="13"/>
      <c r="C41" s="13"/>
      <c r="D41" s="13">
        <v>25.677</v>
      </c>
      <c r="E41" s="126">
        <v>262.53990000000005</v>
      </c>
      <c r="F41" s="126">
        <v>81.421300000000002</v>
      </c>
      <c r="G41" s="126">
        <v>-35.322429999999997</v>
      </c>
      <c r="H41" s="126">
        <v>39.405790000000003</v>
      </c>
      <c r="I41" s="126">
        <v>23.42238</v>
      </c>
      <c r="J41" s="126">
        <v>96.542760000000001</v>
      </c>
      <c r="K41" s="126">
        <v>35.6126</v>
      </c>
      <c r="L41" s="126">
        <v>13.71062</v>
      </c>
      <c r="M41" s="126">
        <v>48.00206</v>
      </c>
      <c r="N41" s="126">
        <v>12.899649999999999</v>
      </c>
      <c r="O41" s="126">
        <v>42.796019999999999</v>
      </c>
      <c r="P41" s="126">
        <v>53.443339999999999</v>
      </c>
      <c r="Q41" s="126">
        <v>63.461959999999998</v>
      </c>
      <c r="R41" s="126">
        <v>37.508879999999998</v>
      </c>
      <c r="S41" s="126">
        <v>99.043570000000003</v>
      </c>
      <c r="T41" s="126">
        <v>88.672629999999998</v>
      </c>
      <c r="U41" s="126">
        <v>-25.77383</v>
      </c>
      <c r="V41" s="126">
        <v>-17.768049999999999</v>
      </c>
      <c r="W41" s="126">
        <v>9.0451200000000007</v>
      </c>
      <c r="X41" s="126">
        <v>4.4313400000000005</v>
      </c>
      <c r="Y41" s="126">
        <v>-10.74291</v>
      </c>
      <c r="Z41" s="126">
        <v>43.382390000000001</v>
      </c>
      <c r="AA41" s="126">
        <v>2.6934</v>
      </c>
      <c r="AB41" s="126">
        <v>6.9795299999999996</v>
      </c>
      <c r="AC41" s="126">
        <v>12.06123</v>
      </c>
      <c r="AD41" s="126">
        <v>-15.872639999999999</v>
      </c>
      <c r="AE41" s="126">
        <v>-22.844999999999999</v>
      </c>
      <c r="AF41" s="126">
        <v>-1.88401</v>
      </c>
      <c r="AG41" s="126">
        <v>36.223750000000003</v>
      </c>
      <c r="AH41" s="126">
        <v>36.605800000000002</v>
      </c>
      <c r="AI41" s="127">
        <v>9.9726122637600003</v>
      </c>
      <c r="AJ41" s="127">
        <v>41.335642502100001</v>
      </c>
      <c r="AK41" s="127">
        <v>11.734999999999999</v>
      </c>
      <c r="AL41" s="127">
        <v>32.128329999999998</v>
      </c>
      <c r="AM41" s="127">
        <v>158.17092000000002</v>
      </c>
      <c r="AN41" s="4"/>
      <c r="AO41" s="4"/>
      <c r="AP41" s="4"/>
      <c r="AQ41" s="4"/>
      <c r="AR41" s="4"/>
      <c r="AS41" s="4"/>
      <c r="AT41" s="4"/>
      <c r="AU41" s="4"/>
      <c r="AV41" s="4"/>
      <c r="AW41" s="4"/>
      <c r="AX41" s="4"/>
      <c r="AY41" s="4"/>
    </row>
    <row r="42" spans="1:51" ht="15" x14ac:dyDescent="0.25">
      <c r="A42" s="125">
        <f>YampaRiverInflow.TotalOutflow!A42</f>
        <v>44409</v>
      </c>
      <c r="B42" s="13"/>
      <c r="C42" s="13"/>
      <c r="D42" s="13">
        <v>49.618000000000002</v>
      </c>
      <c r="E42" s="126">
        <v>182.59195000000003</v>
      </c>
      <c r="F42" s="126">
        <v>28.019849999999998</v>
      </c>
      <c r="G42" s="126">
        <v>46.136160000000004</v>
      </c>
      <c r="H42" s="126">
        <v>94.141289999999998</v>
      </c>
      <c r="I42" s="126">
        <v>61.317279999999997</v>
      </c>
      <c r="J42" s="126">
        <v>51.554010000000005</v>
      </c>
      <c r="K42" s="126">
        <v>54.427169999999997</v>
      </c>
      <c r="L42" s="126">
        <v>72.45487</v>
      </c>
      <c r="M42" s="126">
        <v>76.213669999999993</v>
      </c>
      <c r="N42" s="126">
        <v>107.66023</v>
      </c>
      <c r="O42" s="126">
        <v>64.802050000000008</v>
      </c>
      <c r="P42" s="126">
        <v>53.773890000000002</v>
      </c>
      <c r="Q42" s="126">
        <v>30.419229999999999</v>
      </c>
      <c r="R42" s="126">
        <v>94.822090000000003</v>
      </c>
      <c r="S42" s="126">
        <v>77.14124000000001</v>
      </c>
      <c r="T42" s="126">
        <v>68.891899999999993</v>
      </c>
      <c r="U42" s="126">
        <v>33.717379999999999</v>
      </c>
      <c r="V42" s="126">
        <v>44.532220000000002</v>
      </c>
      <c r="W42" s="126">
        <v>13.90619</v>
      </c>
      <c r="X42" s="126">
        <v>54.216480000000004</v>
      </c>
      <c r="Y42" s="126">
        <v>23.40906</v>
      </c>
      <c r="Z42" s="126">
        <v>60.842120000000001</v>
      </c>
      <c r="AA42" s="126">
        <v>21.98293</v>
      </c>
      <c r="AB42" s="126">
        <v>32.023200000000003</v>
      </c>
      <c r="AC42" s="126">
        <v>31.677869999999999</v>
      </c>
      <c r="AD42" s="126">
        <v>9.2766599999999997</v>
      </c>
      <c r="AE42" s="126">
        <v>11.504790000000002</v>
      </c>
      <c r="AF42" s="126">
        <v>11.760950000000001</v>
      </c>
      <c r="AG42" s="126">
        <v>90.052089999999993</v>
      </c>
      <c r="AH42" s="126">
        <v>51.2928</v>
      </c>
      <c r="AI42" s="127">
        <v>54.515020748700003</v>
      </c>
      <c r="AJ42" s="127">
        <v>45.992416280099995</v>
      </c>
      <c r="AK42" s="127">
        <v>113.31216000000001</v>
      </c>
      <c r="AL42" s="127">
        <v>58.910589999999999</v>
      </c>
      <c r="AM42" s="127">
        <v>171.29213000000001</v>
      </c>
      <c r="AN42" s="4"/>
      <c r="AO42" s="4"/>
      <c r="AP42" s="4"/>
      <c r="AQ42" s="4"/>
      <c r="AR42" s="4"/>
      <c r="AS42" s="4"/>
      <c r="AT42" s="4"/>
      <c r="AU42" s="4"/>
      <c r="AV42" s="4"/>
      <c r="AW42" s="4"/>
      <c r="AX42" s="4"/>
      <c r="AY42" s="4"/>
    </row>
    <row r="43" spans="1:51" ht="15" x14ac:dyDescent="0.25">
      <c r="A43" s="125">
        <f>YampaRiverInflow.TotalOutflow!A43</f>
        <v>44440</v>
      </c>
      <c r="B43" s="13"/>
      <c r="C43" s="13"/>
      <c r="D43" s="13">
        <v>49.561</v>
      </c>
      <c r="E43" s="126">
        <v>49.94079</v>
      </c>
      <c r="F43" s="126">
        <v>47.284349999999996</v>
      </c>
      <c r="G43" s="126">
        <v>17.348050000000001</v>
      </c>
      <c r="H43" s="126">
        <v>43.772309999999997</v>
      </c>
      <c r="I43" s="126">
        <v>39.100610000000003</v>
      </c>
      <c r="J43" s="126">
        <v>62.444489999999995</v>
      </c>
      <c r="K43" s="126">
        <v>124.28808000000001</v>
      </c>
      <c r="L43" s="126">
        <v>67.649360000000001</v>
      </c>
      <c r="M43" s="126">
        <v>67.785300000000007</v>
      </c>
      <c r="N43" s="126">
        <v>74.83189999999999</v>
      </c>
      <c r="O43" s="126">
        <v>61.184800000000003</v>
      </c>
      <c r="P43" s="126">
        <v>46.867730000000002</v>
      </c>
      <c r="Q43" s="126">
        <v>22.818619999999999</v>
      </c>
      <c r="R43" s="126">
        <v>39.617239999999995</v>
      </c>
      <c r="S43" s="126">
        <v>104.36126</v>
      </c>
      <c r="T43" s="126">
        <v>63.671099999999996</v>
      </c>
      <c r="U43" s="126">
        <v>1.88703</v>
      </c>
      <c r="V43" s="126">
        <v>29.906869999999998</v>
      </c>
      <c r="W43" s="126">
        <v>57.420529999999999</v>
      </c>
      <c r="X43" s="126">
        <v>34.878569999999996</v>
      </c>
      <c r="Y43" s="126">
        <v>32.965710000000001</v>
      </c>
      <c r="Z43" s="126">
        <v>32.005290000000002</v>
      </c>
      <c r="AA43" s="126">
        <v>-4.0251799999999998</v>
      </c>
      <c r="AB43" s="126">
        <v>15.645370000000002</v>
      </c>
      <c r="AC43" s="126">
        <v>23.30585</v>
      </c>
      <c r="AD43" s="126">
        <v>11.30748</v>
      </c>
      <c r="AE43" s="126">
        <v>27.01078</v>
      </c>
      <c r="AF43" s="126">
        <v>13.919420000000001</v>
      </c>
      <c r="AG43" s="126">
        <v>51.943150000000003</v>
      </c>
      <c r="AH43" s="126">
        <v>69.930499999999995</v>
      </c>
      <c r="AI43" s="127">
        <v>85.735917535999988</v>
      </c>
      <c r="AJ43" s="127">
        <v>20.360164945899999</v>
      </c>
      <c r="AK43" s="127">
        <v>61.583260000000003</v>
      </c>
      <c r="AL43" s="127">
        <v>58.855499999999999</v>
      </c>
      <c r="AM43" s="127">
        <v>54.591169999999998</v>
      </c>
      <c r="AN43" s="4"/>
      <c r="AO43" s="4"/>
      <c r="AP43" s="4"/>
      <c r="AQ43" s="4"/>
      <c r="AR43" s="4"/>
      <c r="AS43" s="4"/>
      <c r="AT43" s="4"/>
      <c r="AU43" s="4"/>
      <c r="AV43" s="4"/>
      <c r="AW43" s="4"/>
      <c r="AX43" s="4"/>
      <c r="AY43" s="4"/>
    </row>
    <row r="44" spans="1:51" ht="15" x14ac:dyDescent="0.25">
      <c r="A44" s="125">
        <f>YampaRiverInflow.TotalOutflow!A44</f>
        <v>44470</v>
      </c>
      <c r="B44" s="13"/>
      <c r="C44" s="13"/>
      <c r="D44" s="13">
        <v>25.135000000000002</v>
      </c>
      <c r="E44" s="126">
        <v>63.407040000000002</v>
      </c>
      <c r="F44" s="126">
        <v>45.278190000000002</v>
      </c>
      <c r="G44" s="126">
        <v>76.612920000000003</v>
      </c>
      <c r="H44" s="126">
        <v>32.209450000000004</v>
      </c>
      <c r="I44" s="126">
        <v>68.504339999999999</v>
      </c>
      <c r="J44" s="126">
        <v>34.051490000000001</v>
      </c>
      <c r="K44" s="126">
        <v>-5.7430000000000003</v>
      </c>
      <c r="L44" s="126">
        <v>7.8825200000000004</v>
      </c>
      <c r="M44" s="126">
        <v>58.903080000000003</v>
      </c>
      <c r="N44" s="126">
        <v>25.81054</v>
      </c>
      <c r="O44" s="126">
        <v>31.929449999999999</v>
      </c>
      <c r="P44" s="126">
        <v>19.101980000000001</v>
      </c>
      <c r="Q44" s="126">
        <v>-6.14011</v>
      </c>
      <c r="R44" s="126">
        <v>-3.4159200000000003</v>
      </c>
      <c r="S44" s="126">
        <v>33.290730000000003</v>
      </c>
      <c r="T44" s="126">
        <v>-3.7627700000000002</v>
      </c>
      <c r="U44" s="126">
        <v>14.668719999999999</v>
      </c>
      <c r="V44" s="126">
        <v>-9.6656899999999997</v>
      </c>
      <c r="W44" s="126">
        <v>23.190830000000002</v>
      </c>
      <c r="X44" s="126">
        <v>-13.79552</v>
      </c>
      <c r="Y44" s="126">
        <v>71.651030000000006</v>
      </c>
      <c r="Z44" s="126">
        <v>5.1239799999999995</v>
      </c>
      <c r="AA44" s="126">
        <v>27.727880000000003</v>
      </c>
      <c r="AB44" s="126">
        <v>-0.21371999999999999</v>
      </c>
      <c r="AC44" s="126">
        <v>-1.42317</v>
      </c>
      <c r="AD44" s="126">
        <v>-16.04083</v>
      </c>
      <c r="AE44" s="126">
        <v>31.129049999999999</v>
      </c>
      <c r="AF44" s="126">
        <v>4.8925700000000001</v>
      </c>
      <c r="AG44" s="126">
        <v>26.805490000000002</v>
      </c>
      <c r="AH44" s="126">
        <v>16.162179999999999</v>
      </c>
      <c r="AI44" s="127">
        <v>10.552093851899999</v>
      </c>
      <c r="AJ44" s="127">
        <v>47.413527399300001</v>
      </c>
      <c r="AK44" s="127">
        <v>3.4746300000000003</v>
      </c>
      <c r="AL44" s="127">
        <v>36.631749999999997</v>
      </c>
      <c r="AM44" s="127">
        <v>85.245990000000006</v>
      </c>
      <c r="AN44" s="4"/>
      <c r="AO44" s="4"/>
      <c r="AP44" s="4"/>
      <c r="AQ44" s="4"/>
      <c r="AR44" s="4"/>
      <c r="AS44" s="4"/>
      <c r="AT44" s="4"/>
      <c r="AU44" s="4"/>
      <c r="AV44" s="4"/>
      <c r="AW44" s="4"/>
      <c r="AX44" s="4"/>
      <c r="AY44" s="4"/>
    </row>
    <row r="45" spans="1:51" ht="15" x14ac:dyDescent="0.25">
      <c r="A45" s="125">
        <f>YampaRiverInflow.TotalOutflow!A45</f>
        <v>44501</v>
      </c>
      <c r="B45" s="13"/>
      <c r="C45" s="13"/>
      <c r="D45" s="13">
        <v>28.291</v>
      </c>
      <c r="E45" s="126">
        <v>84.852829999999997</v>
      </c>
      <c r="F45" s="126">
        <v>46.341550000000005</v>
      </c>
      <c r="G45" s="126">
        <v>59.872800000000005</v>
      </c>
      <c r="H45" s="126">
        <v>59.817440000000005</v>
      </c>
      <c r="I45" s="126">
        <v>14.639419999999999</v>
      </c>
      <c r="J45" s="126">
        <v>-19.56955</v>
      </c>
      <c r="K45" s="126">
        <v>-1.60425</v>
      </c>
      <c r="L45" s="126">
        <v>18.987719999999999</v>
      </c>
      <c r="M45" s="126">
        <v>35.835709999999999</v>
      </c>
      <c r="N45" s="126">
        <v>50.161559999999994</v>
      </c>
      <c r="O45" s="126">
        <v>2.5966300000000002</v>
      </c>
      <c r="P45" s="126">
        <v>38.236160000000005</v>
      </c>
      <c r="Q45" s="126">
        <v>43.23903</v>
      </c>
      <c r="R45" s="126">
        <v>51.96743</v>
      </c>
      <c r="S45" s="126">
        <v>49.981319999999997</v>
      </c>
      <c r="T45" s="126">
        <v>11.973610000000001</v>
      </c>
      <c r="U45" s="126">
        <v>-5.0201499999999992</v>
      </c>
      <c r="V45" s="126">
        <v>3.5636199999999998</v>
      </c>
      <c r="W45" s="126">
        <v>6.0770499999999998</v>
      </c>
      <c r="X45" s="126">
        <v>15.858169999999999</v>
      </c>
      <c r="Y45" s="126">
        <v>90.481949999999998</v>
      </c>
      <c r="Z45" s="126">
        <v>-2.6729000000000003</v>
      </c>
      <c r="AA45" s="126">
        <v>9.93642</v>
      </c>
      <c r="AB45" s="126">
        <v>28.919310000000003</v>
      </c>
      <c r="AC45" s="126">
        <v>23.095959999999998</v>
      </c>
      <c r="AD45" s="126">
        <v>6.6851199999999995</v>
      </c>
      <c r="AE45" s="126">
        <v>-18.575080000000003</v>
      </c>
      <c r="AF45" s="126">
        <v>-6.4376499999999997</v>
      </c>
      <c r="AG45" s="126">
        <v>25.224499999999999</v>
      </c>
      <c r="AH45" s="126">
        <v>73.862340000000003</v>
      </c>
      <c r="AI45" s="127">
        <v>16.734216609700002</v>
      </c>
      <c r="AJ45" s="127">
        <v>0.38592835202100001</v>
      </c>
      <c r="AK45" s="127">
        <v>60.45805</v>
      </c>
      <c r="AL45" s="127">
        <v>87.538119999999992</v>
      </c>
      <c r="AM45" s="127">
        <v>64.758309999999994</v>
      </c>
      <c r="AN45" s="4"/>
      <c r="AO45" s="4"/>
      <c r="AP45" s="4"/>
      <c r="AQ45" s="4"/>
      <c r="AR45" s="4"/>
      <c r="AS45" s="4"/>
      <c r="AT45" s="4"/>
      <c r="AU45" s="4"/>
      <c r="AV45" s="4"/>
      <c r="AW45" s="4"/>
      <c r="AX45" s="4"/>
      <c r="AY45" s="4"/>
    </row>
    <row r="46" spans="1:51" ht="15" x14ac:dyDescent="0.25">
      <c r="A46" s="125">
        <f>YampaRiverInflow.TotalOutflow!A46</f>
        <v>44531</v>
      </c>
      <c r="B46" s="13"/>
      <c r="C46" s="13"/>
      <c r="D46" s="13">
        <v>8.0760000000000005</v>
      </c>
      <c r="E46" s="126">
        <v>94.573229999999995</v>
      </c>
      <c r="F46" s="126">
        <v>53.560310000000001</v>
      </c>
      <c r="G46" s="126">
        <v>60.704620000000006</v>
      </c>
      <c r="H46" s="126">
        <v>33.062139999999999</v>
      </c>
      <c r="I46" s="126">
        <v>38.83764</v>
      </c>
      <c r="J46" s="126">
        <v>36.722749999999998</v>
      </c>
      <c r="K46" s="126">
        <v>20.783540000000002</v>
      </c>
      <c r="L46" s="126">
        <v>57.374220000000001</v>
      </c>
      <c r="M46" s="126">
        <v>89.930789999999988</v>
      </c>
      <c r="N46" s="126">
        <v>58.002249999999997</v>
      </c>
      <c r="O46" s="126">
        <v>74.832719999999995</v>
      </c>
      <c r="P46" s="126">
        <v>22.273099999999999</v>
      </c>
      <c r="Q46" s="126">
        <v>24.79721</v>
      </c>
      <c r="R46" s="126">
        <v>15.290709999999999</v>
      </c>
      <c r="S46" s="126">
        <v>5.3705800000000004</v>
      </c>
      <c r="T46" s="126">
        <v>2.4041300000000003</v>
      </c>
      <c r="U46" s="126">
        <v>16.03349</v>
      </c>
      <c r="V46" s="126">
        <v>33.269580000000005</v>
      </c>
      <c r="W46" s="126">
        <v>24.353860000000001</v>
      </c>
      <c r="X46" s="126">
        <v>17.996880000000001</v>
      </c>
      <c r="Y46" s="126">
        <v>70.814429999999987</v>
      </c>
      <c r="Z46" s="126">
        <v>0.10965000000000001</v>
      </c>
      <c r="AA46" s="126">
        <v>-6.1063199999999993</v>
      </c>
      <c r="AB46" s="126">
        <v>25.159330000000001</v>
      </c>
      <c r="AC46" s="126">
        <v>20.751549999999998</v>
      </c>
      <c r="AD46" s="126">
        <v>7.4377200000000006</v>
      </c>
      <c r="AE46" s="126">
        <v>198.79307</v>
      </c>
      <c r="AF46" s="126">
        <v>26.433589999999999</v>
      </c>
      <c r="AG46" s="126">
        <v>27.297740000000001</v>
      </c>
      <c r="AH46" s="126">
        <v>23.16825</v>
      </c>
      <c r="AI46" s="127">
        <v>8.441167029239999</v>
      </c>
      <c r="AJ46" s="127">
        <v>7.9653708889499999</v>
      </c>
      <c r="AK46" s="127">
        <v>16.20814</v>
      </c>
      <c r="AL46" s="127">
        <v>110.20038000000001</v>
      </c>
      <c r="AM46" s="127">
        <v>97.266190000000009</v>
      </c>
      <c r="AN46" s="4"/>
      <c r="AO46" s="4"/>
      <c r="AP46" s="4"/>
      <c r="AQ46" s="4"/>
      <c r="AR46" s="4"/>
      <c r="AS46" s="4"/>
      <c r="AT46" s="4"/>
      <c r="AU46" s="4"/>
      <c r="AV46" s="4"/>
      <c r="AW46" s="4"/>
      <c r="AX46" s="4"/>
      <c r="AY46" s="4"/>
    </row>
    <row r="47" spans="1:51" ht="15" x14ac:dyDescent="0.25">
      <c r="A47" s="125">
        <f>YampaRiverInflow.TotalOutflow!A47</f>
        <v>44562</v>
      </c>
      <c r="B47" s="13"/>
      <c r="C47" s="13"/>
      <c r="D47" s="13">
        <v>32.823</v>
      </c>
      <c r="E47" s="126">
        <v>88.531170000000003</v>
      </c>
      <c r="F47" s="126">
        <v>23.583580000000001</v>
      </c>
      <c r="G47" s="126">
        <v>38.256410000000002</v>
      </c>
      <c r="H47" s="126">
        <v>50.233839999999994</v>
      </c>
      <c r="I47" s="126">
        <v>74.448100000000011</v>
      </c>
      <c r="J47" s="126">
        <v>67.651789999999991</v>
      </c>
      <c r="K47" s="126">
        <v>35.99042</v>
      </c>
      <c r="L47" s="126">
        <v>75.24208999999999</v>
      </c>
      <c r="M47" s="126">
        <v>223.81945000000002</v>
      </c>
      <c r="N47" s="126">
        <v>76.886490000000009</v>
      </c>
      <c r="O47" s="126">
        <v>156.49974</v>
      </c>
      <c r="P47" s="126">
        <v>21.516590000000001</v>
      </c>
      <c r="Q47" s="126">
        <v>50.830640000000002</v>
      </c>
      <c r="R47" s="126">
        <v>51.222360000000002</v>
      </c>
      <c r="S47" s="126">
        <v>47.951029999999996</v>
      </c>
      <c r="T47" s="126">
        <v>21.000769999999999</v>
      </c>
      <c r="U47" s="126">
        <v>51.206789999999998</v>
      </c>
      <c r="V47" s="126">
        <v>15.84933</v>
      </c>
      <c r="W47" s="126">
        <v>33.046879999999994</v>
      </c>
      <c r="X47" s="126">
        <v>5.9626400000000004</v>
      </c>
      <c r="Y47" s="126">
        <v>308.61197999999996</v>
      </c>
      <c r="Z47" s="126">
        <v>15.218440000000001</v>
      </c>
      <c r="AA47" s="126">
        <v>-3.8519699999999997</v>
      </c>
      <c r="AB47" s="126">
        <v>33.570239999999998</v>
      </c>
      <c r="AC47" s="126">
        <v>9.6445799999999995</v>
      </c>
      <c r="AD47" s="126">
        <v>57.655889999999999</v>
      </c>
      <c r="AE47" s="126">
        <v>40.78546</v>
      </c>
      <c r="AF47" s="126">
        <v>20.177209999999999</v>
      </c>
      <c r="AG47" s="126">
        <v>17.974790000000002</v>
      </c>
      <c r="AH47" s="126">
        <v>11.417053044500001</v>
      </c>
      <c r="AI47" s="127">
        <v>26.266899877</v>
      </c>
      <c r="AJ47" s="127">
        <v>62.10371</v>
      </c>
      <c r="AK47" s="127">
        <v>34.369769999999995</v>
      </c>
      <c r="AL47" s="127">
        <v>73.864550000000008</v>
      </c>
      <c r="AM47" s="127">
        <v>68.841039999999992</v>
      </c>
      <c r="AN47" s="4"/>
      <c r="AO47" s="4"/>
      <c r="AP47" s="4"/>
      <c r="AQ47" s="4"/>
      <c r="AR47" s="4"/>
      <c r="AS47" s="4"/>
      <c r="AT47" s="4"/>
      <c r="AU47" s="4"/>
      <c r="AV47" s="4"/>
      <c r="AW47" s="4"/>
      <c r="AX47" s="4"/>
      <c r="AY47" s="4"/>
    </row>
    <row r="48" spans="1:51" ht="15" x14ac:dyDescent="0.25">
      <c r="A48" s="125">
        <f>YampaRiverInflow.TotalOutflow!A48</f>
        <v>44593</v>
      </c>
      <c r="B48" s="13"/>
      <c r="C48" s="13"/>
      <c r="D48" s="13">
        <v>46.115000000000002</v>
      </c>
      <c r="E48" s="126">
        <v>81.076830000000001</v>
      </c>
      <c r="F48" s="126">
        <v>66.257949999999994</v>
      </c>
      <c r="G48" s="126">
        <v>95.973669999999998</v>
      </c>
      <c r="H48" s="126">
        <v>55.381399999999999</v>
      </c>
      <c r="I48" s="126">
        <v>76.72847999999999</v>
      </c>
      <c r="J48" s="126">
        <v>28.22034</v>
      </c>
      <c r="K48" s="126">
        <v>59.27178</v>
      </c>
      <c r="L48" s="126">
        <v>104.43378999999999</v>
      </c>
      <c r="M48" s="126">
        <v>221.53317000000001</v>
      </c>
      <c r="N48" s="126">
        <v>69.647859999999994</v>
      </c>
      <c r="O48" s="126">
        <v>97.195369999999997</v>
      </c>
      <c r="P48" s="126">
        <v>30.849520000000002</v>
      </c>
      <c r="Q48" s="126">
        <v>1.2284200000000001</v>
      </c>
      <c r="R48" s="126">
        <v>79.555530000000005</v>
      </c>
      <c r="S48" s="126">
        <v>42.090209999999999</v>
      </c>
      <c r="T48" s="126">
        <v>28.015729999999998</v>
      </c>
      <c r="U48" s="126">
        <v>42.306609999999999</v>
      </c>
      <c r="V48" s="126">
        <v>8.6911100000000001</v>
      </c>
      <c r="W48" s="126">
        <v>42.632390000000001</v>
      </c>
      <c r="X48" s="126">
        <v>24.452060000000003</v>
      </c>
      <c r="Y48" s="126">
        <v>190.27854000000002</v>
      </c>
      <c r="Z48" s="126">
        <v>11.20749</v>
      </c>
      <c r="AA48" s="126">
        <v>22.088840000000001</v>
      </c>
      <c r="AB48" s="126">
        <v>46.144820000000003</v>
      </c>
      <c r="AC48" s="126">
        <v>33.243790000000004</v>
      </c>
      <c r="AD48" s="126">
        <v>61.03407</v>
      </c>
      <c r="AE48" s="126">
        <v>40.424879999999995</v>
      </c>
      <c r="AF48" s="126">
        <v>23.996939999999999</v>
      </c>
      <c r="AG48" s="126">
        <v>33.91986</v>
      </c>
      <c r="AH48" s="126">
        <v>39.259258903000003</v>
      </c>
      <c r="AI48" s="127">
        <v>44.1992936782</v>
      </c>
      <c r="AJ48" s="127">
        <v>81.362470000000002</v>
      </c>
      <c r="AK48" s="127">
        <v>51.700089999999996</v>
      </c>
      <c r="AL48" s="127">
        <v>67.515590000000003</v>
      </c>
      <c r="AM48" s="127">
        <v>63.425650000000005</v>
      </c>
      <c r="AN48" s="4"/>
      <c r="AO48" s="4"/>
      <c r="AP48" s="4"/>
      <c r="AQ48" s="4"/>
      <c r="AR48" s="4"/>
      <c r="AS48" s="4"/>
      <c r="AT48" s="4"/>
      <c r="AU48" s="4"/>
      <c r="AV48" s="4"/>
      <c r="AW48" s="4"/>
      <c r="AX48" s="4"/>
      <c r="AY48" s="4"/>
    </row>
    <row r="49" spans="1:1005" ht="15" x14ac:dyDescent="0.25">
      <c r="A49" s="125">
        <f>YampaRiverInflow.TotalOutflow!A49</f>
        <v>44621</v>
      </c>
      <c r="B49" s="13"/>
      <c r="C49" s="13"/>
      <c r="D49" s="13">
        <v>4.9729999999999999</v>
      </c>
      <c r="E49" s="126">
        <v>74.75676</v>
      </c>
      <c r="F49" s="126">
        <v>46.622059999999998</v>
      </c>
      <c r="G49" s="126">
        <v>34.685679999999998</v>
      </c>
      <c r="H49" s="126">
        <v>10.01498</v>
      </c>
      <c r="I49" s="126">
        <v>-6.3628200000000001</v>
      </c>
      <c r="J49" s="126">
        <v>10.671709999999999</v>
      </c>
      <c r="K49" s="126">
        <v>68.859350000000006</v>
      </c>
      <c r="L49" s="126">
        <v>136.82226</v>
      </c>
      <c r="M49" s="126">
        <v>234.91689000000002</v>
      </c>
      <c r="N49" s="126">
        <v>49.949210000000001</v>
      </c>
      <c r="O49" s="126">
        <v>184.02771999999999</v>
      </c>
      <c r="P49" s="126">
        <v>-49.499569999999999</v>
      </c>
      <c r="Q49" s="126">
        <v>45.459379999999996</v>
      </c>
      <c r="R49" s="126">
        <v>91.047809999999998</v>
      </c>
      <c r="S49" s="126">
        <v>-0.84928999999999999</v>
      </c>
      <c r="T49" s="126">
        <v>0.62385999999999997</v>
      </c>
      <c r="U49" s="126">
        <v>38.192989999999995</v>
      </c>
      <c r="V49" s="126">
        <v>-28.098880000000001</v>
      </c>
      <c r="W49" s="126">
        <v>14.127319999999999</v>
      </c>
      <c r="X49" s="126">
        <v>2.1590100000000003</v>
      </c>
      <c r="Y49" s="126">
        <v>108.30884</v>
      </c>
      <c r="Z49" s="126">
        <v>26.736090000000001</v>
      </c>
      <c r="AA49" s="126">
        <v>-4.1351700000000005</v>
      </c>
      <c r="AB49" s="126">
        <v>14.757580000000001</v>
      </c>
      <c r="AC49" s="126">
        <v>-18.388470000000002</v>
      </c>
      <c r="AD49" s="126">
        <v>19.151529999999998</v>
      </c>
      <c r="AE49" s="126">
        <v>22.090679999999999</v>
      </c>
      <c r="AF49" s="126">
        <v>14.2857</v>
      </c>
      <c r="AG49" s="126">
        <v>17.05687</v>
      </c>
      <c r="AH49" s="126">
        <v>-8.4879318617399999</v>
      </c>
      <c r="AI49" s="127">
        <v>9.3215727808600004</v>
      </c>
      <c r="AJ49" s="127">
        <v>51.526900000000005</v>
      </c>
      <c r="AK49" s="127">
        <v>43.174469999999999</v>
      </c>
      <c r="AL49" s="127">
        <v>144.17287999999999</v>
      </c>
      <c r="AM49" s="127">
        <v>67.391630000000006</v>
      </c>
      <c r="AN49" s="4"/>
      <c r="AO49" s="4"/>
      <c r="AP49" s="4"/>
      <c r="AQ49" s="4"/>
      <c r="AR49" s="4"/>
      <c r="AS49" s="4"/>
      <c r="AT49" s="4"/>
      <c r="AU49" s="4"/>
      <c r="AV49" s="4"/>
      <c r="AW49" s="4"/>
      <c r="AX49" s="4"/>
      <c r="AY49" s="4"/>
    </row>
    <row r="50" spans="1:1005" ht="15" x14ac:dyDescent="0.25">
      <c r="A50" s="125">
        <f>YampaRiverInflow.TotalOutflow!A50</f>
        <v>44652</v>
      </c>
      <c r="B50" s="13"/>
      <c r="C50" s="13"/>
      <c r="D50" s="13">
        <v>10.462999999999999</v>
      </c>
      <c r="E50" s="126">
        <v>116.37782000000001</v>
      </c>
      <c r="F50" s="126">
        <v>66.138679999999994</v>
      </c>
      <c r="G50" s="126">
        <v>72.192700000000002</v>
      </c>
      <c r="H50" s="126">
        <v>68.446719999999999</v>
      </c>
      <c r="I50" s="126">
        <v>32.205910000000003</v>
      </c>
      <c r="J50" s="126">
        <v>12.637549999999999</v>
      </c>
      <c r="K50" s="126">
        <v>31.077590000000001</v>
      </c>
      <c r="L50" s="126">
        <v>77.478580000000008</v>
      </c>
      <c r="M50" s="126">
        <v>163.28744</v>
      </c>
      <c r="N50" s="126">
        <v>31.329830000000001</v>
      </c>
      <c r="O50" s="126">
        <v>83.791730000000001</v>
      </c>
      <c r="P50" s="126">
        <v>90.55680000000001</v>
      </c>
      <c r="Q50" s="126">
        <v>43.073660000000004</v>
      </c>
      <c r="R50" s="126">
        <v>93.696520000000007</v>
      </c>
      <c r="S50" s="126">
        <v>-48.937150000000003</v>
      </c>
      <c r="T50" s="126">
        <v>-19.032400000000003</v>
      </c>
      <c r="U50" s="126">
        <v>-8.6932500000000008</v>
      </c>
      <c r="V50" s="126">
        <v>-41.50611</v>
      </c>
      <c r="W50" s="126">
        <v>-0.89312999999999998</v>
      </c>
      <c r="X50" s="126">
        <v>10.8276</v>
      </c>
      <c r="Y50" s="126">
        <v>95.608000000000004</v>
      </c>
      <c r="Z50" s="126">
        <v>11.565389999999999</v>
      </c>
      <c r="AA50" s="126">
        <v>-12.58501</v>
      </c>
      <c r="AB50" s="126">
        <v>-2.7776900000000002</v>
      </c>
      <c r="AC50" s="126">
        <v>-14.703799999999999</v>
      </c>
      <c r="AD50" s="126">
        <v>37.539529999999999</v>
      </c>
      <c r="AE50" s="126">
        <v>72.339690000000004</v>
      </c>
      <c r="AF50" s="126">
        <v>23.6035</v>
      </c>
      <c r="AG50" s="126">
        <v>12.372399999999999</v>
      </c>
      <c r="AH50" s="126">
        <v>-15.765864907200001</v>
      </c>
      <c r="AI50" s="127">
        <v>-8.9735094420599992</v>
      </c>
      <c r="AJ50" s="127">
        <v>26.227169999999997</v>
      </c>
      <c r="AK50" s="127">
        <v>28.672889999999999</v>
      </c>
      <c r="AL50" s="127">
        <v>88.52458</v>
      </c>
      <c r="AM50" s="127">
        <v>92.907570000000007</v>
      </c>
      <c r="AN50" s="4"/>
      <c r="AO50" s="4"/>
      <c r="AP50" s="4"/>
      <c r="AQ50" s="4"/>
      <c r="AR50" s="4"/>
      <c r="AS50" s="4"/>
      <c r="AT50" s="4"/>
      <c r="AU50" s="4"/>
      <c r="AV50" s="4"/>
      <c r="AW50" s="4"/>
      <c r="AX50" s="4"/>
      <c r="AY50" s="4"/>
    </row>
    <row r="51" spans="1:1005" ht="15" x14ac:dyDescent="0.25">
      <c r="A51" s="125">
        <f>YampaRiverInflow.TotalOutflow!A51</f>
        <v>44682</v>
      </c>
      <c r="B51" s="13"/>
      <c r="C51" s="13"/>
      <c r="D51" s="13">
        <v>-3.972</v>
      </c>
      <c r="E51" s="126">
        <v>31.181950000000001</v>
      </c>
      <c r="F51" s="126">
        <v>-78.720369999999988</v>
      </c>
      <c r="G51" s="126">
        <v>27.807310000000001</v>
      </c>
      <c r="H51" s="126">
        <v>49.314900000000002</v>
      </c>
      <c r="I51" s="126">
        <v>-47.732109999999999</v>
      </c>
      <c r="J51" s="126">
        <v>-32.000720000000001</v>
      </c>
      <c r="K51" s="126">
        <v>11.946429999999999</v>
      </c>
      <c r="L51" s="126">
        <v>48.28293</v>
      </c>
      <c r="M51" s="126">
        <v>119.65248</v>
      </c>
      <c r="N51" s="126">
        <v>41.999589999999998</v>
      </c>
      <c r="O51" s="126">
        <v>142.95837</v>
      </c>
      <c r="P51" s="126">
        <v>13.898530000000001</v>
      </c>
      <c r="Q51" s="126">
        <v>25.138830000000002</v>
      </c>
      <c r="R51" s="126">
        <v>111.09069000000001</v>
      </c>
      <c r="S51" s="126">
        <v>5.1797200000000005</v>
      </c>
      <c r="T51" s="126">
        <v>-8.9674300000000002</v>
      </c>
      <c r="U51" s="126">
        <v>-14.005129999999999</v>
      </c>
      <c r="V51" s="126">
        <v>-25.394959999999998</v>
      </c>
      <c r="W51" s="126">
        <v>-3.3465500000000001</v>
      </c>
      <c r="X51" s="126">
        <v>2.5741799999999997</v>
      </c>
      <c r="Y51" s="126">
        <v>137.80336</v>
      </c>
      <c r="Z51" s="126">
        <v>-19.064859999999999</v>
      </c>
      <c r="AA51" s="126">
        <v>-25.225159999999999</v>
      </c>
      <c r="AB51" s="126">
        <v>11.70368</v>
      </c>
      <c r="AC51" s="126">
        <v>7.8676199999999996</v>
      </c>
      <c r="AD51" s="126">
        <v>40.210250000000002</v>
      </c>
      <c r="AE51" s="126">
        <v>48.84375</v>
      </c>
      <c r="AF51" s="126">
        <v>-7.9804200000000005</v>
      </c>
      <c r="AG51" s="126">
        <v>-0.20584</v>
      </c>
      <c r="AH51" s="126">
        <v>-19.160447385200001</v>
      </c>
      <c r="AI51" s="127">
        <v>-13.0347575877</v>
      </c>
      <c r="AJ51" s="127">
        <v>50.601709999999997</v>
      </c>
      <c r="AK51" s="127">
        <v>65.539070000000009</v>
      </c>
      <c r="AL51" s="127">
        <v>154.51563000000002</v>
      </c>
      <c r="AM51" s="127">
        <v>76.318989999999999</v>
      </c>
      <c r="AN51" s="4"/>
      <c r="AO51" s="4"/>
      <c r="AP51" s="4"/>
      <c r="AQ51" s="4"/>
      <c r="AR51" s="4"/>
      <c r="AS51" s="4"/>
      <c r="AT51" s="4"/>
      <c r="AU51" s="4"/>
      <c r="AV51" s="4"/>
      <c r="AW51" s="4"/>
      <c r="AX51" s="4"/>
      <c r="AY51" s="4"/>
    </row>
    <row r="52" spans="1:1005" ht="15" x14ac:dyDescent="0.25">
      <c r="A52" s="125">
        <f>YampaRiverInflow.TotalOutflow!A52</f>
        <v>44713</v>
      </c>
      <c r="B52" s="13"/>
      <c r="C52" s="13"/>
      <c r="D52" s="13">
        <v>-22.007999999999999</v>
      </c>
      <c r="E52" s="126">
        <v>105.00774</v>
      </c>
      <c r="F52" s="126">
        <v>50.394730000000003</v>
      </c>
      <c r="G52" s="126">
        <v>38.895699999999998</v>
      </c>
      <c r="H52" s="126">
        <v>-3.8199200000000002</v>
      </c>
      <c r="I52" s="126">
        <v>-3.8097099999999999</v>
      </c>
      <c r="J52" s="126">
        <v>21.521819999999998</v>
      </c>
      <c r="K52" s="126">
        <v>74.40813</v>
      </c>
      <c r="L52" s="126">
        <v>-3.9308700000000001</v>
      </c>
      <c r="M52" s="126">
        <v>5.65923</v>
      </c>
      <c r="N52" s="126">
        <v>-5.3139500000000002</v>
      </c>
      <c r="O52" s="126">
        <v>45.12567</v>
      </c>
      <c r="P52" s="126">
        <v>6.6314200000000003</v>
      </c>
      <c r="Q52" s="126">
        <v>-20.577290000000001</v>
      </c>
      <c r="R52" s="126">
        <v>54.224150000000002</v>
      </c>
      <c r="S52" s="126">
        <v>15.902749999999999</v>
      </c>
      <c r="T52" s="126">
        <v>-2.5927800000000003</v>
      </c>
      <c r="U52" s="126">
        <v>-47.504309999999997</v>
      </c>
      <c r="V52" s="126">
        <v>-30.255279999999999</v>
      </c>
      <c r="W52" s="126">
        <v>-43.354330000000004</v>
      </c>
      <c r="X52" s="126">
        <v>-36.249870000000001</v>
      </c>
      <c r="Y52" s="126">
        <v>29.44069</v>
      </c>
      <c r="Z52" s="126">
        <v>-19.901810000000001</v>
      </c>
      <c r="AA52" s="126">
        <v>-31.828349999999997</v>
      </c>
      <c r="AB52" s="126">
        <v>11.789299999999999</v>
      </c>
      <c r="AC52" s="126">
        <v>-30.846720000000001</v>
      </c>
      <c r="AD52" s="126">
        <v>-8.8998899999999992</v>
      </c>
      <c r="AE52" s="126">
        <v>9.5273799999999991</v>
      </c>
      <c r="AF52" s="126">
        <v>-19.307759999999998</v>
      </c>
      <c r="AG52" s="126">
        <v>-30.348669999999998</v>
      </c>
      <c r="AH52" s="126">
        <v>-26.508807733899999</v>
      </c>
      <c r="AI52" s="127">
        <v>-1.0900497629900001</v>
      </c>
      <c r="AJ52" s="127">
        <v>25.167849999999998</v>
      </c>
      <c r="AK52" s="127">
        <v>1.52935</v>
      </c>
      <c r="AL52" s="127">
        <v>-32.185220000000001</v>
      </c>
      <c r="AM52" s="127">
        <v>57.311150000000005</v>
      </c>
      <c r="AN52" s="4"/>
      <c r="AO52" s="4"/>
      <c r="AP52" s="4"/>
      <c r="AQ52" s="4"/>
      <c r="AR52" s="4"/>
      <c r="AS52" s="4"/>
      <c r="AT52" s="4"/>
      <c r="AU52" s="4"/>
      <c r="AV52" s="4"/>
      <c r="AW52" s="4"/>
      <c r="AX52" s="4"/>
      <c r="AY52" s="4"/>
    </row>
    <row r="53" spans="1:1005" ht="15" x14ac:dyDescent="0.25">
      <c r="A53" s="125">
        <f>YampaRiverInflow.TotalOutflow!A53</f>
        <v>44743</v>
      </c>
      <c r="B53" s="13"/>
      <c r="C53" s="13"/>
      <c r="D53" s="13">
        <v>25.677</v>
      </c>
      <c r="E53" s="126">
        <v>81.421300000000002</v>
      </c>
      <c r="F53" s="126">
        <v>-35.322429999999997</v>
      </c>
      <c r="G53" s="126">
        <v>39.405790000000003</v>
      </c>
      <c r="H53" s="126">
        <v>23.42238</v>
      </c>
      <c r="I53" s="126">
        <v>96.542760000000001</v>
      </c>
      <c r="J53" s="126">
        <v>35.6126</v>
      </c>
      <c r="K53" s="126">
        <v>13.71062</v>
      </c>
      <c r="L53" s="126">
        <v>48.00206</v>
      </c>
      <c r="M53" s="126">
        <v>12.899649999999999</v>
      </c>
      <c r="N53" s="126">
        <v>42.796019999999999</v>
      </c>
      <c r="O53" s="126">
        <v>53.443339999999999</v>
      </c>
      <c r="P53" s="126">
        <v>63.461959999999998</v>
      </c>
      <c r="Q53" s="126">
        <v>37.508879999999998</v>
      </c>
      <c r="R53" s="126">
        <v>99.043570000000003</v>
      </c>
      <c r="S53" s="126">
        <v>88.672629999999998</v>
      </c>
      <c r="T53" s="126">
        <v>-25.77383</v>
      </c>
      <c r="U53" s="126">
        <v>-17.768049999999999</v>
      </c>
      <c r="V53" s="126">
        <v>9.0451200000000007</v>
      </c>
      <c r="W53" s="126">
        <v>4.4313400000000005</v>
      </c>
      <c r="X53" s="126">
        <v>-10.74291</v>
      </c>
      <c r="Y53" s="126">
        <v>43.382390000000001</v>
      </c>
      <c r="Z53" s="126">
        <v>2.6934</v>
      </c>
      <c r="AA53" s="126">
        <v>6.9795299999999996</v>
      </c>
      <c r="AB53" s="126">
        <v>12.06123</v>
      </c>
      <c r="AC53" s="126">
        <v>-15.872639999999999</v>
      </c>
      <c r="AD53" s="126">
        <v>-22.844999999999999</v>
      </c>
      <c r="AE53" s="126">
        <v>-1.88401</v>
      </c>
      <c r="AF53" s="126">
        <v>36.223750000000003</v>
      </c>
      <c r="AG53" s="126">
        <v>36.605800000000002</v>
      </c>
      <c r="AH53" s="126">
        <v>9.9726122637600003</v>
      </c>
      <c r="AI53" s="127">
        <v>41.335642502100001</v>
      </c>
      <c r="AJ53" s="127">
        <v>11.734999999999999</v>
      </c>
      <c r="AK53" s="127">
        <v>32.128329999999998</v>
      </c>
      <c r="AL53" s="127">
        <v>158.17092000000002</v>
      </c>
      <c r="AM53" s="127">
        <v>262.53990000000005</v>
      </c>
      <c r="AN53" s="4"/>
      <c r="AO53" s="4"/>
      <c r="AP53" s="4"/>
      <c r="AQ53" s="4"/>
      <c r="AR53" s="4"/>
      <c r="AS53" s="4"/>
      <c r="AT53" s="4"/>
      <c r="AU53" s="4"/>
      <c r="AV53" s="4"/>
      <c r="AW53" s="4"/>
      <c r="AX53" s="4"/>
      <c r="AY53" s="4"/>
    </row>
    <row r="54" spans="1:1005" ht="15" x14ac:dyDescent="0.25">
      <c r="A54" s="125">
        <f>YampaRiverInflow.TotalOutflow!A54</f>
        <v>44774</v>
      </c>
      <c r="B54" s="13"/>
      <c r="C54" s="13"/>
      <c r="D54" s="13">
        <v>49.618000000000002</v>
      </c>
      <c r="E54" s="126">
        <v>28.019849999999998</v>
      </c>
      <c r="F54" s="126">
        <v>46.136160000000004</v>
      </c>
      <c r="G54" s="126">
        <v>94.141289999999998</v>
      </c>
      <c r="H54" s="126">
        <v>61.317279999999997</v>
      </c>
      <c r="I54" s="126">
        <v>51.554010000000005</v>
      </c>
      <c r="J54" s="126">
        <v>54.427169999999997</v>
      </c>
      <c r="K54" s="126">
        <v>72.45487</v>
      </c>
      <c r="L54" s="126">
        <v>76.213669999999993</v>
      </c>
      <c r="M54" s="126">
        <v>107.66023</v>
      </c>
      <c r="N54" s="126">
        <v>64.802050000000008</v>
      </c>
      <c r="O54" s="126">
        <v>53.773890000000002</v>
      </c>
      <c r="P54" s="126">
        <v>30.419229999999999</v>
      </c>
      <c r="Q54" s="126">
        <v>94.822090000000003</v>
      </c>
      <c r="R54" s="126">
        <v>77.14124000000001</v>
      </c>
      <c r="S54" s="126">
        <v>68.891899999999993</v>
      </c>
      <c r="T54" s="126">
        <v>33.717379999999999</v>
      </c>
      <c r="U54" s="126">
        <v>44.532220000000002</v>
      </c>
      <c r="V54" s="126">
        <v>13.90619</v>
      </c>
      <c r="W54" s="126">
        <v>54.216480000000004</v>
      </c>
      <c r="X54" s="126">
        <v>23.40906</v>
      </c>
      <c r="Y54" s="126">
        <v>60.842120000000001</v>
      </c>
      <c r="Z54" s="126">
        <v>21.98293</v>
      </c>
      <c r="AA54" s="126">
        <v>32.023200000000003</v>
      </c>
      <c r="AB54" s="126">
        <v>31.677869999999999</v>
      </c>
      <c r="AC54" s="126">
        <v>9.2766599999999997</v>
      </c>
      <c r="AD54" s="126">
        <v>11.504790000000002</v>
      </c>
      <c r="AE54" s="126">
        <v>11.760950000000001</v>
      </c>
      <c r="AF54" s="126">
        <v>90.052089999999993</v>
      </c>
      <c r="AG54" s="126">
        <v>51.2928</v>
      </c>
      <c r="AH54" s="126">
        <v>54.515020748700003</v>
      </c>
      <c r="AI54" s="127">
        <v>45.992416280099995</v>
      </c>
      <c r="AJ54" s="127">
        <v>113.31216000000001</v>
      </c>
      <c r="AK54" s="127">
        <v>58.910589999999999</v>
      </c>
      <c r="AL54" s="127">
        <v>171.29213000000001</v>
      </c>
      <c r="AM54" s="127">
        <v>182.59195000000003</v>
      </c>
      <c r="AN54" s="4"/>
      <c r="AO54" s="4"/>
      <c r="AP54" s="4"/>
      <c r="AQ54" s="4"/>
      <c r="AR54" s="4"/>
      <c r="AS54" s="4"/>
      <c r="AT54" s="4"/>
      <c r="AU54" s="4"/>
      <c r="AV54" s="4"/>
      <c r="AW54" s="4"/>
      <c r="AX54" s="4"/>
      <c r="AY54" s="4"/>
    </row>
    <row r="55" spans="1:1005" ht="15" x14ac:dyDescent="0.25">
      <c r="A55" s="125">
        <f>YampaRiverInflow.TotalOutflow!A55</f>
        <v>44805</v>
      </c>
      <c r="B55" s="13"/>
      <c r="C55" s="13"/>
      <c r="D55" s="13">
        <v>49.561</v>
      </c>
      <c r="E55" s="126">
        <v>47.284349999999996</v>
      </c>
      <c r="F55" s="126">
        <v>17.348050000000001</v>
      </c>
      <c r="G55" s="126">
        <v>43.772309999999997</v>
      </c>
      <c r="H55" s="126">
        <v>39.100610000000003</v>
      </c>
      <c r="I55" s="126">
        <v>62.444489999999995</v>
      </c>
      <c r="J55" s="126">
        <v>124.28808000000001</v>
      </c>
      <c r="K55" s="126">
        <v>67.649360000000001</v>
      </c>
      <c r="L55" s="126">
        <v>67.785300000000007</v>
      </c>
      <c r="M55" s="126">
        <v>74.83189999999999</v>
      </c>
      <c r="N55" s="126">
        <v>61.184800000000003</v>
      </c>
      <c r="O55" s="126">
        <v>46.867730000000002</v>
      </c>
      <c r="P55" s="126">
        <v>22.818619999999999</v>
      </c>
      <c r="Q55" s="126">
        <v>39.617239999999995</v>
      </c>
      <c r="R55" s="126">
        <v>104.36126</v>
      </c>
      <c r="S55" s="126">
        <v>63.671099999999996</v>
      </c>
      <c r="T55" s="126">
        <v>1.88703</v>
      </c>
      <c r="U55" s="126">
        <v>29.906869999999998</v>
      </c>
      <c r="V55" s="126">
        <v>57.420529999999999</v>
      </c>
      <c r="W55" s="126">
        <v>34.878569999999996</v>
      </c>
      <c r="X55" s="126">
        <v>32.965710000000001</v>
      </c>
      <c r="Y55" s="126">
        <v>32.005290000000002</v>
      </c>
      <c r="Z55" s="126">
        <v>-4.0251799999999998</v>
      </c>
      <c r="AA55" s="126">
        <v>15.645370000000002</v>
      </c>
      <c r="AB55" s="126">
        <v>23.30585</v>
      </c>
      <c r="AC55" s="126">
        <v>11.30748</v>
      </c>
      <c r="AD55" s="126">
        <v>27.01078</v>
      </c>
      <c r="AE55" s="126">
        <v>13.919420000000001</v>
      </c>
      <c r="AF55" s="126">
        <v>51.943150000000003</v>
      </c>
      <c r="AG55" s="126">
        <v>69.930499999999995</v>
      </c>
      <c r="AH55" s="126">
        <v>85.735917535999988</v>
      </c>
      <c r="AI55" s="127">
        <v>20.360164945899999</v>
      </c>
      <c r="AJ55" s="127">
        <v>61.583260000000003</v>
      </c>
      <c r="AK55" s="127">
        <v>58.855499999999999</v>
      </c>
      <c r="AL55" s="127">
        <v>54.591169999999998</v>
      </c>
      <c r="AM55" s="127">
        <v>49.94079</v>
      </c>
      <c r="AN55" s="4"/>
      <c r="AO55" s="4"/>
      <c r="AP55" s="4"/>
      <c r="AQ55" s="4"/>
      <c r="AR55" s="4"/>
      <c r="AS55" s="4"/>
      <c r="AT55" s="4"/>
      <c r="AU55" s="4"/>
      <c r="AV55" s="4"/>
      <c r="AW55" s="4"/>
      <c r="AX55" s="4"/>
      <c r="AY55" s="4"/>
    </row>
    <row r="56" spans="1:1005" ht="15" x14ac:dyDescent="0.25">
      <c r="A56" s="125">
        <f>YampaRiverInflow.TotalOutflow!A56</f>
        <v>44835</v>
      </c>
      <c r="B56" s="13"/>
      <c r="C56" s="13"/>
      <c r="D56" s="13">
        <v>25.135000000000002</v>
      </c>
      <c r="E56" s="126">
        <v>45.278190000000002</v>
      </c>
      <c r="F56" s="126">
        <v>76.612920000000003</v>
      </c>
      <c r="G56" s="126">
        <v>32.209450000000004</v>
      </c>
      <c r="H56" s="126">
        <v>68.504339999999999</v>
      </c>
      <c r="I56" s="126">
        <v>34.051490000000001</v>
      </c>
      <c r="J56" s="126">
        <v>-5.7430000000000003</v>
      </c>
      <c r="K56" s="126">
        <v>7.8825200000000004</v>
      </c>
      <c r="L56" s="126">
        <v>58.903080000000003</v>
      </c>
      <c r="M56" s="126">
        <v>25.81054</v>
      </c>
      <c r="N56" s="126">
        <v>31.929449999999999</v>
      </c>
      <c r="O56" s="126">
        <v>19.101980000000001</v>
      </c>
      <c r="P56" s="126">
        <v>-6.14011</v>
      </c>
      <c r="Q56" s="126">
        <v>-3.4159200000000003</v>
      </c>
      <c r="R56" s="126">
        <v>33.290730000000003</v>
      </c>
      <c r="S56" s="126">
        <v>-3.7627700000000002</v>
      </c>
      <c r="T56" s="126">
        <v>14.668719999999999</v>
      </c>
      <c r="U56" s="126">
        <v>-9.6656899999999997</v>
      </c>
      <c r="V56" s="126">
        <v>23.190830000000002</v>
      </c>
      <c r="W56" s="126">
        <v>-13.79552</v>
      </c>
      <c r="X56" s="126">
        <v>71.651030000000006</v>
      </c>
      <c r="Y56" s="126">
        <v>5.1239799999999995</v>
      </c>
      <c r="Z56" s="126">
        <v>27.727880000000003</v>
      </c>
      <c r="AA56" s="126">
        <v>-0.21371999999999999</v>
      </c>
      <c r="AB56" s="126">
        <v>-1.42317</v>
      </c>
      <c r="AC56" s="126">
        <v>-16.04083</v>
      </c>
      <c r="AD56" s="126">
        <v>31.129049999999999</v>
      </c>
      <c r="AE56" s="126">
        <v>4.8925700000000001</v>
      </c>
      <c r="AF56" s="126">
        <v>26.805490000000002</v>
      </c>
      <c r="AG56" s="126">
        <v>16.162179999999999</v>
      </c>
      <c r="AH56" s="126">
        <v>10.552093851899999</v>
      </c>
      <c r="AI56" s="127">
        <v>47.413527399300001</v>
      </c>
      <c r="AJ56" s="127">
        <v>3.4746300000000003</v>
      </c>
      <c r="AK56" s="127">
        <v>36.631749999999997</v>
      </c>
      <c r="AL56" s="127">
        <v>85.245990000000006</v>
      </c>
      <c r="AM56" s="127">
        <v>63.407040000000002</v>
      </c>
      <c r="AN56" s="4"/>
      <c r="AO56" s="4"/>
      <c r="AP56" s="4"/>
      <c r="AQ56" s="4"/>
      <c r="AR56" s="4"/>
      <c r="AS56" s="4"/>
      <c r="AT56" s="4"/>
      <c r="AU56" s="4"/>
      <c r="AV56" s="4"/>
      <c r="AW56" s="4"/>
      <c r="AX56" s="4"/>
      <c r="AY56" s="4"/>
    </row>
    <row r="57" spans="1:1005" ht="15" x14ac:dyDescent="0.25">
      <c r="A57" s="125">
        <f>YampaRiverInflow.TotalOutflow!A57</f>
        <v>44866</v>
      </c>
      <c r="B57" s="13"/>
      <c r="C57" s="13"/>
      <c r="D57" s="13">
        <v>28.291</v>
      </c>
      <c r="E57" s="126">
        <v>46.341550000000005</v>
      </c>
      <c r="F57" s="126">
        <v>59.872800000000005</v>
      </c>
      <c r="G57" s="126">
        <v>59.817440000000005</v>
      </c>
      <c r="H57" s="126">
        <v>14.639419999999999</v>
      </c>
      <c r="I57" s="126">
        <v>-19.56955</v>
      </c>
      <c r="J57" s="126">
        <v>-1.60425</v>
      </c>
      <c r="K57" s="126">
        <v>18.987719999999999</v>
      </c>
      <c r="L57" s="126">
        <v>35.835709999999999</v>
      </c>
      <c r="M57" s="126">
        <v>50.161559999999994</v>
      </c>
      <c r="N57" s="126">
        <v>2.5966300000000002</v>
      </c>
      <c r="O57" s="126">
        <v>38.236160000000005</v>
      </c>
      <c r="P57" s="126">
        <v>43.23903</v>
      </c>
      <c r="Q57" s="126">
        <v>51.96743</v>
      </c>
      <c r="R57" s="126">
        <v>49.981319999999997</v>
      </c>
      <c r="S57" s="126">
        <v>11.973610000000001</v>
      </c>
      <c r="T57" s="126">
        <v>-5.0201499999999992</v>
      </c>
      <c r="U57" s="126">
        <v>3.5636199999999998</v>
      </c>
      <c r="V57" s="126">
        <v>6.0770499999999998</v>
      </c>
      <c r="W57" s="126">
        <v>15.858169999999999</v>
      </c>
      <c r="X57" s="126">
        <v>90.481949999999998</v>
      </c>
      <c r="Y57" s="126">
        <v>-2.6729000000000003</v>
      </c>
      <c r="Z57" s="126">
        <v>9.93642</v>
      </c>
      <c r="AA57" s="126">
        <v>28.919310000000003</v>
      </c>
      <c r="AB57" s="126">
        <v>23.095959999999998</v>
      </c>
      <c r="AC57" s="126">
        <v>6.6851199999999995</v>
      </c>
      <c r="AD57" s="126">
        <v>-18.575080000000003</v>
      </c>
      <c r="AE57" s="126">
        <v>-6.4376499999999997</v>
      </c>
      <c r="AF57" s="126">
        <v>25.224499999999999</v>
      </c>
      <c r="AG57" s="126">
        <v>73.862340000000003</v>
      </c>
      <c r="AH57" s="126">
        <v>16.734216609700002</v>
      </c>
      <c r="AI57" s="127">
        <v>0.38592835202100001</v>
      </c>
      <c r="AJ57" s="127">
        <v>60.45805</v>
      </c>
      <c r="AK57" s="127">
        <v>87.538119999999992</v>
      </c>
      <c r="AL57" s="127">
        <v>64.758309999999994</v>
      </c>
      <c r="AM57" s="127">
        <v>84.852829999999997</v>
      </c>
      <c r="AN57" s="4"/>
      <c r="AO57" s="4"/>
      <c r="AP57" s="4"/>
      <c r="AQ57" s="4"/>
      <c r="AR57" s="4"/>
      <c r="AS57" s="4"/>
      <c r="AT57" s="4"/>
      <c r="AU57" s="4"/>
      <c r="AV57" s="4"/>
      <c r="AW57" s="4"/>
      <c r="AX57" s="4"/>
      <c r="AY57" s="4"/>
    </row>
    <row r="58" spans="1:1005" ht="15" x14ac:dyDescent="0.25">
      <c r="A58" s="125">
        <f>YampaRiverInflow.TotalOutflow!A58</f>
        <v>44896</v>
      </c>
      <c r="B58" s="13"/>
      <c r="C58" s="13"/>
      <c r="D58" s="13">
        <v>8.0760000000000005</v>
      </c>
      <c r="E58" s="126">
        <v>53.560310000000001</v>
      </c>
      <c r="F58" s="126">
        <v>60.704620000000006</v>
      </c>
      <c r="G58" s="126">
        <v>33.062139999999999</v>
      </c>
      <c r="H58" s="126">
        <v>38.83764</v>
      </c>
      <c r="I58" s="126">
        <v>36.722749999999998</v>
      </c>
      <c r="J58" s="126">
        <v>20.783540000000002</v>
      </c>
      <c r="K58" s="126">
        <v>57.374220000000001</v>
      </c>
      <c r="L58" s="126">
        <v>89.930789999999988</v>
      </c>
      <c r="M58" s="126">
        <v>58.002249999999997</v>
      </c>
      <c r="N58" s="126">
        <v>74.832719999999995</v>
      </c>
      <c r="O58" s="126">
        <v>22.273099999999999</v>
      </c>
      <c r="P58" s="126">
        <v>24.79721</v>
      </c>
      <c r="Q58" s="126">
        <v>15.290709999999999</v>
      </c>
      <c r="R58" s="126">
        <v>5.3705800000000004</v>
      </c>
      <c r="S58" s="126">
        <v>2.4041300000000003</v>
      </c>
      <c r="T58" s="126">
        <v>16.03349</v>
      </c>
      <c r="U58" s="126">
        <v>33.269580000000005</v>
      </c>
      <c r="V58" s="126">
        <v>24.353860000000001</v>
      </c>
      <c r="W58" s="126">
        <v>17.996880000000001</v>
      </c>
      <c r="X58" s="126">
        <v>70.814429999999987</v>
      </c>
      <c r="Y58" s="126">
        <v>0.10965000000000001</v>
      </c>
      <c r="Z58" s="126">
        <v>-6.1063199999999993</v>
      </c>
      <c r="AA58" s="126">
        <v>25.159330000000001</v>
      </c>
      <c r="AB58" s="126">
        <v>20.751549999999998</v>
      </c>
      <c r="AC58" s="126">
        <v>7.4377200000000006</v>
      </c>
      <c r="AD58" s="126">
        <v>198.79307</v>
      </c>
      <c r="AE58" s="126">
        <v>26.433589999999999</v>
      </c>
      <c r="AF58" s="126">
        <v>27.297740000000001</v>
      </c>
      <c r="AG58" s="126">
        <v>23.16825</v>
      </c>
      <c r="AH58" s="126">
        <v>8.441167029239999</v>
      </c>
      <c r="AI58" s="127">
        <v>7.9653708889499999</v>
      </c>
      <c r="AJ58" s="127">
        <v>16.20814</v>
      </c>
      <c r="AK58" s="127">
        <v>110.20038000000001</v>
      </c>
      <c r="AL58" s="127">
        <v>97.266190000000009</v>
      </c>
      <c r="AM58" s="127">
        <v>94.573229999999995</v>
      </c>
      <c r="AN58" s="4"/>
      <c r="AO58" s="4"/>
      <c r="AP58" s="4"/>
      <c r="AQ58" s="4"/>
      <c r="AR58" s="4"/>
      <c r="AS58" s="4"/>
      <c r="AT58" s="4"/>
      <c r="AU58" s="4"/>
      <c r="AV58" s="4"/>
      <c r="AW58" s="4"/>
      <c r="AX58" s="4"/>
      <c r="AY58" s="4"/>
    </row>
    <row r="59" spans="1:1005" ht="15" x14ac:dyDescent="0.25">
      <c r="A59" s="125">
        <f>YampaRiverInflow.TotalOutflow!A59</f>
        <v>44927</v>
      </c>
      <c r="B59" s="13"/>
      <c r="C59" s="13"/>
      <c r="D59" s="13">
        <v>32.823</v>
      </c>
      <c r="E59" s="126">
        <v>23.583580000000001</v>
      </c>
      <c r="F59" s="126">
        <v>38.256410000000002</v>
      </c>
      <c r="G59" s="126">
        <v>50.233839999999994</v>
      </c>
      <c r="H59" s="126">
        <v>74.448100000000011</v>
      </c>
      <c r="I59" s="126">
        <v>67.651789999999991</v>
      </c>
      <c r="J59" s="126">
        <v>35.99042</v>
      </c>
      <c r="K59" s="126">
        <v>75.24208999999999</v>
      </c>
      <c r="L59" s="126">
        <v>223.81945000000002</v>
      </c>
      <c r="M59" s="126">
        <v>76.886490000000009</v>
      </c>
      <c r="N59" s="126">
        <v>156.49974</v>
      </c>
      <c r="O59" s="126">
        <v>21.516590000000001</v>
      </c>
      <c r="P59" s="126">
        <v>50.830640000000002</v>
      </c>
      <c r="Q59" s="126">
        <v>51.222360000000002</v>
      </c>
      <c r="R59" s="126">
        <v>47.951029999999996</v>
      </c>
      <c r="S59" s="126">
        <v>21.000769999999999</v>
      </c>
      <c r="T59" s="126">
        <v>51.206789999999998</v>
      </c>
      <c r="U59" s="126">
        <v>15.84933</v>
      </c>
      <c r="V59" s="126">
        <v>33.046879999999994</v>
      </c>
      <c r="W59" s="126">
        <v>5.9626400000000004</v>
      </c>
      <c r="X59" s="126">
        <v>308.61197999999996</v>
      </c>
      <c r="Y59" s="126">
        <v>15.218440000000001</v>
      </c>
      <c r="Z59" s="126">
        <v>-3.8519699999999997</v>
      </c>
      <c r="AA59" s="126">
        <v>33.570239999999998</v>
      </c>
      <c r="AB59" s="126">
        <v>9.6445799999999995</v>
      </c>
      <c r="AC59" s="126">
        <v>57.655889999999999</v>
      </c>
      <c r="AD59" s="126">
        <v>40.78546</v>
      </c>
      <c r="AE59" s="126">
        <v>20.177209999999999</v>
      </c>
      <c r="AF59" s="126">
        <v>17.974790000000002</v>
      </c>
      <c r="AG59" s="126">
        <v>11.417053044500001</v>
      </c>
      <c r="AH59" s="126">
        <v>26.266899877</v>
      </c>
      <c r="AI59" s="127">
        <v>62.10371</v>
      </c>
      <c r="AJ59" s="127">
        <v>34.369769999999995</v>
      </c>
      <c r="AK59" s="127">
        <v>73.864550000000008</v>
      </c>
      <c r="AL59" s="127">
        <v>68.841039999999992</v>
      </c>
      <c r="AM59" s="127">
        <v>88.531170000000003</v>
      </c>
      <c r="AN59" s="4"/>
      <c r="AO59" s="4"/>
      <c r="AP59" s="4"/>
      <c r="AQ59" s="4"/>
      <c r="AR59" s="4"/>
      <c r="AS59" s="4"/>
      <c r="AT59" s="4"/>
      <c r="AU59" s="4"/>
      <c r="AV59" s="4"/>
      <c r="AW59" s="4"/>
      <c r="AX59" s="4"/>
      <c r="AY59" s="4"/>
    </row>
    <row r="60" spans="1:1005" ht="15" x14ac:dyDescent="0.25">
      <c r="A60" s="125">
        <f>YampaRiverInflow.TotalOutflow!A60</f>
        <v>44958</v>
      </c>
      <c r="B60" s="13"/>
      <c r="C60" s="13"/>
      <c r="D60" s="13">
        <v>46.115000000000002</v>
      </c>
      <c r="E60" s="126">
        <v>66.257949999999994</v>
      </c>
      <c r="F60" s="126">
        <v>95.973669999999998</v>
      </c>
      <c r="G60" s="126">
        <v>55.381399999999999</v>
      </c>
      <c r="H60" s="126">
        <v>76.72847999999999</v>
      </c>
      <c r="I60" s="126">
        <v>28.22034</v>
      </c>
      <c r="J60" s="126">
        <v>59.27178</v>
      </c>
      <c r="K60" s="126">
        <v>104.43378999999999</v>
      </c>
      <c r="L60" s="126">
        <v>221.53317000000001</v>
      </c>
      <c r="M60" s="126">
        <v>69.647859999999994</v>
      </c>
      <c r="N60" s="126">
        <v>97.195369999999997</v>
      </c>
      <c r="O60" s="126">
        <v>30.849520000000002</v>
      </c>
      <c r="P60" s="126">
        <v>1.2284200000000001</v>
      </c>
      <c r="Q60" s="126">
        <v>79.555530000000005</v>
      </c>
      <c r="R60" s="126">
        <v>42.090209999999999</v>
      </c>
      <c r="S60" s="126">
        <v>28.015729999999998</v>
      </c>
      <c r="T60" s="126">
        <v>42.306609999999999</v>
      </c>
      <c r="U60" s="126">
        <v>8.6911100000000001</v>
      </c>
      <c r="V60" s="126">
        <v>42.632390000000001</v>
      </c>
      <c r="W60" s="126">
        <v>24.452060000000003</v>
      </c>
      <c r="X60" s="126">
        <v>190.27854000000002</v>
      </c>
      <c r="Y60" s="126">
        <v>11.20749</v>
      </c>
      <c r="Z60" s="126">
        <v>22.088840000000001</v>
      </c>
      <c r="AA60" s="126">
        <v>46.144820000000003</v>
      </c>
      <c r="AB60" s="126">
        <v>33.243790000000004</v>
      </c>
      <c r="AC60" s="126">
        <v>61.03407</v>
      </c>
      <c r="AD60" s="126">
        <v>40.424879999999995</v>
      </c>
      <c r="AE60" s="126">
        <v>23.996939999999999</v>
      </c>
      <c r="AF60" s="126">
        <v>33.91986</v>
      </c>
      <c r="AG60" s="126">
        <v>39.259258903000003</v>
      </c>
      <c r="AH60" s="126">
        <v>44.1992936782</v>
      </c>
      <c r="AI60" s="127">
        <v>81.362470000000002</v>
      </c>
      <c r="AJ60" s="127">
        <v>51.700089999999996</v>
      </c>
      <c r="AK60" s="127">
        <v>67.515590000000003</v>
      </c>
      <c r="AL60" s="127">
        <v>63.425650000000005</v>
      </c>
      <c r="AM60" s="127">
        <v>81.076830000000001</v>
      </c>
      <c r="AN60" s="4"/>
      <c r="AO60" s="4"/>
      <c r="AP60" s="4"/>
      <c r="AQ60" s="4"/>
      <c r="AR60" s="4"/>
      <c r="AS60" s="4"/>
      <c r="AT60" s="4"/>
      <c r="AU60" s="4"/>
      <c r="AV60" s="4"/>
      <c r="AW60" s="4"/>
      <c r="AX60" s="4"/>
      <c r="AY60" s="4"/>
    </row>
    <row r="61" spans="1:1005" ht="15" x14ac:dyDescent="0.25">
      <c r="A61" s="125">
        <f>YampaRiverInflow.TotalOutflow!A61</f>
        <v>44986</v>
      </c>
      <c r="B61" s="13"/>
      <c r="C61" s="13"/>
      <c r="D61" s="13">
        <v>4.9729999999999999</v>
      </c>
      <c r="E61" s="126">
        <v>46.622059999999998</v>
      </c>
      <c r="F61" s="126">
        <v>34.685679999999998</v>
      </c>
      <c r="G61" s="126">
        <v>10.01498</v>
      </c>
      <c r="H61" s="126">
        <v>-6.3628200000000001</v>
      </c>
      <c r="I61" s="126">
        <v>10.671709999999999</v>
      </c>
      <c r="J61" s="126">
        <v>68.859350000000006</v>
      </c>
      <c r="K61" s="126">
        <v>136.82226</v>
      </c>
      <c r="L61" s="126">
        <v>234.91689000000002</v>
      </c>
      <c r="M61" s="126">
        <v>49.949210000000001</v>
      </c>
      <c r="N61" s="126">
        <v>184.02771999999999</v>
      </c>
      <c r="O61" s="126">
        <v>-49.499569999999999</v>
      </c>
      <c r="P61" s="126">
        <v>45.459379999999996</v>
      </c>
      <c r="Q61" s="126">
        <v>91.047809999999998</v>
      </c>
      <c r="R61" s="126">
        <v>-0.84928999999999999</v>
      </c>
      <c r="S61" s="126">
        <v>0.62385999999999997</v>
      </c>
      <c r="T61" s="126">
        <v>38.192989999999995</v>
      </c>
      <c r="U61" s="126">
        <v>-28.098880000000001</v>
      </c>
      <c r="V61" s="126">
        <v>14.127319999999999</v>
      </c>
      <c r="W61" s="126">
        <v>2.1590100000000003</v>
      </c>
      <c r="X61" s="126">
        <v>108.30884</v>
      </c>
      <c r="Y61" s="126">
        <v>26.736090000000001</v>
      </c>
      <c r="Z61" s="126">
        <v>-4.1351700000000005</v>
      </c>
      <c r="AA61" s="126">
        <v>14.757580000000001</v>
      </c>
      <c r="AB61" s="126">
        <v>-18.388470000000002</v>
      </c>
      <c r="AC61" s="126">
        <v>19.151529999999998</v>
      </c>
      <c r="AD61" s="126">
        <v>22.090679999999999</v>
      </c>
      <c r="AE61" s="126">
        <v>14.2857</v>
      </c>
      <c r="AF61" s="126">
        <v>17.05687</v>
      </c>
      <c r="AG61" s="126">
        <v>-8.4879318617399999</v>
      </c>
      <c r="AH61" s="126">
        <v>9.3215727808600004</v>
      </c>
      <c r="AI61" s="127">
        <v>51.526900000000005</v>
      </c>
      <c r="AJ61" s="127">
        <v>43.174469999999999</v>
      </c>
      <c r="AK61" s="127">
        <v>144.17287999999999</v>
      </c>
      <c r="AL61" s="127">
        <v>67.391630000000006</v>
      </c>
      <c r="AM61" s="127">
        <v>74.75676</v>
      </c>
      <c r="AN61" s="4"/>
      <c r="AO61" s="4"/>
      <c r="AP61" s="4"/>
      <c r="AQ61" s="4"/>
      <c r="AR61" s="4"/>
      <c r="AS61" s="4"/>
      <c r="AT61" s="4"/>
      <c r="AU61" s="4"/>
      <c r="AV61" s="4"/>
      <c r="AW61" s="4"/>
      <c r="AX61" s="4"/>
      <c r="AY61" s="4"/>
    </row>
    <row r="62" spans="1:1005" ht="15" x14ac:dyDescent="0.25">
      <c r="A62" s="125">
        <f>YampaRiverInflow.TotalOutflow!A62</f>
        <v>45017</v>
      </c>
      <c r="B62" s="13"/>
      <c r="C62" s="13"/>
      <c r="D62" s="13">
        <v>10.462999999999999</v>
      </c>
      <c r="E62" s="126">
        <v>66.138679999999994</v>
      </c>
      <c r="F62" s="126">
        <v>72.192700000000002</v>
      </c>
      <c r="G62" s="126">
        <v>68.446719999999999</v>
      </c>
      <c r="H62" s="126">
        <v>32.205910000000003</v>
      </c>
      <c r="I62" s="126">
        <v>12.637549999999999</v>
      </c>
      <c r="J62" s="126">
        <v>31.077590000000001</v>
      </c>
      <c r="K62" s="126">
        <v>77.478580000000008</v>
      </c>
      <c r="L62" s="126">
        <v>163.28744</v>
      </c>
      <c r="M62" s="126">
        <v>31.329830000000001</v>
      </c>
      <c r="N62" s="126">
        <v>83.791730000000001</v>
      </c>
      <c r="O62" s="126">
        <v>90.55680000000001</v>
      </c>
      <c r="P62" s="126">
        <v>43.073660000000004</v>
      </c>
      <c r="Q62" s="126">
        <v>93.696520000000007</v>
      </c>
      <c r="R62" s="126">
        <v>-48.937150000000003</v>
      </c>
      <c r="S62" s="126">
        <v>-19.032400000000003</v>
      </c>
      <c r="T62" s="126">
        <v>-8.6932500000000008</v>
      </c>
      <c r="U62" s="126">
        <v>-41.50611</v>
      </c>
      <c r="V62" s="126">
        <v>-0.89312999999999998</v>
      </c>
      <c r="W62" s="126">
        <v>10.8276</v>
      </c>
      <c r="X62" s="126">
        <v>95.608000000000004</v>
      </c>
      <c r="Y62" s="126">
        <v>11.565389999999999</v>
      </c>
      <c r="Z62" s="126">
        <v>-12.58501</v>
      </c>
      <c r="AA62" s="126">
        <v>-2.7776900000000002</v>
      </c>
      <c r="AB62" s="126">
        <v>-14.703799999999999</v>
      </c>
      <c r="AC62" s="126">
        <v>37.539529999999999</v>
      </c>
      <c r="AD62" s="126">
        <v>72.339690000000004</v>
      </c>
      <c r="AE62" s="126">
        <v>23.6035</v>
      </c>
      <c r="AF62" s="126">
        <v>12.372399999999999</v>
      </c>
      <c r="AG62" s="126">
        <v>-15.765864907200001</v>
      </c>
      <c r="AH62" s="126">
        <v>-8.9735094420599992</v>
      </c>
      <c r="AI62" s="127">
        <v>26.227169999999997</v>
      </c>
      <c r="AJ62" s="127">
        <v>28.672889999999999</v>
      </c>
      <c r="AK62" s="127">
        <v>88.52458</v>
      </c>
      <c r="AL62" s="127">
        <v>92.907570000000007</v>
      </c>
      <c r="AM62" s="127">
        <v>116.37782000000001</v>
      </c>
      <c r="AN62" s="4"/>
      <c r="AO62" s="4"/>
      <c r="AP62" s="4"/>
      <c r="AQ62" s="4"/>
      <c r="AR62" s="4"/>
      <c r="AS62" s="4"/>
      <c r="AT62" s="4"/>
      <c r="AU62" s="4"/>
      <c r="AV62" s="4"/>
      <c r="AW62" s="4"/>
      <c r="AX62" s="4"/>
      <c r="AY62" s="4"/>
    </row>
    <row r="63" spans="1:1005" ht="15" x14ac:dyDescent="0.25">
      <c r="A63" s="125">
        <f>YampaRiverInflow.TotalOutflow!A63</f>
        <v>45047</v>
      </c>
      <c r="B63" s="13"/>
      <c r="C63" s="13"/>
      <c r="D63" s="13">
        <v>-3.972</v>
      </c>
      <c r="E63" s="126">
        <v>-78.720369999999988</v>
      </c>
      <c r="F63" s="126">
        <v>27.807310000000001</v>
      </c>
      <c r="G63" s="126">
        <v>49.314900000000002</v>
      </c>
      <c r="H63" s="126">
        <v>-47.732109999999999</v>
      </c>
      <c r="I63" s="126">
        <v>-32.000720000000001</v>
      </c>
      <c r="J63" s="126">
        <v>11.946429999999999</v>
      </c>
      <c r="K63" s="126">
        <v>48.28293</v>
      </c>
      <c r="L63" s="126">
        <v>119.65248</v>
      </c>
      <c r="M63" s="126">
        <v>41.999589999999998</v>
      </c>
      <c r="N63" s="126">
        <v>142.95837</v>
      </c>
      <c r="O63" s="126">
        <v>13.898530000000001</v>
      </c>
      <c r="P63" s="126">
        <v>25.138830000000002</v>
      </c>
      <c r="Q63" s="126">
        <v>111.09069000000001</v>
      </c>
      <c r="R63" s="126">
        <v>5.1797200000000005</v>
      </c>
      <c r="S63" s="126">
        <v>-8.9674300000000002</v>
      </c>
      <c r="T63" s="126">
        <v>-14.005129999999999</v>
      </c>
      <c r="U63" s="126">
        <v>-25.394959999999998</v>
      </c>
      <c r="V63" s="126">
        <v>-3.3465500000000001</v>
      </c>
      <c r="W63" s="126">
        <v>2.5741799999999997</v>
      </c>
      <c r="X63" s="126">
        <v>137.80336</v>
      </c>
      <c r="Y63" s="126">
        <v>-19.064859999999999</v>
      </c>
      <c r="Z63" s="126">
        <v>-25.225159999999999</v>
      </c>
      <c r="AA63" s="126">
        <v>11.70368</v>
      </c>
      <c r="AB63" s="126">
        <v>7.8676199999999996</v>
      </c>
      <c r="AC63" s="126">
        <v>40.210250000000002</v>
      </c>
      <c r="AD63" s="126">
        <v>48.84375</v>
      </c>
      <c r="AE63" s="126">
        <v>-7.9804200000000005</v>
      </c>
      <c r="AF63" s="126">
        <v>-0.20584</v>
      </c>
      <c r="AG63" s="126">
        <v>-19.160447385200001</v>
      </c>
      <c r="AH63" s="126">
        <v>-13.0347575877</v>
      </c>
      <c r="AI63" s="127">
        <v>50.601709999999997</v>
      </c>
      <c r="AJ63" s="127">
        <v>65.539070000000009</v>
      </c>
      <c r="AK63" s="127">
        <v>154.51563000000002</v>
      </c>
      <c r="AL63" s="127">
        <v>76.318989999999999</v>
      </c>
      <c r="AM63" s="127">
        <v>31.181950000000001</v>
      </c>
      <c r="AN63" s="4"/>
      <c r="AO63" s="4"/>
      <c r="AP63" s="4"/>
      <c r="AQ63" s="4"/>
      <c r="AR63" s="4"/>
      <c r="AS63" s="4"/>
      <c r="AT63" s="4"/>
      <c r="AU63" s="4"/>
      <c r="AV63" s="4"/>
      <c r="AW63" s="4"/>
      <c r="AX63" s="4"/>
      <c r="AY63" s="4"/>
    </row>
    <row r="64" spans="1:1005" ht="15" x14ac:dyDescent="0.25">
      <c r="A64" s="125">
        <f>YampaRiverInflow.TotalOutflow!A64</f>
        <v>45078</v>
      </c>
      <c r="B64" s="13"/>
      <c r="C64" s="13"/>
      <c r="D64" s="13">
        <v>-22.007999999999999</v>
      </c>
      <c r="E64" s="126">
        <v>50.394730000000003</v>
      </c>
      <c r="F64" s="126">
        <v>38.895699999999998</v>
      </c>
      <c r="G64" s="126">
        <v>-3.8199200000000002</v>
      </c>
      <c r="H64" s="126">
        <v>-3.8097099999999999</v>
      </c>
      <c r="I64" s="126">
        <v>21.521819999999998</v>
      </c>
      <c r="J64" s="126">
        <v>74.40813</v>
      </c>
      <c r="K64" s="126">
        <v>-3.9308700000000001</v>
      </c>
      <c r="L64" s="126">
        <v>5.65923</v>
      </c>
      <c r="M64" s="126">
        <v>-5.3139500000000002</v>
      </c>
      <c r="N64" s="126">
        <v>45.12567</v>
      </c>
      <c r="O64" s="126">
        <v>6.6314200000000003</v>
      </c>
      <c r="P64" s="126">
        <v>-20.577290000000001</v>
      </c>
      <c r="Q64" s="126">
        <v>54.224150000000002</v>
      </c>
      <c r="R64" s="126">
        <v>15.902749999999999</v>
      </c>
      <c r="S64" s="126">
        <v>-2.5927800000000003</v>
      </c>
      <c r="T64" s="126">
        <v>-47.504309999999997</v>
      </c>
      <c r="U64" s="126">
        <v>-30.255279999999999</v>
      </c>
      <c r="V64" s="126">
        <v>-43.354330000000004</v>
      </c>
      <c r="W64" s="126">
        <v>-36.249870000000001</v>
      </c>
      <c r="X64" s="126">
        <v>29.44069</v>
      </c>
      <c r="Y64" s="126">
        <v>-19.901810000000001</v>
      </c>
      <c r="Z64" s="126">
        <v>-31.828349999999997</v>
      </c>
      <c r="AA64" s="126">
        <v>11.789299999999999</v>
      </c>
      <c r="AB64" s="126">
        <v>-30.846720000000001</v>
      </c>
      <c r="AC64" s="126">
        <v>-8.8998899999999992</v>
      </c>
      <c r="AD64" s="126">
        <v>9.5273799999999991</v>
      </c>
      <c r="AE64" s="126">
        <v>-19.307759999999998</v>
      </c>
      <c r="AF64" s="126">
        <v>-30.348669999999998</v>
      </c>
      <c r="AG64" s="126">
        <v>-26.508807733899999</v>
      </c>
      <c r="AH64" s="126">
        <v>-1.0900497629900001</v>
      </c>
      <c r="AI64" s="127">
        <v>25.167849999999998</v>
      </c>
      <c r="AJ64" s="127">
        <v>1.52935</v>
      </c>
      <c r="AK64" s="127">
        <v>-32.185220000000001</v>
      </c>
      <c r="AL64" s="127">
        <v>57.311150000000005</v>
      </c>
      <c r="AM64" s="127">
        <v>105.00774</v>
      </c>
      <c r="AN64" s="4"/>
      <c r="AO64" s="4"/>
      <c r="AP64" s="4"/>
      <c r="AQ64" s="4"/>
      <c r="AR64" s="4"/>
      <c r="AS64" s="4"/>
      <c r="AT64" s="4"/>
      <c r="AU64" s="4"/>
      <c r="AV64" s="4"/>
      <c r="AW64" s="4"/>
      <c r="AX64" s="4"/>
      <c r="AY64" s="4"/>
      <c r="ALQ64" s="9" t="e">
        <v>#N/A</v>
      </c>
    </row>
    <row r="65" spans="1:1005" ht="15" x14ac:dyDescent="0.25">
      <c r="A65" s="125">
        <f>YampaRiverInflow.TotalOutflow!A65</f>
        <v>45108</v>
      </c>
      <c r="B65" s="13"/>
      <c r="C65" s="13"/>
      <c r="D65" s="13">
        <v>25.677</v>
      </c>
      <c r="E65" s="126">
        <v>-35.322429999999997</v>
      </c>
      <c r="F65" s="126">
        <v>39.405790000000003</v>
      </c>
      <c r="G65" s="126">
        <v>23.42238</v>
      </c>
      <c r="H65" s="126">
        <v>96.542760000000001</v>
      </c>
      <c r="I65" s="126">
        <v>35.6126</v>
      </c>
      <c r="J65" s="126">
        <v>13.71062</v>
      </c>
      <c r="K65" s="126">
        <v>48.00206</v>
      </c>
      <c r="L65" s="126">
        <v>12.899649999999999</v>
      </c>
      <c r="M65" s="126">
        <v>42.796019999999999</v>
      </c>
      <c r="N65" s="126">
        <v>53.443339999999999</v>
      </c>
      <c r="O65" s="126">
        <v>63.461959999999998</v>
      </c>
      <c r="P65" s="126">
        <v>37.508879999999998</v>
      </c>
      <c r="Q65" s="126">
        <v>99.043570000000003</v>
      </c>
      <c r="R65" s="126">
        <v>88.672629999999998</v>
      </c>
      <c r="S65" s="126">
        <v>-25.77383</v>
      </c>
      <c r="T65" s="126">
        <v>-17.768049999999999</v>
      </c>
      <c r="U65" s="126">
        <v>9.0451200000000007</v>
      </c>
      <c r="V65" s="126">
        <v>4.4313400000000005</v>
      </c>
      <c r="W65" s="126">
        <v>-10.74291</v>
      </c>
      <c r="X65" s="126">
        <v>43.382390000000001</v>
      </c>
      <c r="Y65" s="126">
        <v>2.6934</v>
      </c>
      <c r="Z65" s="126">
        <v>6.9795299999999996</v>
      </c>
      <c r="AA65" s="126">
        <v>12.06123</v>
      </c>
      <c r="AB65" s="126">
        <v>-15.872639999999999</v>
      </c>
      <c r="AC65" s="126">
        <v>-22.844999999999999</v>
      </c>
      <c r="AD65" s="126">
        <v>-1.88401</v>
      </c>
      <c r="AE65" s="126">
        <v>36.223750000000003</v>
      </c>
      <c r="AF65" s="126">
        <v>36.605800000000002</v>
      </c>
      <c r="AG65" s="126">
        <v>9.9726122637600003</v>
      </c>
      <c r="AH65" s="126">
        <v>41.335642502100001</v>
      </c>
      <c r="AI65" s="127">
        <v>11.734999999999999</v>
      </c>
      <c r="AJ65" s="127">
        <v>32.128329999999998</v>
      </c>
      <c r="AK65" s="127">
        <v>158.17092000000002</v>
      </c>
      <c r="AL65" s="127">
        <v>262.53990000000005</v>
      </c>
      <c r="AM65" s="127">
        <v>81.421300000000002</v>
      </c>
      <c r="AN65" s="4"/>
      <c r="AO65" s="4"/>
      <c r="AP65" s="4"/>
      <c r="AQ65" s="4"/>
      <c r="AR65" s="4"/>
      <c r="AS65" s="4"/>
      <c r="AT65" s="4"/>
      <c r="AU65" s="4"/>
      <c r="AV65" s="4"/>
      <c r="AW65" s="4"/>
      <c r="AX65" s="4"/>
      <c r="AY65" s="4"/>
      <c r="ALQ65" s="9" t="e">
        <v>#N/A</v>
      </c>
    </row>
    <row r="66" spans="1:1005" ht="15" x14ac:dyDescent="0.25">
      <c r="A66" s="125">
        <f>YampaRiverInflow.TotalOutflow!A66</f>
        <v>45139</v>
      </c>
      <c r="B66" s="13"/>
      <c r="C66" s="13"/>
      <c r="D66" s="13">
        <v>49.618000000000002</v>
      </c>
      <c r="E66" s="126">
        <v>46.136160000000004</v>
      </c>
      <c r="F66" s="126">
        <v>94.141289999999998</v>
      </c>
      <c r="G66" s="126">
        <v>61.317279999999997</v>
      </c>
      <c r="H66" s="126">
        <v>51.554010000000005</v>
      </c>
      <c r="I66" s="126">
        <v>54.427169999999997</v>
      </c>
      <c r="J66" s="126">
        <v>72.45487</v>
      </c>
      <c r="K66" s="126">
        <v>76.213669999999993</v>
      </c>
      <c r="L66" s="126">
        <v>107.66023</v>
      </c>
      <c r="M66" s="126">
        <v>64.802050000000008</v>
      </c>
      <c r="N66" s="126">
        <v>53.773890000000002</v>
      </c>
      <c r="O66" s="126">
        <v>30.419229999999999</v>
      </c>
      <c r="P66" s="126">
        <v>94.822090000000003</v>
      </c>
      <c r="Q66" s="126">
        <v>77.14124000000001</v>
      </c>
      <c r="R66" s="126">
        <v>68.891899999999993</v>
      </c>
      <c r="S66" s="126">
        <v>33.717379999999999</v>
      </c>
      <c r="T66" s="126">
        <v>44.532220000000002</v>
      </c>
      <c r="U66" s="126">
        <v>13.90619</v>
      </c>
      <c r="V66" s="126">
        <v>54.216480000000004</v>
      </c>
      <c r="W66" s="126">
        <v>23.40906</v>
      </c>
      <c r="X66" s="126">
        <v>60.842120000000001</v>
      </c>
      <c r="Y66" s="126">
        <v>21.98293</v>
      </c>
      <c r="Z66" s="126">
        <v>32.023200000000003</v>
      </c>
      <c r="AA66" s="126">
        <v>31.677869999999999</v>
      </c>
      <c r="AB66" s="126">
        <v>9.2766599999999997</v>
      </c>
      <c r="AC66" s="126">
        <v>11.504790000000002</v>
      </c>
      <c r="AD66" s="126">
        <v>11.760950000000001</v>
      </c>
      <c r="AE66" s="126">
        <v>90.052089999999993</v>
      </c>
      <c r="AF66" s="126">
        <v>51.2928</v>
      </c>
      <c r="AG66" s="126">
        <v>54.515020748700003</v>
      </c>
      <c r="AH66" s="126">
        <v>45.992416280099995</v>
      </c>
      <c r="AI66" s="127">
        <v>113.31216000000001</v>
      </c>
      <c r="AJ66" s="127">
        <v>58.910589999999999</v>
      </c>
      <c r="AK66" s="127">
        <v>171.29213000000001</v>
      </c>
      <c r="AL66" s="127">
        <v>182.59195000000003</v>
      </c>
      <c r="AM66" s="127">
        <v>28.019849999999998</v>
      </c>
      <c r="AN66" s="4"/>
      <c r="AO66" s="4"/>
      <c r="AP66" s="4"/>
      <c r="AQ66" s="4"/>
      <c r="AR66" s="4"/>
      <c r="AS66" s="4"/>
      <c r="AT66" s="4"/>
      <c r="AU66" s="4"/>
      <c r="AV66" s="4"/>
      <c r="AW66" s="4"/>
      <c r="AX66" s="4"/>
      <c r="AY66" s="4"/>
      <c r="ALQ66" s="9" t="e">
        <v>#N/A</v>
      </c>
    </row>
    <row r="67" spans="1:1005" ht="15" x14ac:dyDescent="0.25">
      <c r="A67" s="125">
        <f>YampaRiverInflow.TotalOutflow!A67</f>
        <v>45170</v>
      </c>
      <c r="B67" s="13"/>
      <c r="C67" s="13"/>
      <c r="D67" s="13">
        <v>49.561</v>
      </c>
      <c r="E67" s="126">
        <v>17.348050000000001</v>
      </c>
      <c r="F67" s="126">
        <v>43.772309999999997</v>
      </c>
      <c r="G67" s="126">
        <v>39.100610000000003</v>
      </c>
      <c r="H67" s="126">
        <v>62.444489999999995</v>
      </c>
      <c r="I67" s="126">
        <v>124.28808000000001</v>
      </c>
      <c r="J67" s="126">
        <v>67.649360000000001</v>
      </c>
      <c r="K67" s="126">
        <v>67.785300000000007</v>
      </c>
      <c r="L67" s="126">
        <v>74.83189999999999</v>
      </c>
      <c r="M67" s="126">
        <v>61.184800000000003</v>
      </c>
      <c r="N67" s="126">
        <v>46.867730000000002</v>
      </c>
      <c r="O67" s="126">
        <v>22.818619999999999</v>
      </c>
      <c r="P67" s="126">
        <v>39.617239999999995</v>
      </c>
      <c r="Q67" s="126">
        <v>104.36126</v>
      </c>
      <c r="R67" s="126">
        <v>63.671099999999996</v>
      </c>
      <c r="S67" s="126">
        <v>1.88703</v>
      </c>
      <c r="T67" s="126">
        <v>29.906869999999998</v>
      </c>
      <c r="U67" s="126">
        <v>57.420529999999999</v>
      </c>
      <c r="V67" s="126">
        <v>34.878569999999996</v>
      </c>
      <c r="W67" s="126">
        <v>32.965710000000001</v>
      </c>
      <c r="X67" s="126">
        <v>32.005290000000002</v>
      </c>
      <c r="Y67" s="126">
        <v>-4.0251799999999998</v>
      </c>
      <c r="Z67" s="126">
        <v>15.645370000000002</v>
      </c>
      <c r="AA67" s="126">
        <v>23.30585</v>
      </c>
      <c r="AB67" s="126">
        <v>11.30748</v>
      </c>
      <c r="AC67" s="126">
        <v>27.01078</v>
      </c>
      <c r="AD67" s="126">
        <v>13.919420000000001</v>
      </c>
      <c r="AE67" s="126">
        <v>51.943150000000003</v>
      </c>
      <c r="AF67" s="126">
        <v>69.930499999999995</v>
      </c>
      <c r="AG67" s="126">
        <v>85.735917535999988</v>
      </c>
      <c r="AH67" s="126">
        <v>20.360164945899999</v>
      </c>
      <c r="AI67" s="127">
        <v>61.583260000000003</v>
      </c>
      <c r="AJ67" s="127">
        <v>58.855499999999999</v>
      </c>
      <c r="AK67" s="127">
        <v>54.591169999999998</v>
      </c>
      <c r="AL67" s="127">
        <v>49.94079</v>
      </c>
      <c r="AM67" s="127">
        <v>47.284349999999996</v>
      </c>
      <c r="AN67" s="4"/>
      <c r="AO67" s="4"/>
      <c r="AP67" s="4"/>
      <c r="AQ67" s="4"/>
      <c r="AR67" s="4"/>
      <c r="AS67" s="4"/>
      <c r="AT67" s="4"/>
      <c r="AU67" s="4"/>
      <c r="AV67" s="4"/>
      <c r="AW67" s="4"/>
      <c r="AX67" s="4"/>
      <c r="AY67" s="4"/>
      <c r="ALQ67" s="9" t="e">
        <v>#N/A</v>
      </c>
    </row>
    <row r="68" spans="1:1005" ht="15" x14ac:dyDescent="0.25">
      <c r="A68" s="125"/>
      <c r="B68" s="13"/>
      <c r="C68" s="13"/>
      <c r="D68" s="13"/>
      <c r="E68" s="126"/>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6"/>
      <c r="AF68" s="126"/>
      <c r="AG68" s="126"/>
      <c r="AH68" s="126"/>
      <c r="AI68" s="127"/>
      <c r="AJ68" s="127"/>
      <c r="AK68" s="127"/>
      <c r="AL68" s="127"/>
      <c r="AM68" s="127"/>
      <c r="AN68" s="4"/>
      <c r="AO68" s="4"/>
      <c r="AP68" s="4"/>
      <c r="AQ68" s="4"/>
      <c r="AR68" s="4"/>
      <c r="AS68" s="4"/>
      <c r="AT68" s="4"/>
      <c r="AU68" s="4"/>
      <c r="AV68" s="4"/>
      <c r="AW68" s="4"/>
      <c r="AX68" s="4"/>
      <c r="AY68" s="4"/>
      <c r="ALQ68" s="9" t="e">
        <v>#N/A</v>
      </c>
    </row>
    <row r="69" spans="1:1005" ht="15" x14ac:dyDescent="0.25">
      <c r="A69" s="125"/>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25"/>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25"/>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LQ72" s="9" t="e">
        <v>#N/A</v>
      </c>
    </row>
  </sheetData>
  <mergeCells count="1">
    <mergeCell ref="B1:AH1"/>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theme="8" tint="0.39997558519241921"/>
  </sheetPr>
  <dimension ref="A1:ALQ72"/>
  <sheetViews>
    <sheetView topLeftCell="A22" workbookViewId="0">
      <selection activeCell="B4" sqref="B4:AZ100"/>
    </sheetView>
  </sheetViews>
  <sheetFormatPr defaultColWidth="18.7109375" defaultRowHeight="12.75" customHeight="1" x14ac:dyDescent="0.25"/>
  <cols>
    <col min="1" max="2" width="9.140625" style="9" customWidth="1"/>
    <col min="3" max="3" width="9.7109375" style="9" bestFit="1" customWidth="1"/>
    <col min="4" max="54" width="9.140625" style="9" customWidth="1"/>
    <col min="55" max="16384" width="18.7109375" style="9"/>
  </cols>
  <sheetData>
    <row r="1" spans="1:54" ht="15" x14ac:dyDescent="0.25">
      <c r="A1" s="122"/>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7"/>
      <c r="AJ1" s="117"/>
      <c r="AK1" s="117"/>
      <c r="AL1" s="117"/>
      <c r="AM1" s="117"/>
    </row>
    <row r="2" spans="1:54" ht="15" x14ac:dyDescent="0.25">
      <c r="A2" s="122"/>
      <c r="B2" s="117" t="s">
        <v>0</v>
      </c>
      <c r="C2" s="117" t="s">
        <v>1</v>
      </c>
      <c r="D2" s="117" t="s">
        <v>2</v>
      </c>
      <c r="E2" s="117">
        <v>1981</v>
      </c>
      <c r="F2" s="117">
        <v>1982</v>
      </c>
      <c r="G2" s="117">
        <v>1983</v>
      </c>
      <c r="H2" s="117">
        <v>1984</v>
      </c>
      <c r="I2" s="117">
        <v>1985</v>
      </c>
      <c r="J2" s="117">
        <v>1986</v>
      </c>
      <c r="K2" s="117">
        <v>1987</v>
      </c>
      <c r="L2" s="117">
        <v>1988</v>
      </c>
      <c r="M2" s="117">
        <v>1989</v>
      </c>
      <c r="N2" s="117">
        <v>1990</v>
      </c>
      <c r="O2" s="117">
        <v>1991</v>
      </c>
      <c r="P2" s="117">
        <v>1992</v>
      </c>
      <c r="Q2" s="117">
        <v>1993</v>
      </c>
      <c r="R2" s="117">
        <v>1994</v>
      </c>
      <c r="S2" s="117">
        <v>1995</v>
      </c>
      <c r="T2" s="117">
        <v>1996</v>
      </c>
      <c r="U2" s="117">
        <v>1997</v>
      </c>
      <c r="V2" s="117">
        <v>1998</v>
      </c>
      <c r="W2" s="117">
        <v>1999</v>
      </c>
      <c r="X2" s="117">
        <v>2000</v>
      </c>
      <c r="Y2" s="117">
        <v>2001</v>
      </c>
      <c r="Z2" s="117">
        <v>2002</v>
      </c>
      <c r="AA2" s="117">
        <v>2003</v>
      </c>
      <c r="AB2" s="117">
        <v>2004</v>
      </c>
      <c r="AC2" s="117">
        <v>2005</v>
      </c>
      <c r="AD2" s="117">
        <v>2006</v>
      </c>
      <c r="AE2" s="119">
        <v>2007</v>
      </c>
      <c r="AF2" s="117">
        <v>2008</v>
      </c>
      <c r="AG2" s="117">
        <v>2009</v>
      </c>
      <c r="AH2" s="117">
        <v>2010</v>
      </c>
      <c r="AI2" s="117">
        <v>2011</v>
      </c>
      <c r="AJ2" s="117">
        <v>2012</v>
      </c>
      <c r="AK2" s="117">
        <v>2013</v>
      </c>
      <c r="AL2" s="117">
        <v>2014</v>
      </c>
      <c r="AM2" s="117">
        <v>2015</v>
      </c>
      <c r="AN2" s="117">
        <v>2016</v>
      </c>
      <c r="AO2" s="117">
        <v>2017</v>
      </c>
      <c r="AP2" s="117">
        <v>2018</v>
      </c>
      <c r="AQ2" s="117">
        <v>2019</v>
      </c>
      <c r="AR2" s="117">
        <v>2020</v>
      </c>
      <c r="AS2" s="9">
        <v>2021</v>
      </c>
      <c r="AT2" s="9">
        <v>2022</v>
      </c>
      <c r="AU2" s="9">
        <v>2023</v>
      </c>
      <c r="AV2" s="9">
        <v>2024</v>
      </c>
      <c r="AW2" s="9">
        <v>2025</v>
      </c>
      <c r="AX2" s="9">
        <v>2026</v>
      </c>
      <c r="AY2" s="9">
        <v>2027</v>
      </c>
      <c r="AZ2" s="9">
        <v>2028</v>
      </c>
      <c r="BA2" s="9">
        <v>2029</v>
      </c>
      <c r="BB2" s="9">
        <v>2030</v>
      </c>
    </row>
    <row r="3" spans="1:54" ht="15" x14ac:dyDescent="0.25">
      <c r="A3" s="123" t="str">
        <f>$A$1&amp;A2</f>
        <v/>
      </c>
      <c r="B3" s="124" t="s">
        <v>3</v>
      </c>
      <c r="C3" s="124" t="s">
        <v>4</v>
      </c>
      <c r="D3" s="124" t="s">
        <v>5</v>
      </c>
      <c r="E3" s="124" t="s">
        <v>6</v>
      </c>
      <c r="F3" s="124" t="s">
        <v>7</v>
      </c>
      <c r="G3" s="124" t="s">
        <v>8</v>
      </c>
      <c r="H3" s="124" t="s">
        <v>9</v>
      </c>
      <c r="I3" s="124" t="s">
        <v>10</v>
      </c>
      <c r="J3" s="124" t="s">
        <v>11</v>
      </c>
      <c r="K3" s="124" t="s">
        <v>12</v>
      </c>
      <c r="L3" s="124" t="s">
        <v>13</v>
      </c>
      <c r="M3" s="124" t="s">
        <v>14</v>
      </c>
      <c r="N3" s="124" t="s">
        <v>15</v>
      </c>
      <c r="O3" s="124" t="s">
        <v>16</v>
      </c>
      <c r="P3" s="124" t="s">
        <v>17</v>
      </c>
      <c r="Q3" s="124" t="s">
        <v>18</v>
      </c>
      <c r="R3" s="124" t="s">
        <v>19</v>
      </c>
      <c r="S3" s="124" t="s">
        <v>20</v>
      </c>
      <c r="T3" s="124" t="s">
        <v>21</v>
      </c>
      <c r="U3" s="124" t="s">
        <v>22</v>
      </c>
      <c r="V3" s="124" t="s">
        <v>23</v>
      </c>
      <c r="W3" s="124" t="s">
        <v>24</v>
      </c>
      <c r="X3" s="124" t="s">
        <v>25</v>
      </c>
      <c r="Y3" s="124" t="s">
        <v>26</v>
      </c>
      <c r="Z3" s="124" t="s">
        <v>27</v>
      </c>
      <c r="AA3" s="124" t="s">
        <v>28</v>
      </c>
      <c r="AB3" s="124" t="s">
        <v>29</v>
      </c>
      <c r="AC3" s="124" t="s">
        <v>30</v>
      </c>
      <c r="AD3" s="124" t="s">
        <v>31</v>
      </c>
      <c r="AE3" s="124" t="s">
        <v>32</v>
      </c>
      <c r="AF3" s="124" t="s">
        <v>33</v>
      </c>
      <c r="AG3" s="124" t="s">
        <v>34</v>
      </c>
      <c r="AH3" s="124" t="s">
        <v>35</v>
      </c>
      <c r="AI3" s="124" t="s">
        <v>36</v>
      </c>
      <c r="AJ3" s="124" t="s">
        <v>37</v>
      </c>
      <c r="AK3" s="124" t="s">
        <v>38</v>
      </c>
      <c r="AL3" s="124" t="s">
        <v>39</v>
      </c>
      <c r="AM3" s="124" t="s">
        <v>40</v>
      </c>
      <c r="AN3" s="124" t="s">
        <v>41</v>
      </c>
      <c r="AO3" s="124" t="s">
        <v>42</v>
      </c>
      <c r="AP3" s="124" t="s">
        <v>43</v>
      </c>
      <c r="AQ3" s="124" t="s">
        <v>44</v>
      </c>
      <c r="AR3" s="124" t="s">
        <v>45</v>
      </c>
      <c r="AS3" s="9" t="s">
        <v>46</v>
      </c>
      <c r="AT3" s="9" t="s">
        <v>47</v>
      </c>
      <c r="AU3" s="9" t="s">
        <v>48</v>
      </c>
      <c r="AV3" s="9" t="s">
        <v>49</v>
      </c>
      <c r="AW3" s="9" t="s">
        <v>50</v>
      </c>
      <c r="AX3" s="9" t="s">
        <v>51</v>
      </c>
      <c r="AY3" s="9" t="s">
        <v>52</v>
      </c>
      <c r="AZ3" s="9" t="s">
        <v>53</v>
      </c>
      <c r="BA3" s="9" t="s">
        <v>54</v>
      </c>
      <c r="BB3" s="9" t="s">
        <v>55</v>
      </c>
    </row>
    <row r="4" spans="1:54" ht="15" x14ac:dyDescent="0.25">
      <c r="A4" s="125">
        <f>YampaRiverInflow.TotalOutflow!A4</f>
        <v>43252</v>
      </c>
      <c r="B4" s="13"/>
      <c r="C4" s="13"/>
      <c r="D4" s="13">
        <v>7.782</v>
      </c>
      <c r="E4" s="126">
        <v>3.633238</v>
      </c>
      <c r="F4" s="126">
        <v>2.8407460000000002</v>
      </c>
      <c r="G4" s="126">
        <v>-4.0965480000000003</v>
      </c>
      <c r="H4" s="126">
        <v>7.6460300000000005</v>
      </c>
      <c r="I4" s="126">
        <v>19.771796000000002</v>
      </c>
      <c r="J4" s="126">
        <v>13.807872000000001</v>
      </c>
      <c r="K4" s="126">
        <v>13.991372000000002</v>
      </c>
      <c r="L4" s="126">
        <v>2.7903960000000003</v>
      </c>
      <c r="M4" s="126">
        <v>1.7769000000000001</v>
      </c>
      <c r="N4" s="126">
        <v>9.8541160000000012</v>
      </c>
      <c r="O4" s="126">
        <v>19.475346000000002</v>
      </c>
      <c r="P4" s="126">
        <v>1.10209</v>
      </c>
      <c r="Q4" s="126">
        <v>4.6148199999999999</v>
      </c>
      <c r="R4" s="126">
        <v>-1.086592</v>
      </c>
      <c r="S4" s="126">
        <v>16.840010000000003</v>
      </c>
      <c r="T4" s="126">
        <v>1.326284</v>
      </c>
      <c r="U4" s="126">
        <v>-0.79383999999999999</v>
      </c>
      <c r="V4" s="126">
        <v>-23.251810000000003</v>
      </c>
      <c r="W4" s="126">
        <v>12.69872</v>
      </c>
      <c r="X4" s="126">
        <v>19.039000000000001</v>
      </c>
      <c r="Y4" s="126">
        <v>6.8687700000000005</v>
      </c>
      <c r="Z4" s="126">
        <v>14.246139999999999</v>
      </c>
      <c r="AA4" s="126">
        <v>18.845080000000003</v>
      </c>
      <c r="AB4" s="126">
        <v>7.4909099999999995</v>
      </c>
      <c r="AC4" s="126">
        <v>13.8124</v>
      </c>
      <c r="AD4" s="126">
        <v>24.775919999999999</v>
      </c>
      <c r="AE4" s="126">
        <v>9.7531100000000013</v>
      </c>
      <c r="AF4" s="126">
        <v>18.740459999999999</v>
      </c>
      <c r="AG4" s="126">
        <v>5.9942099999999998</v>
      </c>
      <c r="AH4" s="126">
        <v>10.93661</v>
      </c>
      <c r="AI4" s="126">
        <v>14.07673</v>
      </c>
      <c r="AJ4" s="126">
        <v>3.5599699999999999</v>
      </c>
      <c r="AK4" s="126">
        <v>6.4226899999999993</v>
      </c>
      <c r="AL4" s="126">
        <v>10.5932776866</v>
      </c>
      <c r="AM4" s="126">
        <v>1.32194380099</v>
      </c>
      <c r="AN4" s="4"/>
      <c r="AO4" s="4"/>
      <c r="AP4" s="4"/>
      <c r="AQ4" s="4"/>
      <c r="AR4" s="4"/>
      <c r="AS4" s="4"/>
      <c r="AT4" s="4"/>
      <c r="AU4" s="4"/>
      <c r="AV4" s="4"/>
      <c r="AW4" s="4"/>
      <c r="AX4" s="4"/>
      <c r="AY4" s="4"/>
    </row>
    <row r="5" spans="1:54" ht="15" x14ac:dyDescent="0.25">
      <c r="A5" s="125">
        <f>YampaRiverInflow.TotalOutflow!A5</f>
        <v>43282</v>
      </c>
      <c r="B5" s="13"/>
      <c r="C5" s="13"/>
      <c r="D5" s="13">
        <v>18.847000000000001</v>
      </c>
      <c r="E5" s="126">
        <v>1.747992</v>
      </c>
      <c r="F5" s="126">
        <v>12.233666000000001</v>
      </c>
      <c r="G5" s="126">
        <v>40.837490000000003</v>
      </c>
      <c r="H5" s="126">
        <v>46.478228000000001</v>
      </c>
      <c r="I5" s="126">
        <v>13.864426000000002</v>
      </c>
      <c r="J5" s="126">
        <v>-9.1669640000000001</v>
      </c>
      <c r="K5" s="126">
        <v>15.815042000000002</v>
      </c>
      <c r="L5" s="126">
        <v>8.4649699999999992</v>
      </c>
      <c r="M5" s="126">
        <v>24.215660000000003</v>
      </c>
      <c r="N5" s="126">
        <v>8.3205360000000006</v>
      </c>
      <c r="O5" s="126">
        <v>3.3371660000000007</v>
      </c>
      <c r="P5" s="126">
        <v>15.630164000000002</v>
      </c>
      <c r="Q5" s="126">
        <v>1.9055500000000001</v>
      </c>
      <c r="R5" s="126">
        <v>8.3211859999999991</v>
      </c>
      <c r="S5" s="126">
        <v>21.002715999999999</v>
      </c>
      <c r="T5" s="126">
        <v>17.809748000000003</v>
      </c>
      <c r="U5" s="126">
        <v>11.63293</v>
      </c>
      <c r="V5" s="126">
        <v>-12.476629999999998</v>
      </c>
      <c r="W5" s="126">
        <v>23.625509999999998</v>
      </c>
      <c r="X5" s="126">
        <v>20.54889</v>
      </c>
      <c r="Y5" s="126">
        <v>8.319090000000001</v>
      </c>
      <c r="Z5" s="126">
        <v>20.105460000000001</v>
      </c>
      <c r="AA5" s="126">
        <v>19.50067</v>
      </c>
      <c r="AB5" s="126">
        <v>8.3446700000000007</v>
      </c>
      <c r="AC5" s="126">
        <v>18.455950000000001</v>
      </c>
      <c r="AD5" s="126">
        <v>31.79073</v>
      </c>
      <c r="AE5" s="126">
        <v>14.55987</v>
      </c>
      <c r="AF5" s="126">
        <v>21.886839999999999</v>
      </c>
      <c r="AG5" s="126">
        <v>25.583909999999999</v>
      </c>
      <c r="AH5" s="126">
        <v>21.074020000000001</v>
      </c>
      <c r="AI5" s="127">
        <v>18.544400000000003</v>
      </c>
      <c r="AJ5" s="127">
        <v>6.6031899999999997</v>
      </c>
      <c r="AK5" s="127">
        <v>14.91146</v>
      </c>
      <c r="AL5" s="127">
        <v>14.383509092599999</v>
      </c>
      <c r="AM5" s="127">
        <v>27.613380167700001</v>
      </c>
      <c r="AN5" s="4"/>
      <c r="AO5" s="4"/>
      <c r="AP5" s="4"/>
      <c r="AQ5" s="4"/>
      <c r="AR5" s="4"/>
      <c r="AS5" s="4"/>
      <c r="AT5" s="4"/>
      <c r="AU5" s="4"/>
      <c r="AV5" s="4"/>
      <c r="AW5" s="4"/>
      <c r="AX5" s="4"/>
      <c r="AY5" s="4"/>
    </row>
    <row r="6" spans="1:54" ht="15" x14ac:dyDescent="0.25">
      <c r="A6" s="125">
        <f>YampaRiverInflow.TotalOutflow!A6</f>
        <v>43313</v>
      </c>
      <c r="B6" s="13"/>
      <c r="C6" s="13"/>
      <c r="D6" s="13">
        <v>17.846</v>
      </c>
      <c r="E6" s="126">
        <v>23.217804000000005</v>
      </c>
      <c r="F6" s="126">
        <v>21.390052000000001</v>
      </c>
      <c r="G6" s="126">
        <v>33.227021999999998</v>
      </c>
      <c r="H6" s="126">
        <v>46.634092000000003</v>
      </c>
      <c r="I6" s="126">
        <v>0.76430000000000009</v>
      </c>
      <c r="J6" s="126">
        <v>14.463595999999999</v>
      </c>
      <c r="K6" s="126">
        <v>32.157184000000008</v>
      </c>
      <c r="L6" s="126">
        <v>18.745439999999999</v>
      </c>
      <c r="M6" s="126">
        <v>18.415265999999999</v>
      </c>
      <c r="N6" s="126">
        <v>16.546260000000004</v>
      </c>
      <c r="O6" s="126">
        <v>21.988494000000003</v>
      </c>
      <c r="P6" s="126">
        <v>28.928684000000004</v>
      </c>
      <c r="Q6" s="126">
        <v>19.984940000000002</v>
      </c>
      <c r="R6" s="126">
        <v>10.897600000000001</v>
      </c>
      <c r="S6" s="126">
        <v>20.870480000000001</v>
      </c>
      <c r="T6" s="126">
        <v>13.847151999999999</v>
      </c>
      <c r="U6" s="126">
        <v>9.7706299999999988</v>
      </c>
      <c r="V6" s="126">
        <v>7.4435000000000002</v>
      </c>
      <c r="W6" s="126">
        <v>20.504860000000001</v>
      </c>
      <c r="X6" s="126">
        <v>22.135639999999999</v>
      </c>
      <c r="Y6" s="126">
        <v>5.2130799999999997</v>
      </c>
      <c r="Z6" s="126">
        <v>14.802440000000001</v>
      </c>
      <c r="AA6" s="126">
        <v>21.94164</v>
      </c>
      <c r="AB6" s="126">
        <v>8.4181799999999996</v>
      </c>
      <c r="AC6" s="126">
        <v>21.659500000000001</v>
      </c>
      <c r="AD6" s="126">
        <v>35.8294</v>
      </c>
      <c r="AE6" s="126">
        <v>14.210139999999999</v>
      </c>
      <c r="AF6" s="126">
        <v>24.195160000000001</v>
      </c>
      <c r="AG6" s="126">
        <v>26.496269999999999</v>
      </c>
      <c r="AH6" s="126">
        <v>24.024999999999999</v>
      </c>
      <c r="AI6" s="127">
        <v>22.344560000000001</v>
      </c>
      <c r="AJ6" s="127">
        <v>9.8857900000000001</v>
      </c>
      <c r="AK6" s="127">
        <v>13.84548</v>
      </c>
      <c r="AL6" s="127">
        <v>16.9342231406</v>
      </c>
      <c r="AM6" s="127">
        <v>14.489780994299998</v>
      </c>
      <c r="AN6" s="4"/>
      <c r="AO6" s="4"/>
      <c r="AP6" s="4"/>
      <c r="AQ6" s="4"/>
      <c r="AR6" s="4"/>
      <c r="AS6" s="4"/>
      <c r="AT6" s="4"/>
      <c r="AU6" s="4"/>
      <c r="AV6" s="4"/>
      <c r="AW6" s="4"/>
      <c r="AX6" s="4"/>
      <c r="AY6" s="4"/>
    </row>
    <row r="7" spans="1:54" ht="15" x14ac:dyDescent="0.25">
      <c r="A7" s="125">
        <f>YampaRiverInflow.TotalOutflow!A7</f>
        <v>43344</v>
      </c>
      <c r="B7" s="13"/>
      <c r="C7" s="13"/>
      <c r="D7" s="13">
        <v>10.945</v>
      </c>
      <c r="E7" s="126">
        <v>15.371198000000001</v>
      </c>
      <c r="F7" s="126">
        <v>22.553249999999998</v>
      </c>
      <c r="G7" s="126">
        <v>8.4984000000000002</v>
      </c>
      <c r="H7" s="126">
        <v>20.619562000000002</v>
      </c>
      <c r="I7" s="126">
        <v>12.313067999999999</v>
      </c>
      <c r="J7" s="126">
        <v>12.236552000000001</v>
      </c>
      <c r="K7" s="126">
        <v>13.633801999999999</v>
      </c>
      <c r="L7" s="126">
        <v>13.98475</v>
      </c>
      <c r="M7" s="126">
        <v>17.459476000000002</v>
      </c>
      <c r="N7" s="126">
        <v>36.845714000000001</v>
      </c>
      <c r="O7" s="126">
        <v>21.666070000000005</v>
      </c>
      <c r="P7" s="126">
        <v>26.497226000000001</v>
      </c>
      <c r="Q7" s="126">
        <v>15.862907999999999</v>
      </c>
      <c r="R7" s="126">
        <v>14.997952</v>
      </c>
      <c r="S7" s="126">
        <v>15.244622000000001</v>
      </c>
      <c r="T7" s="126">
        <v>10.894964</v>
      </c>
      <c r="U7" s="126">
        <v>-6.0112700000000006</v>
      </c>
      <c r="V7" s="126">
        <v>19.914009999999998</v>
      </c>
      <c r="W7" s="126">
        <v>13.555149999999999</v>
      </c>
      <c r="X7" s="126">
        <v>15.397549999999999</v>
      </c>
      <c r="Y7" s="126">
        <v>7.1036899999999994</v>
      </c>
      <c r="Z7" s="126">
        <v>8.6973899999999986</v>
      </c>
      <c r="AA7" s="126">
        <v>11.841569999999999</v>
      </c>
      <c r="AB7" s="126">
        <v>3.6388400000000001</v>
      </c>
      <c r="AC7" s="126">
        <v>18.084299999999999</v>
      </c>
      <c r="AD7" s="126">
        <v>24.926950000000001</v>
      </c>
      <c r="AE7" s="126">
        <v>13.032249999999999</v>
      </c>
      <c r="AF7" s="126">
        <v>14.707469999999999</v>
      </c>
      <c r="AG7" s="126">
        <v>15.101129999999999</v>
      </c>
      <c r="AH7" s="126">
        <v>9.3519199999999998</v>
      </c>
      <c r="AI7" s="127">
        <v>35.037589999999994</v>
      </c>
      <c r="AJ7" s="127">
        <v>-2.8570500000000001</v>
      </c>
      <c r="AK7" s="127">
        <v>6.7481800000000005</v>
      </c>
      <c r="AL7" s="127">
        <v>15.024452891200001</v>
      </c>
      <c r="AM7" s="127">
        <v>11.451161157</v>
      </c>
      <c r="AN7" s="4"/>
      <c r="AO7" s="4"/>
      <c r="AP7" s="4"/>
      <c r="AQ7" s="4"/>
      <c r="AR7" s="4"/>
      <c r="AS7" s="4"/>
      <c r="AT7" s="4"/>
      <c r="AU7" s="4"/>
      <c r="AV7" s="4"/>
      <c r="AW7" s="4"/>
      <c r="AX7" s="4"/>
      <c r="AY7" s="4"/>
    </row>
    <row r="8" spans="1:54" ht="15" x14ac:dyDescent="0.25">
      <c r="A8" s="125">
        <f>YampaRiverInflow.TotalOutflow!A8</f>
        <v>43374</v>
      </c>
      <c r="B8" s="13"/>
      <c r="C8" s="13"/>
      <c r="D8" s="13">
        <v>5.6680000000000001</v>
      </c>
      <c r="E8" s="126">
        <v>11.385834000000001</v>
      </c>
      <c r="F8" s="126">
        <v>-0.71860800000000002</v>
      </c>
      <c r="G8" s="126">
        <v>25.419446000000001</v>
      </c>
      <c r="H8" s="126">
        <v>21.178598000000001</v>
      </c>
      <c r="I8" s="126">
        <v>15.493984000000001</v>
      </c>
      <c r="J8" s="126">
        <v>17.385394000000002</v>
      </c>
      <c r="K8" s="126">
        <v>15.188998000000002</v>
      </c>
      <c r="L8" s="126">
        <v>19.329960000000003</v>
      </c>
      <c r="M8" s="126">
        <v>13.292282000000002</v>
      </c>
      <c r="N8" s="126">
        <v>4.6153680000000001</v>
      </c>
      <c r="O8" s="126">
        <v>8.5067520000000005</v>
      </c>
      <c r="P8" s="126">
        <v>18.000779999999999</v>
      </c>
      <c r="Q8" s="126">
        <v>11.691694000000002</v>
      </c>
      <c r="R8" s="126">
        <v>11.765064000000001</v>
      </c>
      <c r="S8" s="126">
        <v>12.468330000000002</v>
      </c>
      <c r="T8" s="126">
        <v>6.5313160000000003</v>
      </c>
      <c r="U8" s="126">
        <v>-7.82599</v>
      </c>
      <c r="V8" s="126">
        <v>24.362849999999998</v>
      </c>
      <c r="W8" s="126">
        <v>10.95425</v>
      </c>
      <c r="X8" s="126">
        <v>11.723360000000001</v>
      </c>
      <c r="Y8" s="126">
        <v>4.6145899999999997</v>
      </c>
      <c r="Z8" s="126">
        <v>6.6953500000000004</v>
      </c>
      <c r="AA8" s="126">
        <v>9.5123700000000007</v>
      </c>
      <c r="AB8" s="126">
        <v>-0.49925999999999998</v>
      </c>
      <c r="AC8" s="126">
        <v>18.132660000000001</v>
      </c>
      <c r="AD8" s="126">
        <v>19.22006</v>
      </c>
      <c r="AE8" s="126">
        <v>10.97871</v>
      </c>
      <c r="AF8" s="126">
        <v>13.21185</v>
      </c>
      <c r="AG8" s="126">
        <v>14.04824</v>
      </c>
      <c r="AH8" s="126">
        <v>6.9533999999999994</v>
      </c>
      <c r="AI8" s="127">
        <v>23.35398</v>
      </c>
      <c r="AJ8" s="127">
        <v>-2.8584200000000002</v>
      </c>
      <c r="AK8" s="127">
        <v>2.3012199999999998</v>
      </c>
      <c r="AL8" s="127">
        <v>14.734685122999998</v>
      </c>
      <c r="AM8" s="127">
        <v>8.5052611573600014</v>
      </c>
      <c r="AN8" s="4"/>
      <c r="AO8" s="4"/>
      <c r="AP8" s="4"/>
      <c r="AQ8" s="4"/>
      <c r="AR8" s="4"/>
      <c r="AS8" s="4"/>
      <c r="AT8" s="4"/>
      <c r="AU8" s="4"/>
      <c r="AV8" s="4"/>
      <c r="AW8" s="4"/>
      <c r="AX8" s="4"/>
      <c r="AY8" s="4"/>
    </row>
    <row r="9" spans="1:54" ht="15" x14ac:dyDescent="0.25">
      <c r="A9" s="125">
        <f>YampaRiverInflow.TotalOutflow!A9</f>
        <v>43405</v>
      </c>
      <c r="B9" s="13"/>
      <c r="C9" s="13"/>
      <c r="D9" s="13">
        <v>5.7000000000000002E-2</v>
      </c>
      <c r="E9" s="126">
        <v>14.328964000000001</v>
      </c>
      <c r="F9" s="126">
        <v>10.843160000000001</v>
      </c>
      <c r="G9" s="126">
        <v>18.386371999999998</v>
      </c>
      <c r="H9" s="126">
        <v>19.311062000000003</v>
      </c>
      <c r="I9" s="126">
        <v>16.448476000000003</v>
      </c>
      <c r="J9" s="126">
        <v>11.181172</v>
      </c>
      <c r="K9" s="126">
        <v>25.764479999999999</v>
      </c>
      <c r="L9" s="126">
        <v>8.3348259999999996</v>
      </c>
      <c r="M9" s="126">
        <v>1.544602</v>
      </c>
      <c r="N9" s="126">
        <v>4.4751840000000005</v>
      </c>
      <c r="O9" s="126">
        <v>9.0973780000000009</v>
      </c>
      <c r="P9" s="126">
        <v>11.138052000000002</v>
      </c>
      <c r="Q9" s="126">
        <v>12.686196000000002</v>
      </c>
      <c r="R9" s="126">
        <v>3.2208140000000003</v>
      </c>
      <c r="S9" s="126">
        <v>16.414173999999999</v>
      </c>
      <c r="T9" s="126">
        <v>14.713260000000002</v>
      </c>
      <c r="U9" s="126">
        <v>-12.37326</v>
      </c>
      <c r="V9" s="126">
        <v>14.93168</v>
      </c>
      <c r="W9" s="126">
        <v>-5.1652700000000005</v>
      </c>
      <c r="X9" s="126">
        <v>10.395850000000001</v>
      </c>
      <c r="Y9" s="126">
        <v>4.0648400000000002</v>
      </c>
      <c r="Z9" s="126">
        <v>3.5380700000000003</v>
      </c>
      <c r="AA9" s="126">
        <v>7.5272700000000006</v>
      </c>
      <c r="AB9" s="126">
        <v>13.11669</v>
      </c>
      <c r="AC9" s="126">
        <v>15.47784</v>
      </c>
      <c r="AD9" s="126">
        <v>21.893450000000001</v>
      </c>
      <c r="AE9" s="126">
        <v>12.1463</v>
      </c>
      <c r="AF9" s="126">
        <v>8.651209999999999</v>
      </c>
      <c r="AG9" s="126">
        <v>9.7618099999999988</v>
      </c>
      <c r="AH9" s="126">
        <v>16.488720000000001</v>
      </c>
      <c r="AI9" s="127">
        <v>4.6226700000000003</v>
      </c>
      <c r="AJ9" s="127">
        <v>5.9796400000000007</v>
      </c>
      <c r="AK9" s="127">
        <v>-1.0023</v>
      </c>
      <c r="AL9" s="127">
        <v>2.8527603286000001</v>
      </c>
      <c r="AM9" s="127">
        <v>5.8921380145499995</v>
      </c>
      <c r="AN9" s="4"/>
      <c r="AO9" s="4"/>
      <c r="AP9" s="4"/>
      <c r="AQ9" s="4"/>
      <c r="AR9" s="4"/>
      <c r="AS9" s="4"/>
      <c r="AT9" s="4"/>
      <c r="AU9" s="4"/>
      <c r="AV9" s="4"/>
      <c r="AW9" s="4"/>
      <c r="AX9" s="4"/>
      <c r="AY9" s="4"/>
    </row>
    <row r="10" spans="1:54" ht="15" x14ac:dyDescent="0.25">
      <c r="A10" s="125">
        <f>YampaRiverInflow.TotalOutflow!A10</f>
        <v>43435</v>
      </c>
      <c r="B10" s="13"/>
      <c r="C10" s="13"/>
      <c r="D10" s="13">
        <v>4.8710000000000004</v>
      </c>
      <c r="E10" s="126">
        <v>11.088239999999999</v>
      </c>
      <c r="F10" s="126">
        <v>24.479745999999999</v>
      </c>
      <c r="G10" s="126">
        <v>28.815221999999999</v>
      </c>
      <c r="H10" s="126">
        <v>25.261752000000001</v>
      </c>
      <c r="I10" s="126">
        <v>17.678011999999999</v>
      </c>
      <c r="J10" s="126">
        <v>14.243404000000002</v>
      </c>
      <c r="K10" s="126">
        <v>14.415404000000002</v>
      </c>
      <c r="L10" s="126">
        <v>12.408850000000001</v>
      </c>
      <c r="M10" s="126">
        <v>14.457278000000001</v>
      </c>
      <c r="N10" s="126">
        <v>8.5560460000000003</v>
      </c>
      <c r="O10" s="126">
        <v>16.481124000000001</v>
      </c>
      <c r="P10" s="126">
        <v>23.186820000000004</v>
      </c>
      <c r="Q10" s="126">
        <v>12.631855999999999</v>
      </c>
      <c r="R10" s="126">
        <v>18.82638</v>
      </c>
      <c r="S10" s="126">
        <v>16.553794000000003</v>
      </c>
      <c r="T10" s="126">
        <v>6.4272099999999996</v>
      </c>
      <c r="U10" s="126">
        <v>-16.238409999999998</v>
      </c>
      <c r="V10" s="126">
        <v>12.00187</v>
      </c>
      <c r="W10" s="126">
        <v>6.5915499999999998</v>
      </c>
      <c r="X10" s="126">
        <v>12.228569999999999</v>
      </c>
      <c r="Y10" s="126">
        <v>1.01868</v>
      </c>
      <c r="Z10" s="126">
        <v>6.6875100000000005</v>
      </c>
      <c r="AA10" s="126">
        <v>11.483219999999999</v>
      </c>
      <c r="AB10" s="126">
        <v>-2.7016499999999999</v>
      </c>
      <c r="AC10" s="126">
        <v>25.948370000000001</v>
      </c>
      <c r="AD10" s="126">
        <v>22.778939999999999</v>
      </c>
      <c r="AE10" s="126">
        <v>11.792920000000001</v>
      </c>
      <c r="AF10" s="126">
        <v>17.610810000000001</v>
      </c>
      <c r="AG10" s="126">
        <v>24.307770000000001</v>
      </c>
      <c r="AH10" s="126">
        <v>18.407709999999998</v>
      </c>
      <c r="AI10" s="127">
        <v>2.61571</v>
      </c>
      <c r="AJ10" s="127">
        <v>-1.39621</v>
      </c>
      <c r="AK10" s="127">
        <v>-6.0315000000000003</v>
      </c>
      <c r="AL10" s="127">
        <v>15.691479341899999</v>
      </c>
      <c r="AM10" s="127">
        <v>6.0863140477999993</v>
      </c>
      <c r="AN10" s="4"/>
      <c r="AO10" s="4"/>
      <c r="AP10" s="4"/>
      <c r="AQ10" s="4"/>
      <c r="AR10" s="4"/>
      <c r="AS10" s="4"/>
      <c r="AT10" s="4"/>
      <c r="AU10" s="4"/>
      <c r="AV10" s="4"/>
      <c r="AW10" s="4"/>
      <c r="AX10" s="4"/>
      <c r="AY10" s="4"/>
    </row>
    <row r="11" spans="1:54" ht="15" x14ac:dyDescent="0.25">
      <c r="A11" s="125">
        <f>YampaRiverInflow.TotalOutflow!A11</f>
        <v>43466</v>
      </c>
      <c r="B11" s="13"/>
      <c r="C11" s="13"/>
      <c r="D11" s="13">
        <v>10.731999999999999</v>
      </c>
      <c r="E11" s="126">
        <v>12.522880000000001</v>
      </c>
      <c r="F11" s="126">
        <v>13.408282000000002</v>
      </c>
      <c r="G11" s="126">
        <v>20.393000000000001</v>
      </c>
      <c r="H11" s="126">
        <v>26.830200000000001</v>
      </c>
      <c r="I11" s="126">
        <v>13.523328000000001</v>
      </c>
      <c r="J11" s="126">
        <v>7.4926059999999994</v>
      </c>
      <c r="K11" s="126">
        <v>17.595858</v>
      </c>
      <c r="L11" s="126">
        <v>17.257884000000001</v>
      </c>
      <c r="M11" s="126">
        <v>17.505234000000002</v>
      </c>
      <c r="N11" s="126">
        <v>16.421226000000001</v>
      </c>
      <c r="O11" s="126">
        <v>18.741642000000002</v>
      </c>
      <c r="P11" s="126">
        <v>102.681246</v>
      </c>
      <c r="Q11" s="126">
        <v>14.341926000000001</v>
      </c>
      <c r="R11" s="126">
        <v>36.095982000000006</v>
      </c>
      <c r="S11" s="126">
        <v>11.681832000000002</v>
      </c>
      <c r="T11" s="126">
        <v>13.022328000000002</v>
      </c>
      <c r="U11" s="126">
        <v>-12.26146</v>
      </c>
      <c r="V11" s="126">
        <v>9.9685600000000001</v>
      </c>
      <c r="W11" s="126">
        <v>3.9182399999999999</v>
      </c>
      <c r="X11" s="126">
        <v>5.2524799999999994</v>
      </c>
      <c r="Y11" s="126">
        <v>0.65434000000000003</v>
      </c>
      <c r="Z11" s="126">
        <v>10.38495</v>
      </c>
      <c r="AA11" s="126">
        <v>14.23559</v>
      </c>
      <c r="AB11" s="126">
        <v>9.8203300000000002</v>
      </c>
      <c r="AC11" s="126">
        <v>24.700430000000001</v>
      </c>
      <c r="AD11" s="126">
        <v>22.069479999999999</v>
      </c>
      <c r="AE11" s="126">
        <v>12.57952</v>
      </c>
      <c r="AF11" s="126">
        <v>19.210369999999998</v>
      </c>
      <c r="AG11" s="126">
        <v>24.414390000000001</v>
      </c>
      <c r="AH11" s="126">
        <v>14.356399999999999</v>
      </c>
      <c r="AI11" s="127">
        <v>-5.5044899999999997</v>
      </c>
      <c r="AJ11" s="127">
        <v>8.7599999999999997E-2</v>
      </c>
      <c r="AK11" s="127">
        <v>10.5211983485</v>
      </c>
      <c r="AL11" s="127">
        <v>15.800985125999999</v>
      </c>
      <c r="AM11" s="127">
        <v>6.6924780000000004</v>
      </c>
      <c r="AN11" s="4"/>
      <c r="AO11" s="4"/>
      <c r="AP11" s="4"/>
      <c r="AQ11" s="4"/>
      <c r="AR11" s="4"/>
      <c r="AS11" s="4"/>
      <c r="AT11" s="4"/>
      <c r="AU11" s="4"/>
      <c r="AV11" s="4"/>
      <c r="AW11" s="4"/>
      <c r="AX11" s="4"/>
      <c r="AY11" s="4"/>
    </row>
    <row r="12" spans="1:54" ht="15" x14ac:dyDescent="0.25">
      <c r="A12" s="125">
        <f>YampaRiverInflow.TotalOutflow!A12</f>
        <v>43497</v>
      </c>
      <c r="B12" s="13"/>
      <c r="C12" s="13"/>
      <c r="D12" s="13">
        <v>3.8969999999999998</v>
      </c>
      <c r="E12" s="126">
        <v>22.01473</v>
      </c>
      <c r="F12" s="126">
        <v>19.386094</v>
      </c>
      <c r="G12" s="126">
        <v>18.080170000000003</v>
      </c>
      <c r="H12" s="126">
        <v>21.570738000000002</v>
      </c>
      <c r="I12" s="126">
        <v>24.478035999999999</v>
      </c>
      <c r="J12" s="126">
        <v>22.606304000000005</v>
      </c>
      <c r="K12" s="126">
        <v>20.049504000000002</v>
      </c>
      <c r="L12" s="126">
        <v>20.566192000000004</v>
      </c>
      <c r="M12" s="126">
        <v>7.6632420000000003</v>
      </c>
      <c r="N12" s="126">
        <v>19.546256</v>
      </c>
      <c r="O12" s="126">
        <v>27.797172</v>
      </c>
      <c r="P12" s="126">
        <v>76.617378000000016</v>
      </c>
      <c r="Q12" s="126">
        <v>14.917342000000003</v>
      </c>
      <c r="R12" s="126">
        <v>33.866841999999998</v>
      </c>
      <c r="S12" s="126">
        <v>10.731888000000001</v>
      </c>
      <c r="T12" s="126">
        <v>-2.5262600000000002</v>
      </c>
      <c r="U12" s="126">
        <v>-10.192350000000001</v>
      </c>
      <c r="V12" s="126">
        <v>6.2821099999999994</v>
      </c>
      <c r="W12" s="126">
        <v>3.13246</v>
      </c>
      <c r="X12" s="126">
        <v>4.1601400000000002</v>
      </c>
      <c r="Y12" s="126">
        <v>2.8380700000000001</v>
      </c>
      <c r="Z12" s="126">
        <v>9.7490100000000002</v>
      </c>
      <c r="AA12" s="126">
        <v>16.001570000000001</v>
      </c>
      <c r="AB12" s="126">
        <v>9.5720700000000001</v>
      </c>
      <c r="AC12" s="126">
        <v>21.740169999999999</v>
      </c>
      <c r="AD12" s="126">
        <v>14.98456</v>
      </c>
      <c r="AE12" s="126">
        <v>10.01197</v>
      </c>
      <c r="AF12" s="126">
        <v>10.48507</v>
      </c>
      <c r="AG12" s="126">
        <v>13.671299999999999</v>
      </c>
      <c r="AH12" s="126">
        <v>11.7835</v>
      </c>
      <c r="AI12" s="127">
        <v>1.58589</v>
      </c>
      <c r="AJ12" s="127">
        <v>-4.5615100000000002</v>
      </c>
      <c r="AK12" s="127">
        <v>4.3773033031399997</v>
      </c>
      <c r="AL12" s="127">
        <v>6.3041165275999997</v>
      </c>
      <c r="AM12" s="127">
        <v>11.420924000000001</v>
      </c>
      <c r="AN12" s="4"/>
      <c r="AO12" s="4"/>
      <c r="AP12" s="4"/>
      <c r="AQ12" s="4"/>
      <c r="AR12" s="4"/>
      <c r="AS12" s="4"/>
      <c r="AT12" s="4"/>
      <c r="AU12" s="4"/>
      <c r="AV12" s="4"/>
      <c r="AW12" s="4"/>
      <c r="AX12" s="4"/>
      <c r="AY12" s="4"/>
    </row>
    <row r="13" spans="1:54" ht="15" x14ac:dyDescent="0.25">
      <c r="A13" s="125">
        <f>YampaRiverInflow.TotalOutflow!A13</f>
        <v>43525</v>
      </c>
      <c r="B13" s="13"/>
      <c r="C13" s="13"/>
      <c r="D13" s="13">
        <v>5.12</v>
      </c>
      <c r="E13" s="126">
        <v>24.268612000000001</v>
      </c>
      <c r="F13" s="126">
        <v>48.256724000000006</v>
      </c>
      <c r="G13" s="126">
        <v>19.746093999999999</v>
      </c>
      <c r="H13" s="126">
        <v>35.103420000000007</v>
      </c>
      <c r="I13" s="126">
        <v>21.701271999999999</v>
      </c>
      <c r="J13" s="126">
        <v>7.1830860000000003</v>
      </c>
      <c r="K13" s="126">
        <v>10.043988000000001</v>
      </c>
      <c r="L13" s="126">
        <v>4.5826419999999999</v>
      </c>
      <c r="M13" s="126">
        <v>9.10426</v>
      </c>
      <c r="N13" s="126">
        <v>26.727903999999999</v>
      </c>
      <c r="O13" s="126">
        <v>40.118170000000006</v>
      </c>
      <c r="P13" s="126">
        <v>66.972800000000007</v>
      </c>
      <c r="Q13" s="126">
        <v>17.273148000000003</v>
      </c>
      <c r="R13" s="126">
        <v>62.610502000000011</v>
      </c>
      <c r="S13" s="126">
        <v>-10.463220000000002</v>
      </c>
      <c r="T13" s="126">
        <v>-5.3588699999999996</v>
      </c>
      <c r="U13" s="126">
        <v>-15.49112</v>
      </c>
      <c r="V13" s="126">
        <v>36.322969999999998</v>
      </c>
      <c r="W13" s="126">
        <v>9.210090000000001</v>
      </c>
      <c r="X13" s="126">
        <v>5.7764899999999999</v>
      </c>
      <c r="Y13" s="126">
        <v>9.2872199999999996</v>
      </c>
      <c r="Z13" s="126">
        <v>8.1139899999999994</v>
      </c>
      <c r="AA13" s="126">
        <v>9.8301200000000009</v>
      </c>
      <c r="AB13" s="126">
        <v>14.49926</v>
      </c>
      <c r="AC13" s="126">
        <v>12.03308</v>
      </c>
      <c r="AD13" s="126">
        <v>4.5342399999999996</v>
      </c>
      <c r="AE13" s="126">
        <v>19.332849999999997</v>
      </c>
      <c r="AF13" s="126">
        <v>6.37479</v>
      </c>
      <c r="AG13" s="126">
        <v>9.2942099999999996</v>
      </c>
      <c r="AH13" s="126">
        <v>12.6425</v>
      </c>
      <c r="AI13" s="127">
        <v>6.9361999999999995</v>
      </c>
      <c r="AJ13" s="127">
        <v>-7.20953</v>
      </c>
      <c r="AK13" s="127">
        <v>6.0787702509799999</v>
      </c>
      <c r="AL13" s="127">
        <v>6.5442801642999999</v>
      </c>
      <c r="AM13" s="127">
        <v>13.23695</v>
      </c>
      <c r="AN13" s="4"/>
      <c r="AO13" s="4"/>
      <c r="AP13" s="4"/>
      <c r="AQ13" s="4"/>
      <c r="AR13" s="4"/>
      <c r="AS13" s="4"/>
      <c r="AT13" s="4"/>
      <c r="AU13" s="4"/>
      <c r="AV13" s="4"/>
      <c r="AW13" s="4"/>
      <c r="AX13" s="4"/>
      <c r="AY13" s="4"/>
    </row>
    <row r="14" spans="1:54" ht="15" x14ac:dyDescent="0.25">
      <c r="A14" s="125">
        <f>YampaRiverInflow.TotalOutflow!A14</f>
        <v>43556</v>
      </c>
      <c r="B14" s="13"/>
      <c r="C14" s="13"/>
      <c r="D14" s="13">
        <v>8.1</v>
      </c>
      <c r="E14" s="126">
        <v>14.715734000000001</v>
      </c>
      <c r="F14" s="126">
        <v>24.234504000000001</v>
      </c>
      <c r="G14" s="126">
        <v>24.849282000000002</v>
      </c>
      <c r="H14" s="126">
        <v>28.551597999999998</v>
      </c>
      <c r="I14" s="126">
        <v>23.343438000000003</v>
      </c>
      <c r="J14" s="126">
        <v>20.623002</v>
      </c>
      <c r="K14" s="126">
        <v>25.851988000000002</v>
      </c>
      <c r="L14" s="126">
        <v>12.903330000000002</v>
      </c>
      <c r="M14" s="126">
        <v>4.1301540000000001</v>
      </c>
      <c r="N14" s="126">
        <v>18.282956000000002</v>
      </c>
      <c r="O14" s="126">
        <v>29.463320000000003</v>
      </c>
      <c r="P14" s="126">
        <v>41.182446000000006</v>
      </c>
      <c r="Q14" s="126">
        <v>7.3053060000000007</v>
      </c>
      <c r="R14" s="126">
        <v>14.457518</v>
      </c>
      <c r="S14" s="126">
        <v>23.573840000000001</v>
      </c>
      <c r="T14" s="126">
        <v>6.8406400000000005</v>
      </c>
      <c r="U14" s="126">
        <v>-2.2138499999999999</v>
      </c>
      <c r="V14" s="126">
        <v>19.547470000000001</v>
      </c>
      <c r="W14" s="126">
        <v>11.52768</v>
      </c>
      <c r="X14" s="126">
        <v>17.343669999999999</v>
      </c>
      <c r="Y14" s="126">
        <v>13.49269</v>
      </c>
      <c r="Z14" s="126">
        <v>4.6643299999999996</v>
      </c>
      <c r="AA14" s="126">
        <v>2.3306399999999998</v>
      </c>
      <c r="AB14" s="126">
        <v>9.179590000000001</v>
      </c>
      <c r="AC14" s="126">
        <v>14.534559999999999</v>
      </c>
      <c r="AD14" s="126">
        <v>4.0880400000000003</v>
      </c>
      <c r="AE14" s="126">
        <v>13.018870000000001</v>
      </c>
      <c r="AF14" s="126">
        <v>7.4774700000000003</v>
      </c>
      <c r="AG14" s="126">
        <v>12.525</v>
      </c>
      <c r="AH14" s="126">
        <v>22.5366</v>
      </c>
      <c r="AI14" s="127">
        <v>5.4335800000000001</v>
      </c>
      <c r="AJ14" s="127">
        <v>-1.42597</v>
      </c>
      <c r="AK14" s="127">
        <v>9.8916652885999987</v>
      </c>
      <c r="AL14" s="127">
        <v>9.7270710717399993</v>
      </c>
      <c r="AM14" s="127">
        <v>7.0186580000000003</v>
      </c>
      <c r="AN14" s="4"/>
      <c r="AO14" s="4"/>
      <c r="AP14" s="4"/>
      <c r="AQ14" s="4"/>
      <c r="AR14" s="4"/>
      <c r="AS14" s="4"/>
      <c r="AT14" s="4"/>
      <c r="AU14" s="4"/>
      <c r="AV14" s="4"/>
      <c r="AW14" s="4"/>
      <c r="AX14" s="4"/>
      <c r="AY14" s="4"/>
    </row>
    <row r="15" spans="1:54" ht="15" x14ac:dyDescent="0.25">
      <c r="A15" s="125">
        <f>YampaRiverInflow.TotalOutflow!A15</f>
        <v>43586</v>
      </c>
      <c r="B15" s="13"/>
      <c r="C15" s="13"/>
      <c r="D15" s="13">
        <v>6.0880000000000001</v>
      </c>
      <c r="E15" s="126">
        <v>18.447317999999999</v>
      </c>
      <c r="F15" s="126">
        <v>41.574200000000005</v>
      </c>
      <c r="G15" s="126">
        <v>8.2423100000000016</v>
      </c>
      <c r="H15" s="126">
        <v>-0.94377600000000006</v>
      </c>
      <c r="I15" s="126">
        <v>-16.180436</v>
      </c>
      <c r="J15" s="126">
        <v>10.488404000000001</v>
      </c>
      <c r="K15" s="126">
        <v>15.254056</v>
      </c>
      <c r="L15" s="126">
        <v>-6.721960000000001</v>
      </c>
      <c r="M15" s="126">
        <v>-3.2702260000000001</v>
      </c>
      <c r="N15" s="126">
        <v>9.1846580000000007</v>
      </c>
      <c r="O15" s="126">
        <v>17.554766000000001</v>
      </c>
      <c r="P15" s="126">
        <v>30.019752000000004</v>
      </c>
      <c r="Q15" s="126">
        <v>9.2131399999999992</v>
      </c>
      <c r="R15" s="126">
        <v>29.214484000000002</v>
      </c>
      <c r="S15" s="126">
        <v>5.437558000000001</v>
      </c>
      <c r="T15" s="126">
        <v>8.0619300000000003</v>
      </c>
      <c r="U15" s="126">
        <v>-4.66012</v>
      </c>
      <c r="V15" s="126">
        <v>9.683209999999999</v>
      </c>
      <c r="W15" s="126">
        <v>23.337949999999999</v>
      </c>
      <c r="X15" s="126">
        <v>11.09249</v>
      </c>
      <c r="Y15" s="126">
        <v>14.89179</v>
      </c>
      <c r="Z15" s="126">
        <v>9.6852700000000009</v>
      </c>
      <c r="AA15" s="126">
        <v>5.5847100000000003</v>
      </c>
      <c r="AB15" s="126">
        <v>4.1686000000000005</v>
      </c>
      <c r="AC15" s="126">
        <v>14.016170000000001</v>
      </c>
      <c r="AD15" s="126">
        <v>5.02379</v>
      </c>
      <c r="AE15" s="126">
        <v>16.882990000000003</v>
      </c>
      <c r="AF15" s="126">
        <v>3.9549799999999999</v>
      </c>
      <c r="AG15" s="126">
        <v>10.53945</v>
      </c>
      <c r="AH15" s="126">
        <v>19.5229</v>
      </c>
      <c r="AI15" s="127">
        <v>4.9809799999999997</v>
      </c>
      <c r="AJ15" s="127">
        <v>1.2309300000000001</v>
      </c>
      <c r="AK15" s="127">
        <v>4.9848289250300004</v>
      </c>
      <c r="AL15" s="127">
        <v>9.396245455739999</v>
      </c>
      <c r="AM15" s="127">
        <v>8.1567039999999995</v>
      </c>
      <c r="AN15" s="4"/>
      <c r="AO15" s="4"/>
      <c r="AP15" s="4"/>
      <c r="AQ15" s="4"/>
      <c r="AR15" s="4"/>
      <c r="AS15" s="4"/>
      <c r="AT15" s="4"/>
      <c r="AU15" s="4"/>
      <c r="AV15" s="4"/>
      <c r="AW15" s="4"/>
      <c r="AX15" s="4"/>
      <c r="AY15" s="4"/>
    </row>
    <row r="16" spans="1:54" ht="15" x14ac:dyDescent="0.25">
      <c r="A16" s="125">
        <f>YampaRiverInflow.TotalOutflow!A16</f>
        <v>43617</v>
      </c>
      <c r="B16" s="13"/>
      <c r="C16" s="13"/>
      <c r="D16" s="13">
        <v>7.782</v>
      </c>
      <c r="E16" s="126">
        <v>2.8407460000000002</v>
      </c>
      <c r="F16" s="126">
        <v>-4.0965480000000003</v>
      </c>
      <c r="G16" s="126">
        <v>7.6460300000000005</v>
      </c>
      <c r="H16" s="126">
        <v>19.771796000000002</v>
      </c>
      <c r="I16" s="126">
        <v>13.807872000000001</v>
      </c>
      <c r="J16" s="126">
        <v>13.991372000000002</v>
      </c>
      <c r="K16" s="126">
        <v>2.7903960000000003</v>
      </c>
      <c r="L16" s="126">
        <v>1.7769000000000001</v>
      </c>
      <c r="M16" s="126">
        <v>9.8541160000000012</v>
      </c>
      <c r="N16" s="126">
        <v>19.475346000000002</v>
      </c>
      <c r="O16" s="126">
        <v>1.10209</v>
      </c>
      <c r="P16" s="126">
        <v>4.6148199999999999</v>
      </c>
      <c r="Q16" s="126">
        <v>-1.086592</v>
      </c>
      <c r="R16" s="126">
        <v>16.840010000000003</v>
      </c>
      <c r="S16" s="126">
        <v>1.326284</v>
      </c>
      <c r="T16" s="126">
        <v>-0.79383999999999999</v>
      </c>
      <c r="U16" s="126">
        <v>-23.251810000000003</v>
      </c>
      <c r="V16" s="126">
        <v>12.69872</v>
      </c>
      <c r="W16" s="126">
        <v>19.039000000000001</v>
      </c>
      <c r="X16" s="126">
        <v>6.8687700000000005</v>
      </c>
      <c r="Y16" s="126">
        <v>14.246139999999999</v>
      </c>
      <c r="Z16" s="126">
        <v>18.845080000000003</v>
      </c>
      <c r="AA16" s="126">
        <v>7.4909099999999995</v>
      </c>
      <c r="AB16" s="126">
        <v>13.8124</v>
      </c>
      <c r="AC16" s="126">
        <v>24.775919999999999</v>
      </c>
      <c r="AD16" s="126">
        <v>9.7531100000000013</v>
      </c>
      <c r="AE16" s="126">
        <v>18.740459999999999</v>
      </c>
      <c r="AF16" s="126">
        <v>5.9942099999999998</v>
      </c>
      <c r="AG16" s="126">
        <v>10.93661</v>
      </c>
      <c r="AH16" s="126">
        <v>14.07673</v>
      </c>
      <c r="AI16" s="127">
        <v>3.5599699999999999</v>
      </c>
      <c r="AJ16" s="127">
        <v>6.4226899999999993</v>
      </c>
      <c r="AK16" s="127">
        <v>10.5932776866</v>
      </c>
      <c r="AL16" s="127">
        <v>1.32194380099</v>
      </c>
      <c r="AM16" s="127">
        <v>3.633238</v>
      </c>
      <c r="AN16" s="4"/>
      <c r="AO16" s="4"/>
      <c r="AP16" s="4"/>
      <c r="AQ16" s="4"/>
      <c r="AR16" s="4"/>
      <c r="AS16" s="4"/>
      <c r="AT16" s="4"/>
      <c r="AU16" s="4"/>
      <c r="AV16" s="4"/>
      <c r="AW16" s="4"/>
      <c r="AX16" s="4"/>
      <c r="AY16" s="4"/>
    </row>
    <row r="17" spans="1:51" ht="15" x14ac:dyDescent="0.25">
      <c r="A17" s="125">
        <f>YampaRiverInflow.TotalOutflow!A17</f>
        <v>43647</v>
      </c>
      <c r="B17" s="13"/>
      <c r="C17" s="13"/>
      <c r="D17" s="13">
        <v>18.847000000000001</v>
      </c>
      <c r="E17" s="126">
        <v>12.233666000000001</v>
      </c>
      <c r="F17" s="126">
        <v>40.837490000000003</v>
      </c>
      <c r="G17" s="126">
        <v>46.478228000000001</v>
      </c>
      <c r="H17" s="126">
        <v>13.864426000000002</v>
      </c>
      <c r="I17" s="126">
        <v>-9.1669640000000001</v>
      </c>
      <c r="J17" s="126">
        <v>15.815042000000002</v>
      </c>
      <c r="K17" s="126">
        <v>8.4649699999999992</v>
      </c>
      <c r="L17" s="126">
        <v>24.215660000000003</v>
      </c>
      <c r="M17" s="126">
        <v>8.3205360000000006</v>
      </c>
      <c r="N17" s="126">
        <v>3.3371660000000007</v>
      </c>
      <c r="O17" s="126">
        <v>15.630164000000002</v>
      </c>
      <c r="P17" s="126">
        <v>1.9055500000000001</v>
      </c>
      <c r="Q17" s="126">
        <v>8.3211859999999991</v>
      </c>
      <c r="R17" s="126">
        <v>21.002715999999999</v>
      </c>
      <c r="S17" s="126">
        <v>17.809748000000003</v>
      </c>
      <c r="T17" s="126">
        <v>11.63293</v>
      </c>
      <c r="U17" s="126">
        <v>-12.476629999999998</v>
      </c>
      <c r="V17" s="126">
        <v>23.625509999999998</v>
      </c>
      <c r="W17" s="126">
        <v>20.54889</v>
      </c>
      <c r="X17" s="126">
        <v>8.319090000000001</v>
      </c>
      <c r="Y17" s="126">
        <v>20.105460000000001</v>
      </c>
      <c r="Z17" s="126">
        <v>19.50067</v>
      </c>
      <c r="AA17" s="126">
        <v>8.3446700000000007</v>
      </c>
      <c r="AB17" s="126">
        <v>18.455950000000001</v>
      </c>
      <c r="AC17" s="126">
        <v>31.79073</v>
      </c>
      <c r="AD17" s="126">
        <v>14.55987</v>
      </c>
      <c r="AE17" s="126">
        <v>21.886839999999999</v>
      </c>
      <c r="AF17" s="126">
        <v>25.583909999999999</v>
      </c>
      <c r="AG17" s="126">
        <v>21.074020000000001</v>
      </c>
      <c r="AH17" s="126">
        <v>18.544400000000003</v>
      </c>
      <c r="AI17" s="127">
        <v>6.6031899999999997</v>
      </c>
      <c r="AJ17" s="127">
        <v>14.91146</v>
      </c>
      <c r="AK17" s="127">
        <v>14.383509092599999</v>
      </c>
      <c r="AL17" s="127">
        <v>27.613380167700001</v>
      </c>
      <c r="AM17" s="127">
        <v>1.747992</v>
      </c>
      <c r="AN17" s="4"/>
      <c r="AO17" s="4"/>
      <c r="AP17" s="4"/>
      <c r="AQ17" s="4"/>
      <c r="AR17" s="4"/>
      <c r="AS17" s="4"/>
      <c r="AT17" s="4"/>
      <c r="AU17" s="4"/>
      <c r="AV17" s="4"/>
      <c r="AW17" s="4"/>
      <c r="AX17" s="4"/>
      <c r="AY17" s="4"/>
    </row>
    <row r="18" spans="1:51" ht="15" x14ac:dyDescent="0.25">
      <c r="A18" s="125">
        <f>YampaRiverInflow.TotalOutflow!A18</f>
        <v>43678</v>
      </c>
      <c r="B18" s="13"/>
      <c r="C18" s="13"/>
      <c r="D18" s="13">
        <v>17.846</v>
      </c>
      <c r="E18" s="126">
        <v>21.390052000000001</v>
      </c>
      <c r="F18" s="126">
        <v>33.227021999999998</v>
      </c>
      <c r="G18" s="126">
        <v>46.634092000000003</v>
      </c>
      <c r="H18" s="126">
        <v>0.76430000000000009</v>
      </c>
      <c r="I18" s="126">
        <v>14.463595999999999</v>
      </c>
      <c r="J18" s="126">
        <v>32.157184000000008</v>
      </c>
      <c r="K18" s="126">
        <v>18.745439999999999</v>
      </c>
      <c r="L18" s="126">
        <v>18.415265999999999</v>
      </c>
      <c r="M18" s="126">
        <v>16.546260000000004</v>
      </c>
      <c r="N18" s="126">
        <v>21.988494000000003</v>
      </c>
      <c r="O18" s="126">
        <v>28.928684000000004</v>
      </c>
      <c r="P18" s="126">
        <v>19.984940000000002</v>
      </c>
      <c r="Q18" s="126">
        <v>10.897600000000001</v>
      </c>
      <c r="R18" s="126">
        <v>20.870480000000001</v>
      </c>
      <c r="S18" s="126">
        <v>13.847151999999999</v>
      </c>
      <c r="T18" s="126">
        <v>9.7706299999999988</v>
      </c>
      <c r="U18" s="126">
        <v>7.4435000000000002</v>
      </c>
      <c r="V18" s="126">
        <v>20.504860000000001</v>
      </c>
      <c r="W18" s="126">
        <v>22.135639999999999</v>
      </c>
      <c r="X18" s="126">
        <v>5.2130799999999997</v>
      </c>
      <c r="Y18" s="126">
        <v>14.802440000000001</v>
      </c>
      <c r="Z18" s="126">
        <v>21.94164</v>
      </c>
      <c r="AA18" s="126">
        <v>8.4181799999999996</v>
      </c>
      <c r="AB18" s="126">
        <v>21.659500000000001</v>
      </c>
      <c r="AC18" s="126">
        <v>35.8294</v>
      </c>
      <c r="AD18" s="126">
        <v>14.210139999999999</v>
      </c>
      <c r="AE18" s="126">
        <v>24.195160000000001</v>
      </c>
      <c r="AF18" s="126">
        <v>26.496269999999999</v>
      </c>
      <c r="AG18" s="126">
        <v>24.024999999999999</v>
      </c>
      <c r="AH18" s="126">
        <v>22.344560000000001</v>
      </c>
      <c r="AI18" s="127">
        <v>9.8857900000000001</v>
      </c>
      <c r="AJ18" s="127">
        <v>13.84548</v>
      </c>
      <c r="AK18" s="127">
        <v>16.9342231406</v>
      </c>
      <c r="AL18" s="127">
        <v>14.489780994299998</v>
      </c>
      <c r="AM18" s="127">
        <v>23.217804000000005</v>
      </c>
      <c r="AN18" s="4"/>
      <c r="AO18" s="4"/>
      <c r="AP18" s="4"/>
      <c r="AQ18" s="4"/>
      <c r="AR18" s="4"/>
      <c r="AS18" s="4"/>
      <c r="AT18" s="4"/>
      <c r="AU18" s="4"/>
      <c r="AV18" s="4"/>
      <c r="AW18" s="4"/>
      <c r="AX18" s="4"/>
      <c r="AY18" s="4"/>
    </row>
    <row r="19" spans="1:51" ht="15" x14ac:dyDescent="0.25">
      <c r="A19" s="125">
        <f>YampaRiverInflow.TotalOutflow!A19</f>
        <v>43709</v>
      </c>
      <c r="B19" s="13"/>
      <c r="C19" s="13"/>
      <c r="D19" s="13">
        <v>10.945</v>
      </c>
      <c r="E19" s="126">
        <v>22.553249999999998</v>
      </c>
      <c r="F19" s="126">
        <v>8.4984000000000002</v>
      </c>
      <c r="G19" s="126">
        <v>20.619562000000002</v>
      </c>
      <c r="H19" s="126">
        <v>12.313067999999999</v>
      </c>
      <c r="I19" s="126">
        <v>12.236552000000001</v>
      </c>
      <c r="J19" s="126">
        <v>13.633801999999999</v>
      </c>
      <c r="K19" s="126">
        <v>13.98475</v>
      </c>
      <c r="L19" s="126">
        <v>17.459476000000002</v>
      </c>
      <c r="M19" s="126">
        <v>36.845714000000001</v>
      </c>
      <c r="N19" s="126">
        <v>21.666070000000005</v>
      </c>
      <c r="O19" s="126">
        <v>26.497226000000001</v>
      </c>
      <c r="P19" s="126">
        <v>15.862907999999999</v>
      </c>
      <c r="Q19" s="126">
        <v>14.997952</v>
      </c>
      <c r="R19" s="126">
        <v>15.244622000000001</v>
      </c>
      <c r="S19" s="126">
        <v>10.894964</v>
      </c>
      <c r="T19" s="126">
        <v>-6.0112700000000006</v>
      </c>
      <c r="U19" s="126">
        <v>19.914009999999998</v>
      </c>
      <c r="V19" s="126">
        <v>13.555149999999999</v>
      </c>
      <c r="W19" s="126">
        <v>15.397549999999999</v>
      </c>
      <c r="X19" s="126">
        <v>7.1036899999999994</v>
      </c>
      <c r="Y19" s="126">
        <v>8.6973899999999986</v>
      </c>
      <c r="Z19" s="126">
        <v>11.841569999999999</v>
      </c>
      <c r="AA19" s="126">
        <v>3.6388400000000001</v>
      </c>
      <c r="AB19" s="126">
        <v>18.084299999999999</v>
      </c>
      <c r="AC19" s="126">
        <v>24.926950000000001</v>
      </c>
      <c r="AD19" s="126">
        <v>13.032249999999999</v>
      </c>
      <c r="AE19" s="126">
        <v>14.707469999999999</v>
      </c>
      <c r="AF19" s="126">
        <v>15.101129999999999</v>
      </c>
      <c r="AG19" s="126">
        <v>9.3519199999999998</v>
      </c>
      <c r="AH19" s="126">
        <v>35.037589999999994</v>
      </c>
      <c r="AI19" s="127">
        <v>-2.8570500000000001</v>
      </c>
      <c r="AJ19" s="127">
        <v>6.7481800000000005</v>
      </c>
      <c r="AK19" s="127">
        <v>15.024452891200001</v>
      </c>
      <c r="AL19" s="127">
        <v>11.451161157</v>
      </c>
      <c r="AM19" s="127">
        <v>15.371198000000001</v>
      </c>
      <c r="AN19" s="4"/>
      <c r="AO19" s="4"/>
      <c r="AP19" s="4"/>
      <c r="AQ19" s="4"/>
      <c r="AR19" s="4"/>
      <c r="AS19" s="4"/>
      <c r="AT19" s="4"/>
      <c r="AU19" s="4"/>
      <c r="AV19" s="4"/>
      <c r="AW19" s="4"/>
      <c r="AX19" s="4"/>
      <c r="AY19" s="4"/>
    </row>
    <row r="20" spans="1:51" ht="15" x14ac:dyDescent="0.25">
      <c r="A20" s="125">
        <f>YampaRiverInflow.TotalOutflow!A20</f>
        <v>43739</v>
      </c>
      <c r="B20" s="13"/>
      <c r="C20" s="13"/>
      <c r="D20" s="13">
        <v>5.6680000000000001</v>
      </c>
      <c r="E20" s="126">
        <v>-0.71860800000000002</v>
      </c>
      <c r="F20" s="126">
        <v>25.419446000000001</v>
      </c>
      <c r="G20" s="126">
        <v>21.178598000000001</v>
      </c>
      <c r="H20" s="126">
        <v>15.493984000000001</v>
      </c>
      <c r="I20" s="126">
        <v>17.385394000000002</v>
      </c>
      <c r="J20" s="126">
        <v>15.188998000000002</v>
      </c>
      <c r="K20" s="126">
        <v>19.329960000000003</v>
      </c>
      <c r="L20" s="126">
        <v>13.292282000000002</v>
      </c>
      <c r="M20" s="126">
        <v>4.6153680000000001</v>
      </c>
      <c r="N20" s="126">
        <v>8.5067520000000005</v>
      </c>
      <c r="O20" s="126">
        <v>18.000779999999999</v>
      </c>
      <c r="P20" s="126">
        <v>11.691694000000002</v>
      </c>
      <c r="Q20" s="126">
        <v>11.765064000000001</v>
      </c>
      <c r="R20" s="126">
        <v>12.468330000000002</v>
      </c>
      <c r="S20" s="126">
        <v>6.5313160000000003</v>
      </c>
      <c r="T20" s="126">
        <v>-7.82599</v>
      </c>
      <c r="U20" s="126">
        <v>24.362849999999998</v>
      </c>
      <c r="V20" s="126">
        <v>10.95425</v>
      </c>
      <c r="W20" s="126">
        <v>11.723360000000001</v>
      </c>
      <c r="X20" s="126">
        <v>4.6145899999999997</v>
      </c>
      <c r="Y20" s="126">
        <v>6.6953500000000004</v>
      </c>
      <c r="Z20" s="126">
        <v>9.5123700000000007</v>
      </c>
      <c r="AA20" s="126">
        <v>-0.49925999999999998</v>
      </c>
      <c r="AB20" s="126">
        <v>18.132660000000001</v>
      </c>
      <c r="AC20" s="126">
        <v>19.22006</v>
      </c>
      <c r="AD20" s="126">
        <v>10.97871</v>
      </c>
      <c r="AE20" s="126">
        <v>13.21185</v>
      </c>
      <c r="AF20" s="126">
        <v>14.04824</v>
      </c>
      <c r="AG20" s="126">
        <v>6.9533999999999994</v>
      </c>
      <c r="AH20" s="126">
        <v>23.35398</v>
      </c>
      <c r="AI20" s="127">
        <v>-2.8584200000000002</v>
      </c>
      <c r="AJ20" s="127">
        <v>2.3012199999999998</v>
      </c>
      <c r="AK20" s="127">
        <v>14.734685122999998</v>
      </c>
      <c r="AL20" s="127">
        <v>8.5052611573600014</v>
      </c>
      <c r="AM20" s="127">
        <v>11.385834000000001</v>
      </c>
      <c r="AN20" s="4"/>
      <c r="AO20" s="4"/>
      <c r="AP20" s="4"/>
      <c r="AQ20" s="4"/>
      <c r="AR20" s="4"/>
      <c r="AS20" s="4"/>
      <c r="AT20" s="4"/>
      <c r="AU20" s="4"/>
      <c r="AV20" s="4"/>
      <c r="AW20" s="4"/>
      <c r="AX20" s="4"/>
      <c r="AY20" s="4"/>
    </row>
    <row r="21" spans="1:51" ht="15" x14ac:dyDescent="0.25">
      <c r="A21" s="125">
        <f>YampaRiverInflow.TotalOutflow!A21</f>
        <v>43770</v>
      </c>
      <c r="B21" s="13"/>
      <c r="C21" s="13"/>
      <c r="D21" s="13">
        <v>5.7000000000000002E-2</v>
      </c>
      <c r="E21" s="126">
        <v>10.843160000000001</v>
      </c>
      <c r="F21" s="126">
        <v>18.386371999999998</v>
      </c>
      <c r="G21" s="126">
        <v>19.311062000000003</v>
      </c>
      <c r="H21" s="126">
        <v>16.448476000000003</v>
      </c>
      <c r="I21" s="126">
        <v>11.181172</v>
      </c>
      <c r="J21" s="126">
        <v>25.764479999999999</v>
      </c>
      <c r="K21" s="126">
        <v>8.3348259999999996</v>
      </c>
      <c r="L21" s="126">
        <v>1.544602</v>
      </c>
      <c r="M21" s="126">
        <v>4.4751840000000005</v>
      </c>
      <c r="N21" s="126">
        <v>9.0973780000000009</v>
      </c>
      <c r="O21" s="126">
        <v>11.138052000000002</v>
      </c>
      <c r="P21" s="126">
        <v>12.686196000000002</v>
      </c>
      <c r="Q21" s="126">
        <v>3.2208140000000003</v>
      </c>
      <c r="R21" s="126">
        <v>16.414173999999999</v>
      </c>
      <c r="S21" s="126">
        <v>14.713260000000002</v>
      </c>
      <c r="T21" s="126">
        <v>-12.37326</v>
      </c>
      <c r="U21" s="126">
        <v>14.93168</v>
      </c>
      <c r="V21" s="126">
        <v>-5.1652700000000005</v>
      </c>
      <c r="W21" s="126">
        <v>10.395850000000001</v>
      </c>
      <c r="X21" s="126">
        <v>4.0648400000000002</v>
      </c>
      <c r="Y21" s="126">
        <v>3.5380700000000003</v>
      </c>
      <c r="Z21" s="126">
        <v>7.5272700000000006</v>
      </c>
      <c r="AA21" s="126">
        <v>13.11669</v>
      </c>
      <c r="AB21" s="126">
        <v>15.47784</v>
      </c>
      <c r="AC21" s="126">
        <v>21.893450000000001</v>
      </c>
      <c r="AD21" s="126">
        <v>12.1463</v>
      </c>
      <c r="AE21" s="126">
        <v>8.651209999999999</v>
      </c>
      <c r="AF21" s="126">
        <v>9.7618099999999988</v>
      </c>
      <c r="AG21" s="126">
        <v>16.488720000000001</v>
      </c>
      <c r="AH21" s="126">
        <v>4.6226700000000003</v>
      </c>
      <c r="AI21" s="127">
        <v>5.9796400000000007</v>
      </c>
      <c r="AJ21" s="127">
        <v>-1.0023</v>
      </c>
      <c r="AK21" s="127">
        <v>2.8527603286000001</v>
      </c>
      <c r="AL21" s="127">
        <v>5.8921380145499995</v>
      </c>
      <c r="AM21" s="127">
        <v>14.328964000000001</v>
      </c>
      <c r="AN21" s="4"/>
      <c r="AO21" s="4"/>
      <c r="AP21" s="4"/>
      <c r="AQ21" s="4"/>
      <c r="AR21" s="4"/>
      <c r="AS21" s="4"/>
      <c r="AT21" s="4"/>
      <c r="AU21" s="4"/>
      <c r="AV21" s="4"/>
      <c r="AW21" s="4"/>
      <c r="AX21" s="4"/>
      <c r="AY21" s="4"/>
    </row>
    <row r="22" spans="1:51" ht="15" x14ac:dyDescent="0.25">
      <c r="A22" s="125">
        <f>YampaRiverInflow.TotalOutflow!A22</f>
        <v>43800</v>
      </c>
      <c r="B22" s="13"/>
      <c r="C22" s="13"/>
      <c r="D22" s="13">
        <v>4.8710000000000004</v>
      </c>
      <c r="E22" s="126">
        <v>24.479745999999999</v>
      </c>
      <c r="F22" s="126">
        <v>28.815221999999999</v>
      </c>
      <c r="G22" s="126">
        <v>25.261752000000001</v>
      </c>
      <c r="H22" s="126">
        <v>17.678011999999999</v>
      </c>
      <c r="I22" s="126">
        <v>14.243404000000002</v>
      </c>
      <c r="J22" s="126">
        <v>14.415404000000002</v>
      </c>
      <c r="K22" s="126">
        <v>12.408850000000001</v>
      </c>
      <c r="L22" s="126">
        <v>14.457278000000001</v>
      </c>
      <c r="M22" s="126">
        <v>8.5560460000000003</v>
      </c>
      <c r="N22" s="126">
        <v>16.481124000000001</v>
      </c>
      <c r="O22" s="126">
        <v>23.186820000000004</v>
      </c>
      <c r="P22" s="126">
        <v>12.631855999999999</v>
      </c>
      <c r="Q22" s="126">
        <v>18.82638</v>
      </c>
      <c r="R22" s="126">
        <v>16.553794000000003</v>
      </c>
      <c r="S22" s="126">
        <v>6.4272099999999996</v>
      </c>
      <c r="T22" s="126">
        <v>-16.238409999999998</v>
      </c>
      <c r="U22" s="126">
        <v>12.00187</v>
      </c>
      <c r="V22" s="126">
        <v>6.5915499999999998</v>
      </c>
      <c r="W22" s="126">
        <v>12.228569999999999</v>
      </c>
      <c r="X22" s="126">
        <v>1.01868</v>
      </c>
      <c r="Y22" s="126">
        <v>6.6875100000000005</v>
      </c>
      <c r="Z22" s="126">
        <v>11.483219999999999</v>
      </c>
      <c r="AA22" s="126">
        <v>-2.7016499999999999</v>
      </c>
      <c r="AB22" s="126">
        <v>25.948370000000001</v>
      </c>
      <c r="AC22" s="126">
        <v>22.778939999999999</v>
      </c>
      <c r="AD22" s="126">
        <v>11.792920000000001</v>
      </c>
      <c r="AE22" s="126">
        <v>17.610810000000001</v>
      </c>
      <c r="AF22" s="126">
        <v>24.307770000000001</v>
      </c>
      <c r="AG22" s="126">
        <v>18.407709999999998</v>
      </c>
      <c r="AH22" s="126">
        <v>2.61571</v>
      </c>
      <c r="AI22" s="127">
        <v>-1.39621</v>
      </c>
      <c r="AJ22" s="127">
        <v>-6.0315000000000003</v>
      </c>
      <c r="AK22" s="127">
        <v>15.691479341899999</v>
      </c>
      <c r="AL22" s="127">
        <v>6.0863140477999993</v>
      </c>
      <c r="AM22" s="127">
        <v>11.088239999999999</v>
      </c>
      <c r="AN22" s="4"/>
      <c r="AO22" s="4"/>
      <c r="AP22" s="4"/>
      <c r="AQ22" s="4"/>
      <c r="AR22" s="4"/>
      <c r="AS22" s="4"/>
      <c r="AT22" s="4"/>
      <c r="AU22" s="4"/>
      <c r="AV22" s="4"/>
      <c r="AW22" s="4"/>
      <c r="AX22" s="4"/>
      <c r="AY22" s="4"/>
    </row>
    <row r="23" spans="1:51" ht="15" x14ac:dyDescent="0.25">
      <c r="A23" s="125">
        <f>YampaRiverInflow.TotalOutflow!A23</f>
        <v>43831</v>
      </c>
      <c r="B23" s="13"/>
      <c r="C23" s="13"/>
      <c r="D23" s="13">
        <v>10.731999999999999</v>
      </c>
      <c r="E23" s="126">
        <v>13.408282000000002</v>
      </c>
      <c r="F23" s="126">
        <v>20.393000000000001</v>
      </c>
      <c r="G23" s="126">
        <v>26.830200000000001</v>
      </c>
      <c r="H23" s="126">
        <v>13.523328000000001</v>
      </c>
      <c r="I23" s="126">
        <v>7.4926059999999994</v>
      </c>
      <c r="J23" s="126">
        <v>17.595858</v>
      </c>
      <c r="K23" s="126">
        <v>17.257884000000001</v>
      </c>
      <c r="L23" s="126">
        <v>17.505234000000002</v>
      </c>
      <c r="M23" s="126">
        <v>16.421226000000001</v>
      </c>
      <c r="N23" s="126">
        <v>18.741642000000002</v>
      </c>
      <c r="O23" s="126">
        <v>102.681246</v>
      </c>
      <c r="P23" s="126">
        <v>14.341926000000001</v>
      </c>
      <c r="Q23" s="126">
        <v>36.095982000000006</v>
      </c>
      <c r="R23" s="126">
        <v>11.681832000000002</v>
      </c>
      <c r="S23" s="126">
        <v>13.022328000000002</v>
      </c>
      <c r="T23" s="126">
        <v>-12.26146</v>
      </c>
      <c r="U23" s="126">
        <v>9.9685600000000001</v>
      </c>
      <c r="V23" s="126">
        <v>3.9182399999999999</v>
      </c>
      <c r="W23" s="126">
        <v>5.2524799999999994</v>
      </c>
      <c r="X23" s="126">
        <v>0.65434000000000003</v>
      </c>
      <c r="Y23" s="126">
        <v>10.38495</v>
      </c>
      <c r="Z23" s="126">
        <v>14.23559</v>
      </c>
      <c r="AA23" s="126">
        <v>9.8203300000000002</v>
      </c>
      <c r="AB23" s="126">
        <v>24.700430000000001</v>
      </c>
      <c r="AC23" s="126">
        <v>22.069479999999999</v>
      </c>
      <c r="AD23" s="126">
        <v>12.57952</v>
      </c>
      <c r="AE23" s="126">
        <v>19.210369999999998</v>
      </c>
      <c r="AF23" s="126">
        <v>24.414390000000001</v>
      </c>
      <c r="AG23" s="126">
        <v>14.356399999999999</v>
      </c>
      <c r="AH23" s="126">
        <v>-5.5044899999999997</v>
      </c>
      <c r="AI23" s="127">
        <v>8.7599999999999997E-2</v>
      </c>
      <c r="AJ23" s="127">
        <v>10.5211983485</v>
      </c>
      <c r="AK23" s="127">
        <v>15.800985125999999</v>
      </c>
      <c r="AL23" s="127">
        <v>6.6924780000000004</v>
      </c>
      <c r="AM23" s="127">
        <v>12.522880000000001</v>
      </c>
      <c r="AN23" s="4"/>
      <c r="AO23" s="4"/>
      <c r="AP23" s="4"/>
      <c r="AQ23" s="4"/>
      <c r="AR23" s="4"/>
      <c r="AS23" s="4"/>
      <c r="AT23" s="4"/>
      <c r="AU23" s="4"/>
      <c r="AV23" s="4"/>
      <c r="AW23" s="4"/>
      <c r="AX23" s="4"/>
      <c r="AY23" s="4"/>
    </row>
    <row r="24" spans="1:51" ht="15" x14ac:dyDescent="0.25">
      <c r="A24" s="125">
        <f>YampaRiverInflow.TotalOutflow!A24</f>
        <v>43862</v>
      </c>
      <c r="B24" s="13"/>
      <c r="C24" s="13"/>
      <c r="D24" s="13">
        <v>3.8969999999999998</v>
      </c>
      <c r="E24" s="126">
        <v>19.386094</v>
      </c>
      <c r="F24" s="126">
        <v>18.080170000000003</v>
      </c>
      <c r="G24" s="126">
        <v>21.570738000000002</v>
      </c>
      <c r="H24" s="126">
        <v>24.478035999999999</v>
      </c>
      <c r="I24" s="126">
        <v>22.606304000000005</v>
      </c>
      <c r="J24" s="126">
        <v>20.049504000000002</v>
      </c>
      <c r="K24" s="126">
        <v>20.566192000000004</v>
      </c>
      <c r="L24" s="126">
        <v>7.6632420000000003</v>
      </c>
      <c r="M24" s="126">
        <v>19.546256</v>
      </c>
      <c r="N24" s="126">
        <v>27.797172</v>
      </c>
      <c r="O24" s="126">
        <v>76.617378000000016</v>
      </c>
      <c r="P24" s="126">
        <v>14.917342000000003</v>
      </c>
      <c r="Q24" s="126">
        <v>33.866841999999998</v>
      </c>
      <c r="R24" s="126">
        <v>10.731888000000001</v>
      </c>
      <c r="S24" s="126">
        <v>-2.5262600000000002</v>
      </c>
      <c r="T24" s="126">
        <v>-10.192350000000001</v>
      </c>
      <c r="U24" s="126">
        <v>6.2821099999999994</v>
      </c>
      <c r="V24" s="126">
        <v>3.13246</v>
      </c>
      <c r="W24" s="126">
        <v>4.1601400000000002</v>
      </c>
      <c r="X24" s="126">
        <v>2.8380700000000001</v>
      </c>
      <c r="Y24" s="126">
        <v>9.7490100000000002</v>
      </c>
      <c r="Z24" s="126">
        <v>16.001570000000001</v>
      </c>
      <c r="AA24" s="126">
        <v>9.5720700000000001</v>
      </c>
      <c r="AB24" s="126">
        <v>21.740169999999999</v>
      </c>
      <c r="AC24" s="126">
        <v>14.98456</v>
      </c>
      <c r="AD24" s="126">
        <v>10.01197</v>
      </c>
      <c r="AE24" s="126">
        <v>10.48507</v>
      </c>
      <c r="AF24" s="126">
        <v>13.671299999999999</v>
      </c>
      <c r="AG24" s="126">
        <v>11.7835</v>
      </c>
      <c r="AH24" s="126">
        <v>1.58589</v>
      </c>
      <c r="AI24" s="127">
        <v>-4.5615100000000002</v>
      </c>
      <c r="AJ24" s="127">
        <v>4.3773033031399997</v>
      </c>
      <c r="AK24" s="127">
        <v>6.3041165275999997</v>
      </c>
      <c r="AL24" s="127">
        <v>11.420924000000001</v>
      </c>
      <c r="AM24" s="127">
        <v>22.01473</v>
      </c>
      <c r="AN24" s="4"/>
      <c r="AO24" s="4"/>
      <c r="AP24" s="4"/>
      <c r="AQ24" s="4"/>
      <c r="AR24" s="4"/>
      <c r="AS24" s="4"/>
      <c r="AT24" s="4"/>
      <c r="AU24" s="4"/>
      <c r="AV24" s="4"/>
      <c r="AW24" s="4"/>
      <c r="AX24" s="4"/>
      <c r="AY24" s="4"/>
    </row>
    <row r="25" spans="1:51" ht="15" x14ac:dyDescent="0.25">
      <c r="A25" s="125">
        <f>YampaRiverInflow.TotalOutflow!A25</f>
        <v>43891</v>
      </c>
      <c r="B25" s="13"/>
      <c r="C25" s="13"/>
      <c r="D25" s="13">
        <v>5.12</v>
      </c>
      <c r="E25" s="126">
        <v>48.256724000000006</v>
      </c>
      <c r="F25" s="126">
        <v>19.746093999999999</v>
      </c>
      <c r="G25" s="126">
        <v>35.103420000000007</v>
      </c>
      <c r="H25" s="126">
        <v>21.701271999999999</v>
      </c>
      <c r="I25" s="126">
        <v>7.1830860000000003</v>
      </c>
      <c r="J25" s="126">
        <v>10.043988000000001</v>
      </c>
      <c r="K25" s="126">
        <v>4.5826419999999999</v>
      </c>
      <c r="L25" s="126">
        <v>9.10426</v>
      </c>
      <c r="M25" s="126">
        <v>26.727903999999999</v>
      </c>
      <c r="N25" s="126">
        <v>40.118170000000006</v>
      </c>
      <c r="O25" s="126">
        <v>66.972800000000007</v>
      </c>
      <c r="P25" s="126">
        <v>17.273148000000003</v>
      </c>
      <c r="Q25" s="126">
        <v>62.610502000000011</v>
      </c>
      <c r="R25" s="126">
        <v>-10.463220000000002</v>
      </c>
      <c r="S25" s="126">
        <v>-5.3588699999999996</v>
      </c>
      <c r="T25" s="126">
        <v>-15.49112</v>
      </c>
      <c r="U25" s="126">
        <v>36.322969999999998</v>
      </c>
      <c r="V25" s="126">
        <v>9.210090000000001</v>
      </c>
      <c r="W25" s="126">
        <v>5.7764899999999999</v>
      </c>
      <c r="X25" s="126">
        <v>9.2872199999999996</v>
      </c>
      <c r="Y25" s="126">
        <v>8.1139899999999994</v>
      </c>
      <c r="Z25" s="126">
        <v>9.8301200000000009</v>
      </c>
      <c r="AA25" s="126">
        <v>14.49926</v>
      </c>
      <c r="AB25" s="126">
        <v>12.03308</v>
      </c>
      <c r="AC25" s="126">
        <v>4.5342399999999996</v>
      </c>
      <c r="AD25" s="126">
        <v>19.332849999999997</v>
      </c>
      <c r="AE25" s="126">
        <v>6.37479</v>
      </c>
      <c r="AF25" s="126">
        <v>9.2942099999999996</v>
      </c>
      <c r="AG25" s="126">
        <v>12.6425</v>
      </c>
      <c r="AH25" s="126">
        <v>6.9361999999999995</v>
      </c>
      <c r="AI25" s="127">
        <v>-7.20953</v>
      </c>
      <c r="AJ25" s="127">
        <v>6.0787702509799999</v>
      </c>
      <c r="AK25" s="127">
        <v>6.5442801642999999</v>
      </c>
      <c r="AL25" s="127">
        <v>13.23695</v>
      </c>
      <c r="AM25" s="127">
        <v>24.268612000000001</v>
      </c>
      <c r="AN25" s="4"/>
      <c r="AO25" s="4"/>
      <c r="AP25" s="4"/>
      <c r="AQ25" s="4"/>
      <c r="AR25" s="4"/>
      <c r="AS25" s="4"/>
      <c r="AT25" s="4"/>
      <c r="AU25" s="4"/>
      <c r="AV25" s="4"/>
      <c r="AW25" s="4"/>
      <c r="AX25" s="4"/>
      <c r="AY25" s="4"/>
    </row>
    <row r="26" spans="1:51" ht="15" x14ac:dyDescent="0.25">
      <c r="A26" s="125">
        <f>YampaRiverInflow.TotalOutflow!A26</f>
        <v>43922</v>
      </c>
      <c r="B26" s="13"/>
      <c r="C26" s="13"/>
      <c r="D26" s="13">
        <v>8.1</v>
      </c>
      <c r="E26" s="126">
        <v>24.234504000000001</v>
      </c>
      <c r="F26" s="126">
        <v>24.849282000000002</v>
      </c>
      <c r="G26" s="126">
        <v>28.551597999999998</v>
      </c>
      <c r="H26" s="126">
        <v>23.343438000000003</v>
      </c>
      <c r="I26" s="126">
        <v>20.623002</v>
      </c>
      <c r="J26" s="126">
        <v>25.851988000000002</v>
      </c>
      <c r="K26" s="126">
        <v>12.903330000000002</v>
      </c>
      <c r="L26" s="126">
        <v>4.1301540000000001</v>
      </c>
      <c r="M26" s="126">
        <v>18.282956000000002</v>
      </c>
      <c r="N26" s="126">
        <v>29.463320000000003</v>
      </c>
      <c r="O26" s="126">
        <v>41.182446000000006</v>
      </c>
      <c r="P26" s="126">
        <v>7.3053060000000007</v>
      </c>
      <c r="Q26" s="126">
        <v>14.457518</v>
      </c>
      <c r="R26" s="126">
        <v>23.573840000000001</v>
      </c>
      <c r="S26" s="126">
        <v>6.8406400000000005</v>
      </c>
      <c r="T26" s="126">
        <v>-2.2138499999999999</v>
      </c>
      <c r="U26" s="126">
        <v>19.547470000000001</v>
      </c>
      <c r="V26" s="126">
        <v>11.52768</v>
      </c>
      <c r="W26" s="126">
        <v>17.343669999999999</v>
      </c>
      <c r="X26" s="126">
        <v>13.49269</v>
      </c>
      <c r="Y26" s="126">
        <v>4.6643299999999996</v>
      </c>
      <c r="Z26" s="126">
        <v>2.3306399999999998</v>
      </c>
      <c r="AA26" s="126">
        <v>9.179590000000001</v>
      </c>
      <c r="AB26" s="126">
        <v>14.534559999999999</v>
      </c>
      <c r="AC26" s="126">
        <v>4.0880400000000003</v>
      </c>
      <c r="AD26" s="126">
        <v>13.018870000000001</v>
      </c>
      <c r="AE26" s="126">
        <v>7.4774700000000003</v>
      </c>
      <c r="AF26" s="126">
        <v>12.525</v>
      </c>
      <c r="AG26" s="126">
        <v>22.5366</v>
      </c>
      <c r="AH26" s="126">
        <v>5.4335800000000001</v>
      </c>
      <c r="AI26" s="127">
        <v>-1.42597</v>
      </c>
      <c r="AJ26" s="127">
        <v>9.8916652885999987</v>
      </c>
      <c r="AK26" s="127">
        <v>9.7270710717399993</v>
      </c>
      <c r="AL26" s="127">
        <v>7.0186580000000003</v>
      </c>
      <c r="AM26" s="127">
        <v>14.715734000000001</v>
      </c>
      <c r="AN26" s="4"/>
      <c r="AO26" s="4"/>
      <c r="AP26" s="4"/>
      <c r="AQ26" s="4"/>
      <c r="AR26" s="4"/>
      <c r="AS26" s="4"/>
      <c r="AT26" s="4"/>
      <c r="AU26" s="4"/>
      <c r="AV26" s="4"/>
      <c r="AW26" s="4"/>
      <c r="AX26" s="4"/>
      <c r="AY26" s="4"/>
    </row>
    <row r="27" spans="1:51" ht="15" x14ac:dyDescent="0.25">
      <c r="A27" s="125">
        <f>YampaRiverInflow.TotalOutflow!A27</f>
        <v>43952</v>
      </c>
      <c r="B27" s="13"/>
      <c r="C27" s="13"/>
      <c r="D27" s="13">
        <v>6.0880000000000001</v>
      </c>
      <c r="E27" s="126">
        <v>41.574200000000005</v>
      </c>
      <c r="F27" s="126">
        <v>8.2423100000000016</v>
      </c>
      <c r="G27" s="126">
        <v>-0.94377600000000006</v>
      </c>
      <c r="H27" s="126">
        <v>-16.180436</v>
      </c>
      <c r="I27" s="126">
        <v>10.488404000000001</v>
      </c>
      <c r="J27" s="126">
        <v>15.254056</v>
      </c>
      <c r="K27" s="126">
        <v>-6.721960000000001</v>
      </c>
      <c r="L27" s="126">
        <v>-3.2702260000000001</v>
      </c>
      <c r="M27" s="126">
        <v>9.1846580000000007</v>
      </c>
      <c r="N27" s="126">
        <v>17.554766000000001</v>
      </c>
      <c r="O27" s="126">
        <v>30.019752000000004</v>
      </c>
      <c r="P27" s="126">
        <v>9.2131399999999992</v>
      </c>
      <c r="Q27" s="126">
        <v>29.214484000000002</v>
      </c>
      <c r="R27" s="126">
        <v>5.437558000000001</v>
      </c>
      <c r="S27" s="126">
        <v>8.0619300000000003</v>
      </c>
      <c r="T27" s="126">
        <v>-4.66012</v>
      </c>
      <c r="U27" s="126">
        <v>9.683209999999999</v>
      </c>
      <c r="V27" s="126">
        <v>23.337949999999999</v>
      </c>
      <c r="W27" s="126">
        <v>11.09249</v>
      </c>
      <c r="X27" s="126">
        <v>14.89179</v>
      </c>
      <c r="Y27" s="126">
        <v>9.6852700000000009</v>
      </c>
      <c r="Z27" s="126">
        <v>5.5847100000000003</v>
      </c>
      <c r="AA27" s="126">
        <v>4.1686000000000005</v>
      </c>
      <c r="AB27" s="126">
        <v>14.016170000000001</v>
      </c>
      <c r="AC27" s="126">
        <v>5.02379</v>
      </c>
      <c r="AD27" s="126">
        <v>16.882990000000003</v>
      </c>
      <c r="AE27" s="126">
        <v>3.9549799999999999</v>
      </c>
      <c r="AF27" s="126">
        <v>10.53945</v>
      </c>
      <c r="AG27" s="126">
        <v>19.5229</v>
      </c>
      <c r="AH27" s="126">
        <v>4.9809799999999997</v>
      </c>
      <c r="AI27" s="127">
        <v>1.2309300000000001</v>
      </c>
      <c r="AJ27" s="127">
        <v>4.9848289250300004</v>
      </c>
      <c r="AK27" s="127">
        <v>9.396245455739999</v>
      </c>
      <c r="AL27" s="127">
        <v>8.1567039999999995</v>
      </c>
      <c r="AM27" s="127">
        <v>18.447317999999999</v>
      </c>
      <c r="AN27" s="4"/>
      <c r="AO27" s="4"/>
      <c r="AP27" s="4"/>
      <c r="AQ27" s="4"/>
      <c r="AR27" s="4"/>
      <c r="AS27" s="4"/>
      <c r="AT27" s="4"/>
      <c r="AU27" s="4"/>
      <c r="AV27" s="4"/>
      <c r="AW27" s="4"/>
      <c r="AX27" s="4"/>
      <c r="AY27" s="4"/>
    </row>
    <row r="28" spans="1:51" ht="15" x14ac:dyDescent="0.25">
      <c r="A28" s="125">
        <f>YampaRiverInflow.TotalOutflow!A28</f>
        <v>43983</v>
      </c>
      <c r="B28" s="13"/>
      <c r="C28" s="13"/>
      <c r="D28" s="13">
        <v>7.782</v>
      </c>
      <c r="E28" s="126">
        <v>-4.0965480000000003</v>
      </c>
      <c r="F28" s="126">
        <v>7.6460300000000005</v>
      </c>
      <c r="G28" s="126">
        <v>19.771796000000002</v>
      </c>
      <c r="H28" s="126">
        <v>13.807872000000001</v>
      </c>
      <c r="I28" s="126">
        <v>13.991372000000002</v>
      </c>
      <c r="J28" s="126">
        <v>2.7903960000000003</v>
      </c>
      <c r="K28" s="126">
        <v>1.7769000000000001</v>
      </c>
      <c r="L28" s="126">
        <v>9.8541160000000012</v>
      </c>
      <c r="M28" s="126">
        <v>19.475346000000002</v>
      </c>
      <c r="N28" s="126">
        <v>1.10209</v>
      </c>
      <c r="O28" s="126">
        <v>4.6148199999999999</v>
      </c>
      <c r="P28" s="126">
        <v>-1.086592</v>
      </c>
      <c r="Q28" s="126">
        <v>16.840010000000003</v>
      </c>
      <c r="R28" s="126">
        <v>1.326284</v>
      </c>
      <c r="S28" s="126">
        <v>-0.79383999999999999</v>
      </c>
      <c r="T28" s="126">
        <v>-23.251810000000003</v>
      </c>
      <c r="U28" s="126">
        <v>12.69872</v>
      </c>
      <c r="V28" s="126">
        <v>19.039000000000001</v>
      </c>
      <c r="W28" s="126">
        <v>6.8687700000000005</v>
      </c>
      <c r="X28" s="126">
        <v>14.246139999999999</v>
      </c>
      <c r="Y28" s="126">
        <v>18.845080000000003</v>
      </c>
      <c r="Z28" s="126">
        <v>7.4909099999999995</v>
      </c>
      <c r="AA28" s="126">
        <v>13.8124</v>
      </c>
      <c r="AB28" s="126">
        <v>24.775919999999999</v>
      </c>
      <c r="AC28" s="126">
        <v>9.7531100000000013</v>
      </c>
      <c r="AD28" s="126">
        <v>18.740459999999999</v>
      </c>
      <c r="AE28" s="126">
        <v>5.9942099999999998</v>
      </c>
      <c r="AF28" s="126">
        <v>10.93661</v>
      </c>
      <c r="AG28" s="126">
        <v>14.07673</v>
      </c>
      <c r="AH28" s="126">
        <v>3.5599699999999999</v>
      </c>
      <c r="AI28" s="127">
        <v>6.4226899999999993</v>
      </c>
      <c r="AJ28" s="127">
        <v>10.5932776866</v>
      </c>
      <c r="AK28" s="127">
        <v>1.32194380099</v>
      </c>
      <c r="AL28" s="127">
        <v>3.633238</v>
      </c>
      <c r="AM28" s="127">
        <v>2.8407460000000002</v>
      </c>
      <c r="AN28" s="4"/>
      <c r="AO28" s="4"/>
      <c r="AP28" s="4"/>
      <c r="AQ28" s="4"/>
      <c r="AR28" s="4"/>
      <c r="AS28" s="4"/>
      <c r="AT28" s="4"/>
      <c r="AU28" s="4"/>
      <c r="AV28" s="4"/>
      <c r="AW28" s="4"/>
      <c r="AX28" s="4"/>
      <c r="AY28" s="4"/>
    </row>
    <row r="29" spans="1:51" ht="15" x14ac:dyDescent="0.25">
      <c r="A29" s="125">
        <f>YampaRiverInflow.TotalOutflow!A29</f>
        <v>44013</v>
      </c>
      <c r="B29" s="13"/>
      <c r="C29" s="13"/>
      <c r="D29" s="13">
        <v>18.847000000000001</v>
      </c>
      <c r="E29" s="126">
        <v>40.837490000000003</v>
      </c>
      <c r="F29" s="126">
        <v>46.478228000000001</v>
      </c>
      <c r="G29" s="126">
        <v>13.864426000000002</v>
      </c>
      <c r="H29" s="126">
        <v>-9.1669640000000001</v>
      </c>
      <c r="I29" s="126">
        <v>15.815042000000002</v>
      </c>
      <c r="J29" s="126">
        <v>8.4649699999999992</v>
      </c>
      <c r="K29" s="126">
        <v>24.215660000000003</v>
      </c>
      <c r="L29" s="126">
        <v>8.3205360000000006</v>
      </c>
      <c r="M29" s="126">
        <v>3.3371660000000007</v>
      </c>
      <c r="N29" s="126">
        <v>15.630164000000002</v>
      </c>
      <c r="O29" s="126">
        <v>1.9055500000000001</v>
      </c>
      <c r="P29" s="126">
        <v>8.3211859999999991</v>
      </c>
      <c r="Q29" s="126">
        <v>21.002715999999999</v>
      </c>
      <c r="R29" s="126">
        <v>17.809748000000003</v>
      </c>
      <c r="S29" s="126">
        <v>11.63293</v>
      </c>
      <c r="T29" s="126">
        <v>-12.476629999999998</v>
      </c>
      <c r="U29" s="126">
        <v>23.625509999999998</v>
      </c>
      <c r="V29" s="126">
        <v>20.54889</v>
      </c>
      <c r="W29" s="126">
        <v>8.319090000000001</v>
      </c>
      <c r="X29" s="126">
        <v>20.105460000000001</v>
      </c>
      <c r="Y29" s="126">
        <v>19.50067</v>
      </c>
      <c r="Z29" s="126">
        <v>8.3446700000000007</v>
      </c>
      <c r="AA29" s="126">
        <v>18.455950000000001</v>
      </c>
      <c r="AB29" s="126">
        <v>31.79073</v>
      </c>
      <c r="AC29" s="126">
        <v>14.55987</v>
      </c>
      <c r="AD29" s="126">
        <v>21.886839999999999</v>
      </c>
      <c r="AE29" s="126">
        <v>25.583909999999999</v>
      </c>
      <c r="AF29" s="126">
        <v>21.074020000000001</v>
      </c>
      <c r="AG29" s="126">
        <v>18.544400000000003</v>
      </c>
      <c r="AH29" s="126">
        <v>6.6031899999999997</v>
      </c>
      <c r="AI29" s="127">
        <v>14.91146</v>
      </c>
      <c r="AJ29" s="127">
        <v>14.383509092599999</v>
      </c>
      <c r="AK29" s="127">
        <v>27.613380167700001</v>
      </c>
      <c r="AL29" s="127">
        <v>1.747992</v>
      </c>
      <c r="AM29" s="127">
        <v>12.233666000000001</v>
      </c>
      <c r="AN29" s="4"/>
      <c r="AO29" s="4"/>
      <c r="AP29" s="4"/>
      <c r="AQ29" s="4"/>
      <c r="AR29" s="4"/>
      <c r="AS29" s="4"/>
      <c r="AT29" s="4"/>
      <c r="AU29" s="4"/>
      <c r="AV29" s="4"/>
      <c r="AW29" s="4"/>
      <c r="AX29" s="4"/>
      <c r="AY29" s="4"/>
    </row>
    <row r="30" spans="1:51" ht="15" x14ac:dyDescent="0.25">
      <c r="A30" s="125">
        <f>YampaRiverInflow.TotalOutflow!A30</f>
        <v>44044</v>
      </c>
      <c r="B30" s="13"/>
      <c r="C30" s="13"/>
      <c r="D30" s="13">
        <v>17.846</v>
      </c>
      <c r="E30" s="126">
        <v>33.227021999999998</v>
      </c>
      <c r="F30" s="126">
        <v>46.634092000000003</v>
      </c>
      <c r="G30" s="126">
        <v>0.76430000000000009</v>
      </c>
      <c r="H30" s="126">
        <v>14.463595999999999</v>
      </c>
      <c r="I30" s="126">
        <v>32.157184000000008</v>
      </c>
      <c r="J30" s="126">
        <v>18.745439999999999</v>
      </c>
      <c r="K30" s="126">
        <v>18.415265999999999</v>
      </c>
      <c r="L30" s="126">
        <v>16.546260000000004</v>
      </c>
      <c r="M30" s="126">
        <v>21.988494000000003</v>
      </c>
      <c r="N30" s="126">
        <v>28.928684000000004</v>
      </c>
      <c r="O30" s="126">
        <v>19.984940000000002</v>
      </c>
      <c r="P30" s="126">
        <v>10.897600000000001</v>
      </c>
      <c r="Q30" s="126">
        <v>20.870480000000001</v>
      </c>
      <c r="R30" s="126">
        <v>13.847151999999999</v>
      </c>
      <c r="S30" s="126">
        <v>9.7706299999999988</v>
      </c>
      <c r="T30" s="126">
        <v>7.4435000000000002</v>
      </c>
      <c r="U30" s="126">
        <v>20.504860000000001</v>
      </c>
      <c r="V30" s="126">
        <v>22.135639999999999</v>
      </c>
      <c r="W30" s="126">
        <v>5.2130799999999997</v>
      </c>
      <c r="X30" s="126">
        <v>14.802440000000001</v>
      </c>
      <c r="Y30" s="126">
        <v>21.94164</v>
      </c>
      <c r="Z30" s="126">
        <v>8.4181799999999996</v>
      </c>
      <c r="AA30" s="126">
        <v>21.659500000000001</v>
      </c>
      <c r="AB30" s="126">
        <v>35.8294</v>
      </c>
      <c r="AC30" s="126">
        <v>14.210139999999999</v>
      </c>
      <c r="AD30" s="126">
        <v>24.195160000000001</v>
      </c>
      <c r="AE30" s="126">
        <v>26.496269999999999</v>
      </c>
      <c r="AF30" s="126">
        <v>24.024999999999999</v>
      </c>
      <c r="AG30" s="126">
        <v>22.344560000000001</v>
      </c>
      <c r="AH30" s="126">
        <v>9.8857900000000001</v>
      </c>
      <c r="AI30" s="127">
        <v>13.84548</v>
      </c>
      <c r="AJ30" s="127">
        <v>16.9342231406</v>
      </c>
      <c r="AK30" s="127">
        <v>14.489780994299998</v>
      </c>
      <c r="AL30" s="127">
        <v>23.217804000000005</v>
      </c>
      <c r="AM30" s="127">
        <v>21.390052000000001</v>
      </c>
      <c r="AN30" s="4"/>
      <c r="AO30" s="4"/>
      <c r="AP30" s="4"/>
      <c r="AQ30" s="4"/>
      <c r="AR30" s="4"/>
      <c r="AS30" s="4"/>
      <c r="AT30" s="4"/>
      <c r="AU30" s="4"/>
      <c r="AV30" s="4"/>
      <c r="AW30" s="4"/>
      <c r="AX30" s="4"/>
      <c r="AY30" s="4"/>
    </row>
    <row r="31" spans="1:51" ht="15" x14ac:dyDescent="0.25">
      <c r="A31" s="125">
        <f>YampaRiverInflow.TotalOutflow!A31</f>
        <v>44075</v>
      </c>
      <c r="B31" s="13"/>
      <c r="C31" s="13"/>
      <c r="D31" s="13">
        <v>10.945</v>
      </c>
      <c r="E31" s="126">
        <v>8.4984000000000002</v>
      </c>
      <c r="F31" s="126">
        <v>20.619562000000002</v>
      </c>
      <c r="G31" s="126">
        <v>12.313067999999999</v>
      </c>
      <c r="H31" s="126">
        <v>12.236552000000001</v>
      </c>
      <c r="I31" s="126">
        <v>13.633801999999999</v>
      </c>
      <c r="J31" s="126">
        <v>13.98475</v>
      </c>
      <c r="K31" s="126">
        <v>17.459476000000002</v>
      </c>
      <c r="L31" s="126">
        <v>36.845714000000001</v>
      </c>
      <c r="M31" s="126">
        <v>21.666070000000005</v>
      </c>
      <c r="N31" s="126">
        <v>26.497226000000001</v>
      </c>
      <c r="O31" s="126">
        <v>15.862907999999999</v>
      </c>
      <c r="P31" s="126">
        <v>14.997952</v>
      </c>
      <c r="Q31" s="126">
        <v>15.244622000000001</v>
      </c>
      <c r="R31" s="126">
        <v>10.894964</v>
      </c>
      <c r="S31" s="126">
        <v>-6.0112700000000006</v>
      </c>
      <c r="T31" s="126">
        <v>19.914009999999998</v>
      </c>
      <c r="U31" s="126">
        <v>13.555149999999999</v>
      </c>
      <c r="V31" s="126">
        <v>15.397549999999999</v>
      </c>
      <c r="W31" s="126">
        <v>7.1036899999999994</v>
      </c>
      <c r="X31" s="126">
        <v>8.6973899999999986</v>
      </c>
      <c r="Y31" s="126">
        <v>11.841569999999999</v>
      </c>
      <c r="Z31" s="126">
        <v>3.6388400000000001</v>
      </c>
      <c r="AA31" s="126">
        <v>18.084299999999999</v>
      </c>
      <c r="AB31" s="126">
        <v>24.926950000000001</v>
      </c>
      <c r="AC31" s="126">
        <v>13.032249999999999</v>
      </c>
      <c r="AD31" s="126">
        <v>14.707469999999999</v>
      </c>
      <c r="AE31" s="126">
        <v>15.101129999999999</v>
      </c>
      <c r="AF31" s="126">
        <v>9.3519199999999998</v>
      </c>
      <c r="AG31" s="126">
        <v>35.037589999999994</v>
      </c>
      <c r="AH31" s="126">
        <v>-2.8570500000000001</v>
      </c>
      <c r="AI31" s="127">
        <v>6.7481800000000005</v>
      </c>
      <c r="AJ31" s="127">
        <v>15.024452891200001</v>
      </c>
      <c r="AK31" s="127">
        <v>11.451161157</v>
      </c>
      <c r="AL31" s="127">
        <v>15.371198000000001</v>
      </c>
      <c r="AM31" s="127">
        <v>22.553249999999998</v>
      </c>
      <c r="AN31" s="4"/>
      <c r="AO31" s="4"/>
      <c r="AP31" s="4"/>
      <c r="AQ31" s="4"/>
      <c r="AR31" s="4"/>
      <c r="AS31" s="4"/>
      <c r="AT31" s="4"/>
      <c r="AU31" s="4"/>
      <c r="AV31" s="4"/>
      <c r="AW31" s="4"/>
      <c r="AX31" s="4"/>
      <c r="AY31" s="4"/>
    </row>
    <row r="32" spans="1:51" ht="15" x14ac:dyDescent="0.25">
      <c r="A32" s="125">
        <f>YampaRiverInflow.TotalOutflow!A32</f>
        <v>44105</v>
      </c>
      <c r="B32" s="13"/>
      <c r="C32" s="13"/>
      <c r="D32" s="13">
        <v>5.6680000000000001</v>
      </c>
      <c r="E32" s="126">
        <v>25.419446000000001</v>
      </c>
      <c r="F32" s="126">
        <v>21.178598000000001</v>
      </c>
      <c r="G32" s="126">
        <v>15.493984000000001</v>
      </c>
      <c r="H32" s="126">
        <v>17.385394000000002</v>
      </c>
      <c r="I32" s="126">
        <v>15.188998000000002</v>
      </c>
      <c r="J32" s="126">
        <v>19.329960000000003</v>
      </c>
      <c r="K32" s="126">
        <v>13.292282000000002</v>
      </c>
      <c r="L32" s="126">
        <v>4.6153680000000001</v>
      </c>
      <c r="M32" s="126">
        <v>8.5067520000000005</v>
      </c>
      <c r="N32" s="126">
        <v>18.000779999999999</v>
      </c>
      <c r="O32" s="126">
        <v>11.691694000000002</v>
      </c>
      <c r="P32" s="126">
        <v>11.765064000000001</v>
      </c>
      <c r="Q32" s="126">
        <v>12.468330000000002</v>
      </c>
      <c r="R32" s="126">
        <v>6.5313160000000003</v>
      </c>
      <c r="S32" s="126">
        <v>-7.82599</v>
      </c>
      <c r="T32" s="126">
        <v>24.362849999999998</v>
      </c>
      <c r="U32" s="126">
        <v>10.95425</v>
      </c>
      <c r="V32" s="126">
        <v>11.723360000000001</v>
      </c>
      <c r="W32" s="126">
        <v>4.6145899999999997</v>
      </c>
      <c r="X32" s="126">
        <v>6.6953500000000004</v>
      </c>
      <c r="Y32" s="126">
        <v>9.5123700000000007</v>
      </c>
      <c r="Z32" s="126">
        <v>-0.49925999999999998</v>
      </c>
      <c r="AA32" s="126">
        <v>18.132660000000001</v>
      </c>
      <c r="AB32" s="126">
        <v>19.22006</v>
      </c>
      <c r="AC32" s="126">
        <v>10.97871</v>
      </c>
      <c r="AD32" s="126">
        <v>13.21185</v>
      </c>
      <c r="AE32" s="126">
        <v>14.04824</v>
      </c>
      <c r="AF32" s="126">
        <v>6.9533999999999994</v>
      </c>
      <c r="AG32" s="126">
        <v>23.35398</v>
      </c>
      <c r="AH32" s="126">
        <v>-2.8584200000000002</v>
      </c>
      <c r="AI32" s="127">
        <v>2.3012199999999998</v>
      </c>
      <c r="AJ32" s="127">
        <v>14.734685122999998</v>
      </c>
      <c r="AK32" s="127">
        <v>8.5052611573600014</v>
      </c>
      <c r="AL32" s="127">
        <v>11.385834000000001</v>
      </c>
      <c r="AM32" s="127">
        <v>-0.71860800000000002</v>
      </c>
      <c r="AN32" s="4"/>
      <c r="AO32" s="4"/>
      <c r="AP32" s="4"/>
      <c r="AQ32" s="4"/>
      <c r="AR32" s="4"/>
      <c r="AS32" s="4"/>
      <c r="AT32" s="4"/>
      <c r="AU32" s="4"/>
      <c r="AV32" s="4"/>
      <c r="AW32" s="4"/>
      <c r="AX32" s="4"/>
      <c r="AY32" s="4"/>
    </row>
    <row r="33" spans="1:51" ht="15" x14ac:dyDescent="0.25">
      <c r="A33" s="125">
        <f>YampaRiverInflow.TotalOutflow!A33</f>
        <v>44136</v>
      </c>
      <c r="B33" s="13"/>
      <c r="C33" s="13"/>
      <c r="D33" s="13">
        <v>5.7000000000000002E-2</v>
      </c>
      <c r="E33" s="126">
        <v>18.386371999999998</v>
      </c>
      <c r="F33" s="126">
        <v>19.311062000000003</v>
      </c>
      <c r="G33" s="126">
        <v>16.448476000000003</v>
      </c>
      <c r="H33" s="126">
        <v>11.181172</v>
      </c>
      <c r="I33" s="126">
        <v>25.764479999999999</v>
      </c>
      <c r="J33" s="126">
        <v>8.3348259999999996</v>
      </c>
      <c r="K33" s="126">
        <v>1.544602</v>
      </c>
      <c r="L33" s="126">
        <v>4.4751840000000005</v>
      </c>
      <c r="M33" s="126">
        <v>9.0973780000000009</v>
      </c>
      <c r="N33" s="126">
        <v>11.138052000000002</v>
      </c>
      <c r="O33" s="126">
        <v>12.686196000000002</v>
      </c>
      <c r="P33" s="126">
        <v>3.2208140000000003</v>
      </c>
      <c r="Q33" s="126">
        <v>16.414173999999999</v>
      </c>
      <c r="R33" s="126">
        <v>14.713260000000002</v>
      </c>
      <c r="S33" s="126">
        <v>-12.37326</v>
      </c>
      <c r="T33" s="126">
        <v>14.93168</v>
      </c>
      <c r="U33" s="126">
        <v>-5.1652700000000005</v>
      </c>
      <c r="V33" s="126">
        <v>10.395850000000001</v>
      </c>
      <c r="W33" s="126">
        <v>4.0648400000000002</v>
      </c>
      <c r="X33" s="126">
        <v>3.5380700000000003</v>
      </c>
      <c r="Y33" s="126">
        <v>7.5272700000000006</v>
      </c>
      <c r="Z33" s="126">
        <v>13.11669</v>
      </c>
      <c r="AA33" s="126">
        <v>15.47784</v>
      </c>
      <c r="AB33" s="126">
        <v>21.893450000000001</v>
      </c>
      <c r="AC33" s="126">
        <v>12.1463</v>
      </c>
      <c r="AD33" s="126">
        <v>8.651209999999999</v>
      </c>
      <c r="AE33" s="126">
        <v>9.7618099999999988</v>
      </c>
      <c r="AF33" s="126">
        <v>16.488720000000001</v>
      </c>
      <c r="AG33" s="126">
        <v>4.6226700000000003</v>
      </c>
      <c r="AH33" s="126">
        <v>5.9796400000000007</v>
      </c>
      <c r="AI33" s="127">
        <v>-1.0023</v>
      </c>
      <c r="AJ33" s="127">
        <v>2.8527603286000001</v>
      </c>
      <c r="AK33" s="127">
        <v>5.8921380145499995</v>
      </c>
      <c r="AL33" s="127">
        <v>14.328964000000001</v>
      </c>
      <c r="AM33" s="127">
        <v>10.843160000000001</v>
      </c>
      <c r="AN33" s="4"/>
      <c r="AO33" s="4"/>
      <c r="AP33" s="4"/>
      <c r="AQ33" s="4"/>
      <c r="AR33" s="4"/>
      <c r="AS33" s="4"/>
      <c r="AT33" s="4"/>
      <c r="AU33" s="4"/>
      <c r="AV33" s="4"/>
      <c r="AW33" s="4"/>
      <c r="AX33" s="4"/>
      <c r="AY33" s="4"/>
    </row>
    <row r="34" spans="1:51" ht="15" x14ac:dyDescent="0.25">
      <c r="A34" s="125">
        <f>YampaRiverInflow.TotalOutflow!A34</f>
        <v>44166</v>
      </c>
      <c r="B34" s="13"/>
      <c r="C34" s="13"/>
      <c r="D34" s="13">
        <v>4.8710000000000004</v>
      </c>
      <c r="E34" s="126">
        <v>28.815221999999999</v>
      </c>
      <c r="F34" s="126">
        <v>25.261752000000001</v>
      </c>
      <c r="G34" s="126">
        <v>17.678011999999999</v>
      </c>
      <c r="H34" s="126">
        <v>14.243404000000002</v>
      </c>
      <c r="I34" s="126">
        <v>14.415404000000002</v>
      </c>
      <c r="J34" s="126">
        <v>12.408850000000001</v>
      </c>
      <c r="K34" s="126">
        <v>14.457278000000001</v>
      </c>
      <c r="L34" s="126">
        <v>8.5560460000000003</v>
      </c>
      <c r="M34" s="126">
        <v>16.481124000000001</v>
      </c>
      <c r="N34" s="126">
        <v>23.186820000000004</v>
      </c>
      <c r="O34" s="126">
        <v>12.631855999999999</v>
      </c>
      <c r="P34" s="126">
        <v>18.82638</v>
      </c>
      <c r="Q34" s="126">
        <v>16.553794000000003</v>
      </c>
      <c r="R34" s="126">
        <v>6.4272099999999996</v>
      </c>
      <c r="S34" s="126">
        <v>-16.238409999999998</v>
      </c>
      <c r="T34" s="126">
        <v>12.00187</v>
      </c>
      <c r="U34" s="126">
        <v>6.5915499999999998</v>
      </c>
      <c r="V34" s="126">
        <v>12.228569999999999</v>
      </c>
      <c r="W34" s="126">
        <v>1.01868</v>
      </c>
      <c r="X34" s="126">
        <v>6.6875100000000005</v>
      </c>
      <c r="Y34" s="126">
        <v>11.483219999999999</v>
      </c>
      <c r="Z34" s="126">
        <v>-2.7016499999999999</v>
      </c>
      <c r="AA34" s="126">
        <v>25.948370000000001</v>
      </c>
      <c r="AB34" s="126">
        <v>22.778939999999999</v>
      </c>
      <c r="AC34" s="126">
        <v>11.792920000000001</v>
      </c>
      <c r="AD34" s="126">
        <v>17.610810000000001</v>
      </c>
      <c r="AE34" s="126">
        <v>24.307770000000001</v>
      </c>
      <c r="AF34" s="126">
        <v>18.407709999999998</v>
      </c>
      <c r="AG34" s="126">
        <v>2.61571</v>
      </c>
      <c r="AH34" s="126">
        <v>-1.39621</v>
      </c>
      <c r="AI34" s="127">
        <v>-6.0315000000000003</v>
      </c>
      <c r="AJ34" s="127">
        <v>15.691479341899999</v>
      </c>
      <c r="AK34" s="127">
        <v>6.0863140477999993</v>
      </c>
      <c r="AL34" s="127">
        <v>11.088239999999999</v>
      </c>
      <c r="AM34" s="127">
        <v>24.479745999999999</v>
      </c>
      <c r="AN34" s="4"/>
      <c r="AO34" s="4"/>
      <c r="AP34" s="4"/>
      <c r="AQ34" s="4"/>
      <c r="AR34" s="4"/>
      <c r="AS34" s="4"/>
      <c r="AT34" s="4"/>
      <c r="AU34" s="4"/>
      <c r="AV34" s="4"/>
      <c r="AW34" s="4"/>
      <c r="AX34" s="4"/>
      <c r="AY34" s="4"/>
    </row>
    <row r="35" spans="1:51" ht="15" x14ac:dyDescent="0.25">
      <c r="A35" s="125">
        <f>YampaRiverInflow.TotalOutflow!A35</f>
        <v>44197</v>
      </c>
      <c r="B35" s="13"/>
      <c r="C35" s="13"/>
      <c r="D35" s="13">
        <v>10.731999999999999</v>
      </c>
      <c r="E35" s="126">
        <v>20.393000000000001</v>
      </c>
      <c r="F35" s="126">
        <v>26.830200000000001</v>
      </c>
      <c r="G35" s="126">
        <v>13.523328000000001</v>
      </c>
      <c r="H35" s="126">
        <v>7.4926059999999994</v>
      </c>
      <c r="I35" s="126">
        <v>17.595858</v>
      </c>
      <c r="J35" s="126">
        <v>17.257884000000001</v>
      </c>
      <c r="K35" s="126">
        <v>17.505234000000002</v>
      </c>
      <c r="L35" s="126">
        <v>16.421226000000001</v>
      </c>
      <c r="M35" s="126">
        <v>18.741642000000002</v>
      </c>
      <c r="N35" s="126">
        <v>102.681246</v>
      </c>
      <c r="O35" s="126">
        <v>14.341926000000001</v>
      </c>
      <c r="P35" s="126">
        <v>36.095982000000006</v>
      </c>
      <c r="Q35" s="126">
        <v>11.681832000000002</v>
      </c>
      <c r="R35" s="126">
        <v>13.022328000000002</v>
      </c>
      <c r="S35" s="126">
        <v>-12.26146</v>
      </c>
      <c r="T35" s="126">
        <v>9.9685600000000001</v>
      </c>
      <c r="U35" s="126">
        <v>3.9182399999999999</v>
      </c>
      <c r="V35" s="126">
        <v>5.2524799999999994</v>
      </c>
      <c r="W35" s="126">
        <v>0.65434000000000003</v>
      </c>
      <c r="X35" s="126">
        <v>10.38495</v>
      </c>
      <c r="Y35" s="126">
        <v>14.23559</v>
      </c>
      <c r="Z35" s="126">
        <v>9.8203300000000002</v>
      </c>
      <c r="AA35" s="126">
        <v>24.700430000000001</v>
      </c>
      <c r="AB35" s="126">
        <v>22.069479999999999</v>
      </c>
      <c r="AC35" s="126">
        <v>12.57952</v>
      </c>
      <c r="AD35" s="126">
        <v>19.210369999999998</v>
      </c>
      <c r="AE35" s="126">
        <v>24.414390000000001</v>
      </c>
      <c r="AF35" s="126">
        <v>14.356399999999999</v>
      </c>
      <c r="AG35" s="126">
        <v>-5.5044899999999997</v>
      </c>
      <c r="AH35" s="126">
        <v>8.7599999999999997E-2</v>
      </c>
      <c r="AI35" s="127">
        <v>10.5211983485</v>
      </c>
      <c r="AJ35" s="127">
        <v>15.800985125999999</v>
      </c>
      <c r="AK35" s="127">
        <v>6.6924780000000004</v>
      </c>
      <c r="AL35" s="127">
        <v>12.522880000000001</v>
      </c>
      <c r="AM35" s="127">
        <v>13.408282000000002</v>
      </c>
      <c r="AN35" s="4"/>
      <c r="AO35" s="4"/>
      <c r="AP35" s="4"/>
      <c r="AQ35" s="4"/>
      <c r="AR35" s="4"/>
      <c r="AS35" s="4"/>
      <c r="AT35" s="4"/>
      <c r="AU35" s="4"/>
      <c r="AV35" s="4"/>
      <c r="AW35" s="4"/>
      <c r="AX35" s="4"/>
      <c r="AY35" s="4"/>
    </row>
    <row r="36" spans="1:51" ht="15" x14ac:dyDescent="0.25">
      <c r="A36" s="125">
        <f>YampaRiverInflow.TotalOutflow!A36</f>
        <v>44228</v>
      </c>
      <c r="B36" s="13"/>
      <c r="C36" s="13"/>
      <c r="D36" s="13">
        <v>3.8969999999999998</v>
      </c>
      <c r="E36" s="126">
        <v>18.080170000000003</v>
      </c>
      <c r="F36" s="126">
        <v>21.570738000000002</v>
      </c>
      <c r="G36" s="126">
        <v>24.478035999999999</v>
      </c>
      <c r="H36" s="126">
        <v>22.606304000000005</v>
      </c>
      <c r="I36" s="126">
        <v>20.049504000000002</v>
      </c>
      <c r="J36" s="126">
        <v>20.566192000000004</v>
      </c>
      <c r="K36" s="126">
        <v>7.6632420000000003</v>
      </c>
      <c r="L36" s="126">
        <v>19.546256</v>
      </c>
      <c r="M36" s="126">
        <v>27.797172</v>
      </c>
      <c r="N36" s="126">
        <v>76.617378000000016</v>
      </c>
      <c r="O36" s="126">
        <v>14.917342000000003</v>
      </c>
      <c r="P36" s="126">
        <v>33.866841999999998</v>
      </c>
      <c r="Q36" s="126">
        <v>10.731888000000001</v>
      </c>
      <c r="R36" s="126">
        <v>-2.5262600000000002</v>
      </c>
      <c r="S36" s="126">
        <v>-10.192350000000001</v>
      </c>
      <c r="T36" s="126">
        <v>6.2821099999999994</v>
      </c>
      <c r="U36" s="126">
        <v>3.13246</v>
      </c>
      <c r="V36" s="126">
        <v>4.1601400000000002</v>
      </c>
      <c r="W36" s="126">
        <v>2.8380700000000001</v>
      </c>
      <c r="X36" s="126">
        <v>9.7490100000000002</v>
      </c>
      <c r="Y36" s="126">
        <v>16.001570000000001</v>
      </c>
      <c r="Z36" s="126">
        <v>9.5720700000000001</v>
      </c>
      <c r="AA36" s="126">
        <v>21.740169999999999</v>
      </c>
      <c r="AB36" s="126">
        <v>14.98456</v>
      </c>
      <c r="AC36" s="126">
        <v>10.01197</v>
      </c>
      <c r="AD36" s="126">
        <v>10.48507</v>
      </c>
      <c r="AE36" s="126">
        <v>13.671299999999999</v>
      </c>
      <c r="AF36" s="126">
        <v>11.7835</v>
      </c>
      <c r="AG36" s="126">
        <v>1.58589</v>
      </c>
      <c r="AH36" s="126">
        <v>-4.5615100000000002</v>
      </c>
      <c r="AI36" s="127">
        <v>4.3773033031399997</v>
      </c>
      <c r="AJ36" s="127">
        <v>6.3041165275999997</v>
      </c>
      <c r="AK36" s="127">
        <v>11.420924000000001</v>
      </c>
      <c r="AL36" s="127">
        <v>22.01473</v>
      </c>
      <c r="AM36" s="127">
        <v>19.386094</v>
      </c>
      <c r="AN36" s="4"/>
      <c r="AO36" s="4"/>
      <c r="AP36" s="4"/>
      <c r="AQ36" s="4"/>
      <c r="AR36" s="4"/>
      <c r="AS36" s="4"/>
      <c r="AT36" s="4"/>
      <c r="AU36" s="4"/>
      <c r="AV36" s="4"/>
      <c r="AW36" s="4"/>
      <c r="AX36" s="4"/>
      <c r="AY36" s="4"/>
    </row>
    <row r="37" spans="1:51" ht="15" x14ac:dyDescent="0.25">
      <c r="A37" s="125">
        <f>YampaRiverInflow.TotalOutflow!A37</f>
        <v>44256</v>
      </c>
      <c r="B37" s="13"/>
      <c r="C37" s="13"/>
      <c r="D37" s="13">
        <v>5.12</v>
      </c>
      <c r="E37" s="126">
        <v>19.746093999999999</v>
      </c>
      <c r="F37" s="126">
        <v>35.103420000000007</v>
      </c>
      <c r="G37" s="126">
        <v>21.701271999999999</v>
      </c>
      <c r="H37" s="126">
        <v>7.1830860000000003</v>
      </c>
      <c r="I37" s="126">
        <v>10.043988000000001</v>
      </c>
      <c r="J37" s="126">
        <v>4.5826419999999999</v>
      </c>
      <c r="K37" s="126">
        <v>9.10426</v>
      </c>
      <c r="L37" s="126">
        <v>26.727903999999999</v>
      </c>
      <c r="M37" s="126">
        <v>40.118170000000006</v>
      </c>
      <c r="N37" s="126">
        <v>66.972800000000007</v>
      </c>
      <c r="O37" s="126">
        <v>17.273148000000003</v>
      </c>
      <c r="P37" s="126">
        <v>62.610502000000011</v>
      </c>
      <c r="Q37" s="126">
        <v>-10.463220000000002</v>
      </c>
      <c r="R37" s="126">
        <v>-5.3588699999999996</v>
      </c>
      <c r="S37" s="126">
        <v>-15.49112</v>
      </c>
      <c r="T37" s="126">
        <v>36.322969999999998</v>
      </c>
      <c r="U37" s="126">
        <v>9.210090000000001</v>
      </c>
      <c r="V37" s="126">
        <v>5.7764899999999999</v>
      </c>
      <c r="W37" s="126">
        <v>9.2872199999999996</v>
      </c>
      <c r="X37" s="126">
        <v>8.1139899999999994</v>
      </c>
      <c r="Y37" s="126">
        <v>9.8301200000000009</v>
      </c>
      <c r="Z37" s="126">
        <v>14.49926</v>
      </c>
      <c r="AA37" s="126">
        <v>12.03308</v>
      </c>
      <c r="AB37" s="126">
        <v>4.5342399999999996</v>
      </c>
      <c r="AC37" s="126">
        <v>19.332849999999997</v>
      </c>
      <c r="AD37" s="126">
        <v>6.37479</v>
      </c>
      <c r="AE37" s="126">
        <v>9.2942099999999996</v>
      </c>
      <c r="AF37" s="126">
        <v>12.6425</v>
      </c>
      <c r="AG37" s="126">
        <v>6.9361999999999995</v>
      </c>
      <c r="AH37" s="126">
        <v>-7.20953</v>
      </c>
      <c r="AI37" s="127">
        <v>6.0787702509799999</v>
      </c>
      <c r="AJ37" s="127">
        <v>6.5442801642999999</v>
      </c>
      <c r="AK37" s="127">
        <v>13.23695</v>
      </c>
      <c r="AL37" s="127">
        <v>24.268612000000001</v>
      </c>
      <c r="AM37" s="127">
        <v>48.256724000000006</v>
      </c>
      <c r="AN37" s="4"/>
      <c r="AO37" s="4"/>
      <c r="AP37" s="4"/>
      <c r="AQ37" s="4"/>
      <c r="AR37" s="4"/>
      <c r="AS37" s="4"/>
      <c r="AT37" s="4"/>
      <c r="AU37" s="4"/>
      <c r="AV37" s="4"/>
      <c r="AW37" s="4"/>
      <c r="AX37" s="4"/>
      <c r="AY37" s="4"/>
    </row>
    <row r="38" spans="1:51" ht="15" x14ac:dyDescent="0.25">
      <c r="A38" s="125">
        <f>YampaRiverInflow.TotalOutflow!A38</f>
        <v>44287</v>
      </c>
      <c r="B38" s="13"/>
      <c r="C38" s="13"/>
      <c r="D38" s="13">
        <v>8.1</v>
      </c>
      <c r="E38" s="126">
        <v>24.849282000000002</v>
      </c>
      <c r="F38" s="126">
        <v>28.551597999999998</v>
      </c>
      <c r="G38" s="126">
        <v>23.343438000000003</v>
      </c>
      <c r="H38" s="126">
        <v>20.623002</v>
      </c>
      <c r="I38" s="126">
        <v>25.851988000000002</v>
      </c>
      <c r="J38" s="126">
        <v>12.903330000000002</v>
      </c>
      <c r="K38" s="126">
        <v>4.1301540000000001</v>
      </c>
      <c r="L38" s="126">
        <v>18.282956000000002</v>
      </c>
      <c r="M38" s="126">
        <v>29.463320000000003</v>
      </c>
      <c r="N38" s="126">
        <v>41.182446000000006</v>
      </c>
      <c r="O38" s="126">
        <v>7.3053060000000007</v>
      </c>
      <c r="P38" s="126">
        <v>14.457518</v>
      </c>
      <c r="Q38" s="126">
        <v>23.573840000000001</v>
      </c>
      <c r="R38" s="126">
        <v>6.8406400000000005</v>
      </c>
      <c r="S38" s="126">
        <v>-2.2138499999999999</v>
      </c>
      <c r="T38" s="126">
        <v>19.547470000000001</v>
      </c>
      <c r="U38" s="126">
        <v>11.52768</v>
      </c>
      <c r="V38" s="126">
        <v>17.343669999999999</v>
      </c>
      <c r="W38" s="126">
        <v>13.49269</v>
      </c>
      <c r="X38" s="126">
        <v>4.6643299999999996</v>
      </c>
      <c r="Y38" s="126">
        <v>2.3306399999999998</v>
      </c>
      <c r="Z38" s="126">
        <v>9.179590000000001</v>
      </c>
      <c r="AA38" s="126">
        <v>14.534559999999999</v>
      </c>
      <c r="AB38" s="126">
        <v>4.0880400000000003</v>
      </c>
      <c r="AC38" s="126">
        <v>13.018870000000001</v>
      </c>
      <c r="AD38" s="126">
        <v>7.4774700000000003</v>
      </c>
      <c r="AE38" s="126">
        <v>12.525</v>
      </c>
      <c r="AF38" s="126">
        <v>22.5366</v>
      </c>
      <c r="AG38" s="126">
        <v>5.4335800000000001</v>
      </c>
      <c r="AH38" s="126">
        <v>-1.42597</v>
      </c>
      <c r="AI38" s="127">
        <v>9.8916652885999987</v>
      </c>
      <c r="AJ38" s="127">
        <v>9.7270710717399993</v>
      </c>
      <c r="AK38" s="127">
        <v>7.0186580000000003</v>
      </c>
      <c r="AL38" s="127">
        <v>14.715734000000001</v>
      </c>
      <c r="AM38" s="127">
        <v>24.234504000000001</v>
      </c>
      <c r="AN38" s="4"/>
      <c r="AO38" s="4"/>
      <c r="AP38" s="4"/>
      <c r="AQ38" s="4"/>
      <c r="AR38" s="4"/>
      <c r="AS38" s="4"/>
      <c r="AT38" s="4"/>
      <c r="AU38" s="4"/>
      <c r="AV38" s="4"/>
      <c r="AW38" s="4"/>
      <c r="AX38" s="4"/>
      <c r="AY38" s="4"/>
    </row>
    <row r="39" spans="1:51" ht="15" x14ac:dyDescent="0.25">
      <c r="A39" s="125">
        <f>YampaRiverInflow.TotalOutflow!A39</f>
        <v>44317</v>
      </c>
      <c r="B39" s="13"/>
      <c r="C39" s="13"/>
      <c r="D39" s="13">
        <v>6.0880000000000001</v>
      </c>
      <c r="E39" s="126">
        <v>8.2423100000000016</v>
      </c>
      <c r="F39" s="126">
        <v>-0.94377600000000006</v>
      </c>
      <c r="G39" s="126">
        <v>-16.180436</v>
      </c>
      <c r="H39" s="126">
        <v>10.488404000000001</v>
      </c>
      <c r="I39" s="126">
        <v>15.254056</v>
      </c>
      <c r="J39" s="126">
        <v>-6.721960000000001</v>
      </c>
      <c r="K39" s="126">
        <v>-3.2702260000000001</v>
      </c>
      <c r="L39" s="126">
        <v>9.1846580000000007</v>
      </c>
      <c r="M39" s="126">
        <v>17.554766000000001</v>
      </c>
      <c r="N39" s="126">
        <v>30.019752000000004</v>
      </c>
      <c r="O39" s="126">
        <v>9.2131399999999992</v>
      </c>
      <c r="P39" s="126">
        <v>29.214484000000002</v>
      </c>
      <c r="Q39" s="126">
        <v>5.437558000000001</v>
      </c>
      <c r="R39" s="126">
        <v>8.0619300000000003</v>
      </c>
      <c r="S39" s="126">
        <v>-4.66012</v>
      </c>
      <c r="T39" s="126">
        <v>9.683209999999999</v>
      </c>
      <c r="U39" s="126">
        <v>23.337949999999999</v>
      </c>
      <c r="V39" s="126">
        <v>11.09249</v>
      </c>
      <c r="W39" s="126">
        <v>14.89179</v>
      </c>
      <c r="X39" s="126">
        <v>9.6852700000000009</v>
      </c>
      <c r="Y39" s="126">
        <v>5.5847100000000003</v>
      </c>
      <c r="Z39" s="126">
        <v>4.1686000000000005</v>
      </c>
      <c r="AA39" s="126">
        <v>14.016170000000001</v>
      </c>
      <c r="AB39" s="126">
        <v>5.02379</v>
      </c>
      <c r="AC39" s="126">
        <v>16.882990000000003</v>
      </c>
      <c r="AD39" s="126">
        <v>3.9549799999999999</v>
      </c>
      <c r="AE39" s="126">
        <v>10.53945</v>
      </c>
      <c r="AF39" s="126">
        <v>19.5229</v>
      </c>
      <c r="AG39" s="126">
        <v>4.9809799999999997</v>
      </c>
      <c r="AH39" s="126">
        <v>1.2309300000000001</v>
      </c>
      <c r="AI39" s="127">
        <v>4.9848289250300004</v>
      </c>
      <c r="AJ39" s="127">
        <v>9.396245455739999</v>
      </c>
      <c r="AK39" s="127">
        <v>8.1567039999999995</v>
      </c>
      <c r="AL39" s="127">
        <v>18.447317999999999</v>
      </c>
      <c r="AM39" s="127">
        <v>41.574200000000005</v>
      </c>
      <c r="AN39" s="4"/>
      <c r="AO39" s="4"/>
      <c r="AP39" s="4"/>
      <c r="AQ39" s="4"/>
      <c r="AR39" s="4"/>
      <c r="AS39" s="4"/>
      <c r="AT39" s="4"/>
      <c r="AU39" s="4"/>
      <c r="AV39" s="4"/>
      <c r="AW39" s="4"/>
      <c r="AX39" s="4"/>
      <c r="AY39" s="4"/>
    </row>
    <row r="40" spans="1:51" ht="15" x14ac:dyDescent="0.25">
      <c r="A40" s="125">
        <f>YampaRiverInflow.TotalOutflow!A40</f>
        <v>44348</v>
      </c>
      <c r="B40" s="13"/>
      <c r="C40" s="13"/>
      <c r="D40" s="13">
        <v>7.782</v>
      </c>
      <c r="E40" s="126">
        <v>7.6460300000000005</v>
      </c>
      <c r="F40" s="126">
        <v>19.771796000000002</v>
      </c>
      <c r="G40" s="126">
        <v>13.807872000000001</v>
      </c>
      <c r="H40" s="126">
        <v>13.991372000000002</v>
      </c>
      <c r="I40" s="126">
        <v>2.7903960000000003</v>
      </c>
      <c r="J40" s="126">
        <v>1.7769000000000001</v>
      </c>
      <c r="K40" s="126">
        <v>9.8541160000000012</v>
      </c>
      <c r="L40" s="126">
        <v>19.475346000000002</v>
      </c>
      <c r="M40" s="126">
        <v>1.10209</v>
      </c>
      <c r="N40" s="126">
        <v>4.6148199999999999</v>
      </c>
      <c r="O40" s="126">
        <v>-1.086592</v>
      </c>
      <c r="P40" s="126">
        <v>16.840010000000003</v>
      </c>
      <c r="Q40" s="126">
        <v>1.326284</v>
      </c>
      <c r="R40" s="126">
        <v>-0.79383999999999999</v>
      </c>
      <c r="S40" s="126">
        <v>-23.251810000000003</v>
      </c>
      <c r="T40" s="126">
        <v>12.69872</v>
      </c>
      <c r="U40" s="126">
        <v>19.039000000000001</v>
      </c>
      <c r="V40" s="126">
        <v>6.8687700000000005</v>
      </c>
      <c r="W40" s="126">
        <v>14.246139999999999</v>
      </c>
      <c r="X40" s="126">
        <v>18.845080000000003</v>
      </c>
      <c r="Y40" s="126">
        <v>7.4909099999999995</v>
      </c>
      <c r="Z40" s="126">
        <v>13.8124</v>
      </c>
      <c r="AA40" s="126">
        <v>24.775919999999999</v>
      </c>
      <c r="AB40" s="126">
        <v>9.7531100000000013</v>
      </c>
      <c r="AC40" s="126">
        <v>18.740459999999999</v>
      </c>
      <c r="AD40" s="126">
        <v>5.9942099999999998</v>
      </c>
      <c r="AE40" s="126">
        <v>10.93661</v>
      </c>
      <c r="AF40" s="126">
        <v>14.07673</v>
      </c>
      <c r="AG40" s="126">
        <v>3.5599699999999999</v>
      </c>
      <c r="AH40" s="126">
        <v>6.4226899999999993</v>
      </c>
      <c r="AI40" s="127">
        <v>10.5932776866</v>
      </c>
      <c r="AJ40" s="127">
        <v>1.32194380099</v>
      </c>
      <c r="AK40" s="127">
        <v>3.633238</v>
      </c>
      <c r="AL40" s="127">
        <v>2.8407460000000002</v>
      </c>
      <c r="AM40" s="127">
        <v>-4.0965480000000003</v>
      </c>
      <c r="AN40" s="4"/>
      <c r="AO40" s="4"/>
      <c r="AP40" s="4"/>
      <c r="AQ40" s="4"/>
      <c r="AR40" s="4"/>
      <c r="AS40" s="4"/>
      <c r="AT40" s="4"/>
      <c r="AU40" s="4"/>
      <c r="AV40" s="4"/>
      <c r="AW40" s="4"/>
      <c r="AX40" s="4"/>
      <c r="AY40" s="4"/>
    </row>
    <row r="41" spans="1:51" ht="15" x14ac:dyDescent="0.25">
      <c r="A41" s="125">
        <f>YampaRiverInflow.TotalOutflow!A41</f>
        <v>44378</v>
      </c>
      <c r="B41" s="13"/>
      <c r="C41" s="13"/>
      <c r="D41" s="13">
        <v>18.847000000000001</v>
      </c>
      <c r="E41" s="126">
        <v>46.478228000000001</v>
      </c>
      <c r="F41" s="126">
        <v>13.864426000000002</v>
      </c>
      <c r="G41" s="126">
        <v>-9.1669640000000001</v>
      </c>
      <c r="H41" s="126">
        <v>15.815042000000002</v>
      </c>
      <c r="I41" s="126">
        <v>8.4649699999999992</v>
      </c>
      <c r="J41" s="126">
        <v>24.215660000000003</v>
      </c>
      <c r="K41" s="126">
        <v>8.3205360000000006</v>
      </c>
      <c r="L41" s="126">
        <v>3.3371660000000007</v>
      </c>
      <c r="M41" s="126">
        <v>15.630164000000002</v>
      </c>
      <c r="N41" s="126">
        <v>1.9055500000000001</v>
      </c>
      <c r="O41" s="126">
        <v>8.3211859999999991</v>
      </c>
      <c r="P41" s="126">
        <v>21.002715999999999</v>
      </c>
      <c r="Q41" s="126">
        <v>17.809748000000003</v>
      </c>
      <c r="R41" s="126">
        <v>11.63293</v>
      </c>
      <c r="S41" s="126">
        <v>-12.476629999999998</v>
      </c>
      <c r="T41" s="126">
        <v>23.625509999999998</v>
      </c>
      <c r="U41" s="126">
        <v>20.54889</v>
      </c>
      <c r="V41" s="126">
        <v>8.319090000000001</v>
      </c>
      <c r="W41" s="126">
        <v>20.105460000000001</v>
      </c>
      <c r="X41" s="126">
        <v>19.50067</v>
      </c>
      <c r="Y41" s="126">
        <v>8.3446700000000007</v>
      </c>
      <c r="Z41" s="126">
        <v>18.455950000000001</v>
      </c>
      <c r="AA41" s="126">
        <v>31.79073</v>
      </c>
      <c r="AB41" s="126">
        <v>14.55987</v>
      </c>
      <c r="AC41" s="126">
        <v>21.886839999999999</v>
      </c>
      <c r="AD41" s="126">
        <v>25.583909999999999</v>
      </c>
      <c r="AE41" s="126">
        <v>21.074020000000001</v>
      </c>
      <c r="AF41" s="126">
        <v>18.544400000000003</v>
      </c>
      <c r="AG41" s="126">
        <v>6.6031899999999997</v>
      </c>
      <c r="AH41" s="126">
        <v>14.91146</v>
      </c>
      <c r="AI41" s="127">
        <v>14.383509092599999</v>
      </c>
      <c r="AJ41" s="127">
        <v>27.613380167700001</v>
      </c>
      <c r="AK41" s="127">
        <v>1.747992</v>
      </c>
      <c r="AL41" s="127">
        <v>12.233666000000001</v>
      </c>
      <c r="AM41" s="127">
        <v>40.837490000000003</v>
      </c>
      <c r="AN41" s="4"/>
      <c r="AO41" s="4"/>
      <c r="AP41" s="4"/>
      <c r="AQ41" s="4"/>
      <c r="AR41" s="4"/>
      <c r="AS41" s="4"/>
      <c r="AT41" s="4"/>
      <c r="AU41" s="4"/>
      <c r="AV41" s="4"/>
      <c r="AW41" s="4"/>
      <c r="AX41" s="4"/>
      <c r="AY41" s="4"/>
    </row>
    <row r="42" spans="1:51" ht="15" x14ac:dyDescent="0.25">
      <c r="A42" s="125">
        <f>YampaRiverInflow.TotalOutflow!A42</f>
        <v>44409</v>
      </c>
      <c r="B42" s="13"/>
      <c r="C42" s="13"/>
      <c r="D42" s="13">
        <v>17.846</v>
      </c>
      <c r="E42" s="126">
        <v>46.634092000000003</v>
      </c>
      <c r="F42" s="126">
        <v>0.76430000000000009</v>
      </c>
      <c r="G42" s="126">
        <v>14.463595999999999</v>
      </c>
      <c r="H42" s="126">
        <v>32.157184000000008</v>
      </c>
      <c r="I42" s="126">
        <v>18.745439999999999</v>
      </c>
      <c r="J42" s="126">
        <v>18.415265999999999</v>
      </c>
      <c r="K42" s="126">
        <v>16.546260000000004</v>
      </c>
      <c r="L42" s="126">
        <v>21.988494000000003</v>
      </c>
      <c r="M42" s="126">
        <v>28.928684000000004</v>
      </c>
      <c r="N42" s="126">
        <v>19.984940000000002</v>
      </c>
      <c r="O42" s="126">
        <v>10.897600000000001</v>
      </c>
      <c r="P42" s="126">
        <v>20.870480000000001</v>
      </c>
      <c r="Q42" s="126">
        <v>13.847151999999999</v>
      </c>
      <c r="R42" s="126">
        <v>9.7706299999999988</v>
      </c>
      <c r="S42" s="126">
        <v>7.4435000000000002</v>
      </c>
      <c r="T42" s="126">
        <v>20.504860000000001</v>
      </c>
      <c r="U42" s="126">
        <v>22.135639999999999</v>
      </c>
      <c r="V42" s="126">
        <v>5.2130799999999997</v>
      </c>
      <c r="W42" s="126">
        <v>14.802440000000001</v>
      </c>
      <c r="X42" s="126">
        <v>21.94164</v>
      </c>
      <c r="Y42" s="126">
        <v>8.4181799999999996</v>
      </c>
      <c r="Z42" s="126">
        <v>21.659500000000001</v>
      </c>
      <c r="AA42" s="126">
        <v>35.8294</v>
      </c>
      <c r="AB42" s="126">
        <v>14.210139999999999</v>
      </c>
      <c r="AC42" s="126">
        <v>24.195160000000001</v>
      </c>
      <c r="AD42" s="126">
        <v>26.496269999999999</v>
      </c>
      <c r="AE42" s="126">
        <v>24.024999999999999</v>
      </c>
      <c r="AF42" s="126">
        <v>22.344560000000001</v>
      </c>
      <c r="AG42" s="126">
        <v>9.8857900000000001</v>
      </c>
      <c r="AH42" s="126">
        <v>13.84548</v>
      </c>
      <c r="AI42" s="127">
        <v>16.9342231406</v>
      </c>
      <c r="AJ42" s="127">
        <v>14.489780994299998</v>
      </c>
      <c r="AK42" s="127">
        <v>23.217804000000005</v>
      </c>
      <c r="AL42" s="127">
        <v>21.390052000000001</v>
      </c>
      <c r="AM42" s="127">
        <v>33.227021999999998</v>
      </c>
      <c r="AN42" s="4"/>
      <c r="AO42" s="4"/>
      <c r="AP42" s="4"/>
      <c r="AQ42" s="4"/>
      <c r="AR42" s="4"/>
      <c r="AS42" s="4"/>
      <c r="AT42" s="4"/>
      <c r="AU42" s="4"/>
      <c r="AV42" s="4"/>
      <c r="AW42" s="4"/>
      <c r="AX42" s="4"/>
      <c r="AY42" s="4"/>
    </row>
    <row r="43" spans="1:51" ht="15" x14ac:dyDescent="0.25">
      <c r="A43" s="125">
        <f>YampaRiverInflow.TotalOutflow!A43</f>
        <v>44440</v>
      </c>
      <c r="B43" s="13"/>
      <c r="C43" s="13"/>
      <c r="D43" s="13">
        <v>10.945</v>
      </c>
      <c r="E43" s="126">
        <v>20.619562000000002</v>
      </c>
      <c r="F43" s="126">
        <v>12.313067999999999</v>
      </c>
      <c r="G43" s="126">
        <v>12.236552000000001</v>
      </c>
      <c r="H43" s="126">
        <v>13.633801999999999</v>
      </c>
      <c r="I43" s="126">
        <v>13.98475</v>
      </c>
      <c r="J43" s="126">
        <v>17.459476000000002</v>
      </c>
      <c r="K43" s="126">
        <v>36.845714000000001</v>
      </c>
      <c r="L43" s="126">
        <v>21.666070000000005</v>
      </c>
      <c r="M43" s="126">
        <v>26.497226000000001</v>
      </c>
      <c r="N43" s="126">
        <v>15.862907999999999</v>
      </c>
      <c r="O43" s="126">
        <v>14.997952</v>
      </c>
      <c r="P43" s="126">
        <v>15.244622000000001</v>
      </c>
      <c r="Q43" s="126">
        <v>10.894964</v>
      </c>
      <c r="R43" s="126">
        <v>-6.0112700000000006</v>
      </c>
      <c r="S43" s="126">
        <v>19.914009999999998</v>
      </c>
      <c r="T43" s="126">
        <v>13.555149999999999</v>
      </c>
      <c r="U43" s="126">
        <v>15.397549999999999</v>
      </c>
      <c r="V43" s="126">
        <v>7.1036899999999994</v>
      </c>
      <c r="W43" s="126">
        <v>8.6973899999999986</v>
      </c>
      <c r="X43" s="126">
        <v>11.841569999999999</v>
      </c>
      <c r="Y43" s="126">
        <v>3.6388400000000001</v>
      </c>
      <c r="Z43" s="126">
        <v>18.084299999999999</v>
      </c>
      <c r="AA43" s="126">
        <v>24.926950000000001</v>
      </c>
      <c r="AB43" s="126">
        <v>13.032249999999999</v>
      </c>
      <c r="AC43" s="126">
        <v>14.707469999999999</v>
      </c>
      <c r="AD43" s="126">
        <v>15.101129999999999</v>
      </c>
      <c r="AE43" s="126">
        <v>9.3519199999999998</v>
      </c>
      <c r="AF43" s="126">
        <v>35.037589999999994</v>
      </c>
      <c r="AG43" s="126">
        <v>-2.8570500000000001</v>
      </c>
      <c r="AH43" s="126">
        <v>6.7481800000000005</v>
      </c>
      <c r="AI43" s="127">
        <v>15.024452891200001</v>
      </c>
      <c r="AJ43" s="127">
        <v>11.451161157</v>
      </c>
      <c r="AK43" s="127">
        <v>15.371198000000001</v>
      </c>
      <c r="AL43" s="127">
        <v>22.553249999999998</v>
      </c>
      <c r="AM43" s="127">
        <v>8.4984000000000002</v>
      </c>
      <c r="AN43" s="4"/>
      <c r="AO43" s="4"/>
      <c r="AP43" s="4"/>
      <c r="AQ43" s="4"/>
      <c r="AR43" s="4"/>
      <c r="AS43" s="4"/>
      <c r="AT43" s="4"/>
      <c r="AU43" s="4"/>
      <c r="AV43" s="4"/>
      <c r="AW43" s="4"/>
      <c r="AX43" s="4"/>
      <c r="AY43" s="4"/>
    </row>
    <row r="44" spans="1:51" ht="15" x14ac:dyDescent="0.25">
      <c r="A44" s="125">
        <f>YampaRiverInflow.TotalOutflow!A44</f>
        <v>44470</v>
      </c>
      <c r="B44" s="13"/>
      <c r="C44" s="13"/>
      <c r="D44" s="13">
        <v>5.6680000000000001</v>
      </c>
      <c r="E44" s="126">
        <v>21.178598000000001</v>
      </c>
      <c r="F44" s="126">
        <v>15.493984000000001</v>
      </c>
      <c r="G44" s="126">
        <v>17.385394000000002</v>
      </c>
      <c r="H44" s="126">
        <v>15.188998000000002</v>
      </c>
      <c r="I44" s="126">
        <v>19.329960000000003</v>
      </c>
      <c r="J44" s="126">
        <v>13.292282000000002</v>
      </c>
      <c r="K44" s="126">
        <v>4.6153680000000001</v>
      </c>
      <c r="L44" s="126">
        <v>8.5067520000000005</v>
      </c>
      <c r="M44" s="126">
        <v>18.000779999999999</v>
      </c>
      <c r="N44" s="126">
        <v>11.691694000000002</v>
      </c>
      <c r="O44" s="126">
        <v>11.765064000000001</v>
      </c>
      <c r="P44" s="126">
        <v>12.468330000000002</v>
      </c>
      <c r="Q44" s="126">
        <v>6.5313160000000003</v>
      </c>
      <c r="R44" s="126">
        <v>-7.82599</v>
      </c>
      <c r="S44" s="126">
        <v>24.362849999999998</v>
      </c>
      <c r="T44" s="126">
        <v>10.95425</v>
      </c>
      <c r="U44" s="126">
        <v>11.723360000000001</v>
      </c>
      <c r="V44" s="126">
        <v>4.6145899999999997</v>
      </c>
      <c r="W44" s="126">
        <v>6.6953500000000004</v>
      </c>
      <c r="X44" s="126">
        <v>9.5123700000000007</v>
      </c>
      <c r="Y44" s="126">
        <v>-0.49925999999999998</v>
      </c>
      <c r="Z44" s="126">
        <v>18.132660000000001</v>
      </c>
      <c r="AA44" s="126">
        <v>19.22006</v>
      </c>
      <c r="AB44" s="126">
        <v>10.97871</v>
      </c>
      <c r="AC44" s="126">
        <v>13.21185</v>
      </c>
      <c r="AD44" s="126">
        <v>14.04824</v>
      </c>
      <c r="AE44" s="126">
        <v>6.9533999999999994</v>
      </c>
      <c r="AF44" s="126">
        <v>23.35398</v>
      </c>
      <c r="AG44" s="126">
        <v>-2.8584200000000002</v>
      </c>
      <c r="AH44" s="126">
        <v>2.3012199999999998</v>
      </c>
      <c r="AI44" s="127">
        <v>14.734685122999998</v>
      </c>
      <c r="AJ44" s="127">
        <v>8.5052611573600014</v>
      </c>
      <c r="AK44" s="127">
        <v>11.385834000000001</v>
      </c>
      <c r="AL44" s="127">
        <v>-0.71860800000000002</v>
      </c>
      <c r="AM44" s="127">
        <v>25.419446000000001</v>
      </c>
      <c r="AN44" s="4"/>
      <c r="AO44" s="4"/>
      <c r="AP44" s="4"/>
      <c r="AQ44" s="4"/>
      <c r="AR44" s="4"/>
      <c r="AS44" s="4"/>
      <c r="AT44" s="4"/>
      <c r="AU44" s="4"/>
      <c r="AV44" s="4"/>
      <c r="AW44" s="4"/>
      <c r="AX44" s="4"/>
      <c r="AY44" s="4"/>
    </row>
    <row r="45" spans="1:51" ht="15" x14ac:dyDescent="0.25">
      <c r="A45" s="125">
        <f>YampaRiverInflow.TotalOutflow!A45</f>
        <v>44501</v>
      </c>
      <c r="B45" s="13"/>
      <c r="C45" s="13"/>
      <c r="D45" s="13">
        <v>5.7000000000000002E-2</v>
      </c>
      <c r="E45" s="126">
        <v>19.311062000000003</v>
      </c>
      <c r="F45" s="126">
        <v>16.448476000000003</v>
      </c>
      <c r="G45" s="126">
        <v>11.181172</v>
      </c>
      <c r="H45" s="126">
        <v>25.764479999999999</v>
      </c>
      <c r="I45" s="126">
        <v>8.3348259999999996</v>
      </c>
      <c r="J45" s="126">
        <v>1.544602</v>
      </c>
      <c r="K45" s="126">
        <v>4.4751840000000005</v>
      </c>
      <c r="L45" s="126">
        <v>9.0973780000000009</v>
      </c>
      <c r="M45" s="126">
        <v>11.138052000000002</v>
      </c>
      <c r="N45" s="126">
        <v>12.686196000000002</v>
      </c>
      <c r="O45" s="126">
        <v>3.2208140000000003</v>
      </c>
      <c r="P45" s="126">
        <v>16.414173999999999</v>
      </c>
      <c r="Q45" s="126">
        <v>14.713260000000002</v>
      </c>
      <c r="R45" s="126">
        <v>-12.37326</v>
      </c>
      <c r="S45" s="126">
        <v>14.93168</v>
      </c>
      <c r="T45" s="126">
        <v>-5.1652700000000005</v>
      </c>
      <c r="U45" s="126">
        <v>10.395850000000001</v>
      </c>
      <c r="V45" s="126">
        <v>4.0648400000000002</v>
      </c>
      <c r="W45" s="126">
        <v>3.5380700000000003</v>
      </c>
      <c r="X45" s="126">
        <v>7.5272700000000006</v>
      </c>
      <c r="Y45" s="126">
        <v>13.11669</v>
      </c>
      <c r="Z45" s="126">
        <v>15.47784</v>
      </c>
      <c r="AA45" s="126">
        <v>21.893450000000001</v>
      </c>
      <c r="AB45" s="126">
        <v>12.1463</v>
      </c>
      <c r="AC45" s="126">
        <v>8.651209999999999</v>
      </c>
      <c r="AD45" s="126">
        <v>9.7618099999999988</v>
      </c>
      <c r="AE45" s="126">
        <v>16.488720000000001</v>
      </c>
      <c r="AF45" s="126">
        <v>4.6226700000000003</v>
      </c>
      <c r="AG45" s="126">
        <v>5.9796400000000007</v>
      </c>
      <c r="AH45" s="126">
        <v>-1.0023</v>
      </c>
      <c r="AI45" s="127">
        <v>2.8527603286000001</v>
      </c>
      <c r="AJ45" s="127">
        <v>5.8921380145499995</v>
      </c>
      <c r="AK45" s="127">
        <v>14.328964000000001</v>
      </c>
      <c r="AL45" s="127">
        <v>10.843160000000001</v>
      </c>
      <c r="AM45" s="127">
        <v>18.386371999999998</v>
      </c>
      <c r="AN45" s="4"/>
      <c r="AO45" s="4"/>
      <c r="AP45" s="4"/>
      <c r="AQ45" s="4"/>
      <c r="AR45" s="4"/>
      <c r="AS45" s="4"/>
      <c r="AT45" s="4"/>
      <c r="AU45" s="4"/>
      <c r="AV45" s="4"/>
      <c r="AW45" s="4"/>
      <c r="AX45" s="4"/>
      <c r="AY45" s="4"/>
    </row>
    <row r="46" spans="1:51" ht="15" x14ac:dyDescent="0.25">
      <c r="A46" s="125">
        <f>YampaRiverInflow.TotalOutflow!A46</f>
        <v>44531</v>
      </c>
      <c r="B46" s="13"/>
      <c r="C46" s="13"/>
      <c r="D46" s="13">
        <v>4.8710000000000004</v>
      </c>
      <c r="E46" s="126">
        <v>25.261752000000001</v>
      </c>
      <c r="F46" s="126">
        <v>17.678011999999999</v>
      </c>
      <c r="G46" s="126">
        <v>14.243404000000002</v>
      </c>
      <c r="H46" s="126">
        <v>14.415404000000002</v>
      </c>
      <c r="I46" s="126">
        <v>12.408850000000001</v>
      </c>
      <c r="J46" s="126">
        <v>14.457278000000001</v>
      </c>
      <c r="K46" s="126">
        <v>8.5560460000000003</v>
      </c>
      <c r="L46" s="126">
        <v>16.481124000000001</v>
      </c>
      <c r="M46" s="126">
        <v>23.186820000000004</v>
      </c>
      <c r="N46" s="126">
        <v>12.631855999999999</v>
      </c>
      <c r="O46" s="126">
        <v>18.82638</v>
      </c>
      <c r="P46" s="126">
        <v>16.553794000000003</v>
      </c>
      <c r="Q46" s="126">
        <v>6.4272099999999996</v>
      </c>
      <c r="R46" s="126">
        <v>-16.238409999999998</v>
      </c>
      <c r="S46" s="126">
        <v>12.00187</v>
      </c>
      <c r="T46" s="126">
        <v>6.5915499999999998</v>
      </c>
      <c r="U46" s="126">
        <v>12.228569999999999</v>
      </c>
      <c r="V46" s="126">
        <v>1.01868</v>
      </c>
      <c r="W46" s="126">
        <v>6.6875100000000005</v>
      </c>
      <c r="X46" s="126">
        <v>11.483219999999999</v>
      </c>
      <c r="Y46" s="126">
        <v>-2.7016499999999999</v>
      </c>
      <c r="Z46" s="126">
        <v>25.948370000000001</v>
      </c>
      <c r="AA46" s="126">
        <v>22.778939999999999</v>
      </c>
      <c r="AB46" s="126">
        <v>11.792920000000001</v>
      </c>
      <c r="AC46" s="126">
        <v>17.610810000000001</v>
      </c>
      <c r="AD46" s="126">
        <v>24.307770000000001</v>
      </c>
      <c r="AE46" s="126">
        <v>18.407709999999998</v>
      </c>
      <c r="AF46" s="126">
        <v>2.61571</v>
      </c>
      <c r="AG46" s="126">
        <v>-1.39621</v>
      </c>
      <c r="AH46" s="126">
        <v>-6.0315000000000003</v>
      </c>
      <c r="AI46" s="127">
        <v>15.691479341899999</v>
      </c>
      <c r="AJ46" s="127">
        <v>6.0863140477999993</v>
      </c>
      <c r="AK46" s="127">
        <v>11.088239999999999</v>
      </c>
      <c r="AL46" s="127">
        <v>24.479745999999999</v>
      </c>
      <c r="AM46" s="127">
        <v>28.815221999999999</v>
      </c>
      <c r="AN46" s="4"/>
      <c r="AO46" s="4"/>
      <c r="AP46" s="4"/>
      <c r="AQ46" s="4"/>
      <c r="AR46" s="4"/>
      <c r="AS46" s="4"/>
      <c r="AT46" s="4"/>
      <c r="AU46" s="4"/>
      <c r="AV46" s="4"/>
      <c r="AW46" s="4"/>
      <c r="AX46" s="4"/>
      <c r="AY46" s="4"/>
    </row>
    <row r="47" spans="1:51" ht="15" x14ac:dyDescent="0.25">
      <c r="A47" s="125">
        <f>YampaRiverInflow.TotalOutflow!A47</f>
        <v>44562</v>
      </c>
      <c r="B47" s="13"/>
      <c r="C47" s="13"/>
      <c r="D47" s="13">
        <v>10.731999999999999</v>
      </c>
      <c r="E47" s="126">
        <v>26.830200000000001</v>
      </c>
      <c r="F47" s="126">
        <v>13.523328000000001</v>
      </c>
      <c r="G47" s="126">
        <v>7.4926059999999994</v>
      </c>
      <c r="H47" s="126">
        <v>17.595858</v>
      </c>
      <c r="I47" s="126">
        <v>17.257884000000001</v>
      </c>
      <c r="J47" s="126">
        <v>17.505234000000002</v>
      </c>
      <c r="K47" s="126">
        <v>16.421226000000001</v>
      </c>
      <c r="L47" s="126">
        <v>18.741642000000002</v>
      </c>
      <c r="M47" s="126">
        <v>102.681246</v>
      </c>
      <c r="N47" s="126">
        <v>14.341926000000001</v>
      </c>
      <c r="O47" s="126">
        <v>36.095982000000006</v>
      </c>
      <c r="P47" s="126">
        <v>11.681832000000002</v>
      </c>
      <c r="Q47" s="126">
        <v>13.022328000000002</v>
      </c>
      <c r="R47" s="126">
        <v>-12.26146</v>
      </c>
      <c r="S47" s="126">
        <v>9.9685600000000001</v>
      </c>
      <c r="T47" s="126">
        <v>3.9182399999999999</v>
      </c>
      <c r="U47" s="126">
        <v>5.2524799999999994</v>
      </c>
      <c r="V47" s="126">
        <v>0.65434000000000003</v>
      </c>
      <c r="W47" s="126">
        <v>10.38495</v>
      </c>
      <c r="X47" s="126">
        <v>14.23559</v>
      </c>
      <c r="Y47" s="126">
        <v>9.8203300000000002</v>
      </c>
      <c r="Z47" s="126">
        <v>24.700430000000001</v>
      </c>
      <c r="AA47" s="126">
        <v>22.069479999999999</v>
      </c>
      <c r="AB47" s="126">
        <v>12.57952</v>
      </c>
      <c r="AC47" s="126">
        <v>19.210369999999998</v>
      </c>
      <c r="AD47" s="126">
        <v>24.414390000000001</v>
      </c>
      <c r="AE47" s="126">
        <v>14.356399999999999</v>
      </c>
      <c r="AF47" s="126">
        <v>-5.5044899999999997</v>
      </c>
      <c r="AG47" s="126">
        <v>8.7599999999999997E-2</v>
      </c>
      <c r="AH47" s="126">
        <v>10.5211983485</v>
      </c>
      <c r="AI47" s="127">
        <v>15.800985125999999</v>
      </c>
      <c r="AJ47" s="127">
        <v>6.6924780000000004</v>
      </c>
      <c r="AK47" s="127">
        <v>12.522880000000001</v>
      </c>
      <c r="AL47" s="127">
        <v>13.408282000000002</v>
      </c>
      <c r="AM47" s="127">
        <v>20.393000000000001</v>
      </c>
      <c r="AN47" s="4"/>
      <c r="AO47" s="4"/>
      <c r="AP47" s="4"/>
      <c r="AQ47" s="4"/>
      <c r="AR47" s="4"/>
      <c r="AS47" s="4"/>
      <c r="AT47" s="4"/>
      <c r="AU47" s="4"/>
      <c r="AV47" s="4"/>
      <c r="AW47" s="4"/>
      <c r="AX47" s="4"/>
      <c r="AY47" s="4"/>
    </row>
    <row r="48" spans="1:51" ht="15" x14ac:dyDescent="0.25">
      <c r="A48" s="125">
        <f>YampaRiverInflow.TotalOutflow!A48</f>
        <v>44593</v>
      </c>
      <c r="B48" s="13"/>
      <c r="C48" s="13"/>
      <c r="D48" s="13">
        <v>3.8969999999999998</v>
      </c>
      <c r="E48" s="126">
        <v>21.570738000000002</v>
      </c>
      <c r="F48" s="126">
        <v>24.478035999999999</v>
      </c>
      <c r="G48" s="126">
        <v>22.606304000000005</v>
      </c>
      <c r="H48" s="126">
        <v>20.049504000000002</v>
      </c>
      <c r="I48" s="126">
        <v>20.566192000000004</v>
      </c>
      <c r="J48" s="126">
        <v>7.6632420000000003</v>
      </c>
      <c r="K48" s="126">
        <v>19.546256</v>
      </c>
      <c r="L48" s="126">
        <v>27.797172</v>
      </c>
      <c r="M48" s="126">
        <v>76.617378000000016</v>
      </c>
      <c r="N48" s="126">
        <v>14.917342000000003</v>
      </c>
      <c r="O48" s="126">
        <v>33.866841999999998</v>
      </c>
      <c r="P48" s="126">
        <v>10.731888000000001</v>
      </c>
      <c r="Q48" s="126">
        <v>-2.5262600000000002</v>
      </c>
      <c r="R48" s="126">
        <v>-10.192350000000001</v>
      </c>
      <c r="S48" s="126">
        <v>6.2821099999999994</v>
      </c>
      <c r="T48" s="126">
        <v>3.13246</v>
      </c>
      <c r="U48" s="126">
        <v>4.1601400000000002</v>
      </c>
      <c r="V48" s="126">
        <v>2.8380700000000001</v>
      </c>
      <c r="W48" s="126">
        <v>9.7490100000000002</v>
      </c>
      <c r="X48" s="126">
        <v>16.001570000000001</v>
      </c>
      <c r="Y48" s="126">
        <v>9.5720700000000001</v>
      </c>
      <c r="Z48" s="126">
        <v>21.740169999999999</v>
      </c>
      <c r="AA48" s="126">
        <v>14.98456</v>
      </c>
      <c r="AB48" s="126">
        <v>10.01197</v>
      </c>
      <c r="AC48" s="126">
        <v>10.48507</v>
      </c>
      <c r="AD48" s="126">
        <v>13.671299999999999</v>
      </c>
      <c r="AE48" s="126">
        <v>11.7835</v>
      </c>
      <c r="AF48" s="126">
        <v>1.58589</v>
      </c>
      <c r="AG48" s="126">
        <v>-4.5615100000000002</v>
      </c>
      <c r="AH48" s="126">
        <v>4.3773033031399997</v>
      </c>
      <c r="AI48" s="127">
        <v>6.3041165275999997</v>
      </c>
      <c r="AJ48" s="127">
        <v>11.420924000000001</v>
      </c>
      <c r="AK48" s="127">
        <v>22.01473</v>
      </c>
      <c r="AL48" s="127">
        <v>19.386094</v>
      </c>
      <c r="AM48" s="127">
        <v>18.080170000000003</v>
      </c>
      <c r="AN48" s="4"/>
      <c r="AO48" s="4"/>
      <c r="AP48" s="4"/>
      <c r="AQ48" s="4"/>
      <c r="AR48" s="4"/>
      <c r="AS48" s="4"/>
      <c r="AT48" s="4"/>
      <c r="AU48" s="4"/>
      <c r="AV48" s="4"/>
      <c r="AW48" s="4"/>
      <c r="AX48" s="4"/>
      <c r="AY48" s="4"/>
    </row>
    <row r="49" spans="1:1005" ht="15" x14ac:dyDescent="0.25">
      <c r="A49" s="125">
        <f>YampaRiverInflow.TotalOutflow!A49</f>
        <v>44621</v>
      </c>
      <c r="B49" s="13"/>
      <c r="C49" s="13"/>
      <c r="D49" s="13">
        <v>5.12</v>
      </c>
      <c r="E49" s="126">
        <v>35.103420000000007</v>
      </c>
      <c r="F49" s="126">
        <v>21.701271999999999</v>
      </c>
      <c r="G49" s="126">
        <v>7.1830860000000003</v>
      </c>
      <c r="H49" s="126">
        <v>10.043988000000001</v>
      </c>
      <c r="I49" s="126">
        <v>4.5826419999999999</v>
      </c>
      <c r="J49" s="126">
        <v>9.10426</v>
      </c>
      <c r="K49" s="126">
        <v>26.727903999999999</v>
      </c>
      <c r="L49" s="126">
        <v>40.118170000000006</v>
      </c>
      <c r="M49" s="126">
        <v>66.972800000000007</v>
      </c>
      <c r="N49" s="126">
        <v>17.273148000000003</v>
      </c>
      <c r="O49" s="126">
        <v>62.610502000000011</v>
      </c>
      <c r="P49" s="126">
        <v>-10.463220000000002</v>
      </c>
      <c r="Q49" s="126">
        <v>-5.3588699999999996</v>
      </c>
      <c r="R49" s="126">
        <v>-15.49112</v>
      </c>
      <c r="S49" s="126">
        <v>36.322969999999998</v>
      </c>
      <c r="T49" s="126">
        <v>9.210090000000001</v>
      </c>
      <c r="U49" s="126">
        <v>5.7764899999999999</v>
      </c>
      <c r="V49" s="126">
        <v>9.2872199999999996</v>
      </c>
      <c r="W49" s="126">
        <v>8.1139899999999994</v>
      </c>
      <c r="X49" s="126">
        <v>9.8301200000000009</v>
      </c>
      <c r="Y49" s="126">
        <v>14.49926</v>
      </c>
      <c r="Z49" s="126">
        <v>12.03308</v>
      </c>
      <c r="AA49" s="126">
        <v>4.5342399999999996</v>
      </c>
      <c r="AB49" s="126">
        <v>19.332849999999997</v>
      </c>
      <c r="AC49" s="126">
        <v>6.37479</v>
      </c>
      <c r="AD49" s="126">
        <v>9.2942099999999996</v>
      </c>
      <c r="AE49" s="126">
        <v>12.6425</v>
      </c>
      <c r="AF49" s="126">
        <v>6.9361999999999995</v>
      </c>
      <c r="AG49" s="126">
        <v>-7.20953</v>
      </c>
      <c r="AH49" s="126">
        <v>6.0787702509799999</v>
      </c>
      <c r="AI49" s="127">
        <v>6.5442801642999999</v>
      </c>
      <c r="AJ49" s="127">
        <v>13.23695</v>
      </c>
      <c r="AK49" s="127">
        <v>24.268612000000001</v>
      </c>
      <c r="AL49" s="127">
        <v>48.256724000000006</v>
      </c>
      <c r="AM49" s="127">
        <v>19.746093999999999</v>
      </c>
      <c r="AN49" s="4"/>
      <c r="AO49" s="4"/>
      <c r="AP49" s="4"/>
      <c r="AQ49" s="4"/>
      <c r="AR49" s="4"/>
      <c r="AS49" s="4"/>
      <c r="AT49" s="4"/>
      <c r="AU49" s="4"/>
      <c r="AV49" s="4"/>
      <c r="AW49" s="4"/>
      <c r="AX49" s="4"/>
      <c r="AY49" s="4"/>
    </row>
    <row r="50" spans="1:1005" ht="15" x14ac:dyDescent="0.25">
      <c r="A50" s="125">
        <f>YampaRiverInflow.TotalOutflow!A50</f>
        <v>44652</v>
      </c>
      <c r="B50" s="13"/>
      <c r="C50" s="13"/>
      <c r="D50" s="13">
        <v>8.1</v>
      </c>
      <c r="E50" s="126">
        <v>28.551597999999998</v>
      </c>
      <c r="F50" s="126">
        <v>23.343438000000003</v>
      </c>
      <c r="G50" s="126">
        <v>20.623002</v>
      </c>
      <c r="H50" s="126">
        <v>25.851988000000002</v>
      </c>
      <c r="I50" s="126">
        <v>12.903330000000002</v>
      </c>
      <c r="J50" s="126">
        <v>4.1301540000000001</v>
      </c>
      <c r="K50" s="126">
        <v>18.282956000000002</v>
      </c>
      <c r="L50" s="126">
        <v>29.463320000000003</v>
      </c>
      <c r="M50" s="126">
        <v>41.182446000000006</v>
      </c>
      <c r="N50" s="126">
        <v>7.3053060000000007</v>
      </c>
      <c r="O50" s="126">
        <v>14.457518</v>
      </c>
      <c r="P50" s="126">
        <v>23.573840000000001</v>
      </c>
      <c r="Q50" s="126">
        <v>6.8406400000000005</v>
      </c>
      <c r="R50" s="126">
        <v>-2.2138499999999999</v>
      </c>
      <c r="S50" s="126">
        <v>19.547470000000001</v>
      </c>
      <c r="T50" s="126">
        <v>11.52768</v>
      </c>
      <c r="U50" s="126">
        <v>17.343669999999999</v>
      </c>
      <c r="V50" s="126">
        <v>13.49269</v>
      </c>
      <c r="W50" s="126">
        <v>4.6643299999999996</v>
      </c>
      <c r="X50" s="126">
        <v>2.3306399999999998</v>
      </c>
      <c r="Y50" s="126">
        <v>9.179590000000001</v>
      </c>
      <c r="Z50" s="126">
        <v>14.534559999999999</v>
      </c>
      <c r="AA50" s="126">
        <v>4.0880400000000003</v>
      </c>
      <c r="AB50" s="126">
        <v>13.018870000000001</v>
      </c>
      <c r="AC50" s="126">
        <v>7.4774700000000003</v>
      </c>
      <c r="AD50" s="126">
        <v>12.525</v>
      </c>
      <c r="AE50" s="126">
        <v>22.5366</v>
      </c>
      <c r="AF50" s="126">
        <v>5.4335800000000001</v>
      </c>
      <c r="AG50" s="126">
        <v>-1.42597</v>
      </c>
      <c r="AH50" s="126">
        <v>9.8916652885999987</v>
      </c>
      <c r="AI50" s="127">
        <v>9.7270710717399993</v>
      </c>
      <c r="AJ50" s="127">
        <v>7.0186580000000003</v>
      </c>
      <c r="AK50" s="127">
        <v>14.715734000000001</v>
      </c>
      <c r="AL50" s="127">
        <v>24.234504000000001</v>
      </c>
      <c r="AM50" s="127">
        <v>24.849282000000002</v>
      </c>
      <c r="AN50" s="4"/>
      <c r="AO50" s="4"/>
      <c r="AP50" s="4"/>
      <c r="AQ50" s="4"/>
      <c r="AR50" s="4"/>
      <c r="AS50" s="4"/>
      <c r="AT50" s="4"/>
      <c r="AU50" s="4"/>
      <c r="AV50" s="4"/>
      <c r="AW50" s="4"/>
      <c r="AX50" s="4"/>
      <c r="AY50" s="4"/>
    </row>
    <row r="51" spans="1:1005" ht="15" x14ac:dyDescent="0.25">
      <c r="A51" s="125">
        <f>YampaRiverInflow.TotalOutflow!A51</f>
        <v>44682</v>
      </c>
      <c r="B51" s="13"/>
      <c r="C51" s="13"/>
      <c r="D51" s="13">
        <v>6.0880000000000001</v>
      </c>
      <c r="E51" s="126">
        <v>-0.94377600000000006</v>
      </c>
      <c r="F51" s="126">
        <v>-16.180436</v>
      </c>
      <c r="G51" s="126">
        <v>10.488404000000001</v>
      </c>
      <c r="H51" s="126">
        <v>15.254056</v>
      </c>
      <c r="I51" s="126">
        <v>-6.721960000000001</v>
      </c>
      <c r="J51" s="126">
        <v>-3.2702260000000001</v>
      </c>
      <c r="K51" s="126">
        <v>9.1846580000000007</v>
      </c>
      <c r="L51" s="126">
        <v>17.554766000000001</v>
      </c>
      <c r="M51" s="126">
        <v>30.019752000000004</v>
      </c>
      <c r="N51" s="126">
        <v>9.2131399999999992</v>
      </c>
      <c r="O51" s="126">
        <v>29.214484000000002</v>
      </c>
      <c r="P51" s="126">
        <v>5.437558000000001</v>
      </c>
      <c r="Q51" s="126">
        <v>8.0619300000000003</v>
      </c>
      <c r="R51" s="126">
        <v>-4.66012</v>
      </c>
      <c r="S51" s="126">
        <v>9.683209999999999</v>
      </c>
      <c r="T51" s="126">
        <v>23.337949999999999</v>
      </c>
      <c r="U51" s="126">
        <v>11.09249</v>
      </c>
      <c r="V51" s="126">
        <v>14.89179</v>
      </c>
      <c r="W51" s="126">
        <v>9.6852700000000009</v>
      </c>
      <c r="X51" s="126">
        <v>5.5847100000000003</v>
      </c>
      <c r="Y51" s="126">
        <v>4.1686000000000005</v>
      </c>
      <c r="Z51" s="126">
        <v>14.016170000000001</v>
      </c>
      <c r="AA51" s="126">
        <v>5.02379</v>
      </c>
      <c r="AB51" s="126">
        <v>16.882990000000003</v>
      </c>
      <c r="AC51" s="126">
        <v>3.9549799999999999</v>
      </c>
      <c r="AD51" s="126">
        <v>10.53945</v>
      </c>
      <c r="AE51" s="126">
        <v>19.5229</v>
      </c>
      <c r="AF51" s="126">
        <v>4.9809799999999997</v>
      </c>
      <c r="AG51" s="126">
        <v>1.2309300000000001</v>
      </c>
      <c r="AH51" s="126">
        <v>4.9848289250300004</v>
      </c>
      <c r="AI51" s="127">
        <v>9.396245455739999</v>
      </c>
      <c r="AJ51" s="127">
        <v>8.1567039999999995</v>
      </c>
      <c r="AK51" s="127">
        <v>18.447317999999999</v>
      </c>
      <c r="AL51" s="127">
        <v>41.574200000000005</v>
      </c>
      <c r="AM51" s="127">
        <v>8.2423100000000016</v>
      </c>
      <c r="AN51" s="4"/>
      <c r="AO51" s="4"/>
      <c r="AP51" s="4"/>
      <c r="AQ51" s="4"/>
      <c r="AR51" s="4"/>
      <c r="AS51" s="4"/>
      <c r="AT51" s="4"/>
      <c r="AU51" s="4"/>
      <c r="AV51" s="4"/>
      <c r="AW51" s="4"/>
      <c r="AX51" s="4"/>
      <c r="AY51" s="4"/>
    </row>
    <row r="52" spans="1:1005" ht="15" x14ac:dyDescent="0.25">
      <c r="A52" s="125">
        <f>YampaRiverInflow.TotalOutflow!A52</f>
        <v>44713</v>
      </c>
      <c r="B52" s="13"/>
      <c r="C52" s="13"/>
      <c r="D52" s="13">
        <v>7.782</v>
      </c>
      <c r="E52" s="126">
        <v>19.771796000000002</v>
      </c>
      <c r="F52" s="126">
        <v>13.807872000000001</v>
      </c>
      <c r="G52" s="126">
        <v>13.991372000000002</v>
      </c>
      <c r="H52" s="126">
        <v>2.7903960000000003</v>
      </c>
      <c r="I52" s="126">
        <v>1.7769000000000001</v>
      </c>
      <c r="J52" s="126">
        <v>9.8541160000000012</v>
      </c>
      <c r="K52" s="126">
        <v>19.475346000000002</v>
      </c>
      <c r="L52" s="126">
        <v>1.10209</v>
      </c>
      <c r="M52" s="126">
        <v>4.6148199999999999</v>
      </c>
      <c r="N52" s="126">
        <v>-1.086592</v>
      </c>
      <c r="O52" s="126">
        <v>16.840010000000003</v>
      </c>
      <c r="P52" s="126">
        <v>1.326284</v>
      </c>
      <c r="Q52" s="126">
        <v>-0.79383999999999999</v>
      </c>
      <c r="R52" s="126">
        <v>-23.251810000000003</v>
      </c>
      <c r="S52" s="126">
        <v>12.69872</v>
      </c>
      <c r="T52" s="126">
        <v>19.039000000000001</v>
      </c>
      <c r="U52" s="126">
        <v>6.8687700000000005</v>
      </c>
      <c r="V52" s="126">
        <v>14.246139999999999</v>
      </c>
      <c r="W52" s="126">
        <v>18.845080000000003</v>
      </c>
      <c r="X52" s="126">
        <v>7.4909099999999995</v>
      </c>
      <c r="Y52" s="126">
        <v>13.8124</v>
      </c>
      <c r="Z52" s="126">
        <v>24.775919999999999</v>
      </c>
      <c r="AA52" s="126">
        <v>9.7531100000000013</v>
      </c>
      <c r="AB52" s="126">
        <v>18.740459999999999</v>
      </c>
      <c r="AC52" s="126">
        <v>5.9942099999999998</v>
      </c>
      <c r="AD52" s="126">
        <v>10.93661</v>
      </c>
      <c r="AE52" s="126">
        <v>14.07673</v>
      </c>
      <c r="AF52" s="126">
        <v>3.5599699999999999</v>
      </c>
      <c r="AG52" s="126">
        <v>6.4226899999999993</v>
      </c>
      <c r="AH52" s="126">
        <v>10.5932776866</v>
      </c>
      <c r="AI52" s="127">
        <v>1.32194380099</v>
      </c>
      <c r="AJ52" s="127">
        <v>3.633238</v>
      </c>
      <c r="AK52" s="127">
        <v>2.8407460000000002</v>
      </c>
      <c r="AL52" s="127">
        <v>-4.0965480000000003</v>
      </c>
      <c r="AM52" s="127">
        <v>7.6460300000000005</v>
      </c>
      <c r="AN52" s="4"/>
      <c r="AO52" s="4"/>
      <c r="AP52" s="4"/>
      <c r="AQ52" s="4"/>
      <c r="AR52" s="4"/>
      <c r="AS52" s="4"/>
      <c r="AT52" s="4"/>
      <c r="AU52" s="4"/>
      <c r="AV52" s="4"/>
      <c r="AW52" s="4"/>
      <c r="AX52" s="4"/>
      <c r="AY52" s="4"/>
    </row>
    <row r="53" spans="1:1005" ht="15" x14ac:dyDescent="0.25">
      <c r="A53" s="125">
        <f>YampaRiverInflow.TotalOutflow!A53</f>
        <v>44743</v>
      </c>
      <c r="B53" s="13"/>
      <c r="C53" s="13"/>
      <c r="D53" s="13">
        <v>18.847000000000001</v>
      </c>
      <c r="E53" s="126">
        <v>13.864426000000002</v>
      </c>
      <c r="F53" s="126">
        <v>-9.1669640000000001</v>
      </c>
      <c r="G53" s="126">
        <v>15.815042000000002</v>
      </c>
      <c r="H53" s="126">
        <v>8.4649699999999992</v>
      </c>
      <c r="I53" s="126">
        <v>24.215660000000003</v>
      </c>
      <c r="J53" s="126">
        <v>8.3205360000000006</v>
      </c>
      <c r="K53" s="126">
        <v>3.3371660000000007</v>
      </c>
      <c r="L53" s="126">
        <v>15.630164000000002</v>
      </c>
      <c r="M53" s="126">
        <v>1.9055500000000001</v>
      </c>
      <c r="N53" s="126">
        <v>8.3211859999999991</v>
      </c>
      <c r="O53" s="126">
        <v>21.002715999999999</v>
      </c>
      <c r="P53" s="126">
        <v>17.809748000000003</v>
      </c>
      <c r="Q53" s="126">
        <v>11.63293</v>
      </c>
      <c r="R53" s="126">
        <v>-12.476629999999998</v>
      </c>
      <c r="S53" s="126">
        <v>23.625509999999998</v>
      </c>
      <c r="T53" s="126">
        <v>20.54889</v>
      </c>
      <c r="U53" s="126">
        <v>8.319090000000001</v>
      </c>
      <c r="V53" s="126">
        <v>20.105460000000001</v>
      </c>
      <c r="W53" s="126">
        <v>19.50067</v>
      </c>
      <c r="X53" s="126">
        <v>8.3446700000000007</v>
      </c>
      <c r="Y53" s="126">
        <v>18.455950000000001</v>
      </c>
      <c r="Z53" s="126">
        <v>31.79073</v>
      </c>
      <c r="AA53" s="126">
        <v>14.55987</v>
      </c>
      <c r="AB53" s="126">
        <v>21.886839999999999</v>
      </c>
      <c r="AC53" s="126">
        <v>25.583909999999999</v>
      </c>
      <c r="AD53" s="126">
        <v>21.074020000000001</v>
      </c>
      <c r="AE53" s="126">
        <v>18.544400000000003</v>
      </c>
      <c r="AF53" s="126">
        <v>6.6031899999999997</v>
      </c>
      <c r="AG53" s="126">
        <v>14.91146</v>
      </c>
      <c r="AH53" s="126">
        <v>14.383509092599999</v>
      </c>
      <c r="AI53" s="127">
        <v>27.613380167700001</v>
      </c>
      <c r="AJ53" s="127">
        <v>1.747992</v>
      </c>
      <c r="AK53" s="127">
        <v>12.233666000000001</v>
      </c>
      <c r="AL53" s="127">
        <v>40.837490000000003</v>
      </c>
      <c r="AM53" s="127">
        <v>46.478228000000001</v>
      </c>
      <c r="AN53" s="4"/>
      <c r="AO53" s="4"/>
      <c r="AP53" s="4"/>
      <c r="AQ53" s="4"/>
      <c r="AR53" s="4"/>
      <c r="AS53" s="4"/>
      <c r="AT53" s="4"/>
      <c r="AU53" s="4"/>
      <c r="AV53" s="4"/>
      <c r="AW53" s="4"/>
      <c r="AX53" s="4"/>
      <c r="AY53" s="4"/>
    </row>
    <row r="54" spans="1:1005" ht="15" x14ac:dyDescent="0.25">
      <c r="A54" s="125">
        <f>YampaRiverInflow.TotalOutflow!A54</f>
        <v>44774</v>
      </c>
      <c r="B54" s="13"/>
      <c r="C54" s="13"/>
      <c r="D54" s="13">
        <v>17.846</v>
      </c>
      <c r="E54" s="126">
        <v>0.76430000000000009</v>
      </c>
      <c r="F54" s="126">
        <v>14.463595999999999</v>
      </c>
      <c r="G54" s="126">
        <v>32.157184000000008</v>
      </c>
      <c r="H54" s="126">
        <v>18.745439999999999</v>
      </c>
      <c r="I54" s="126">
        <v>18.415265999999999</v>
      </c>
      <c r="J54" s="126">
        <v>16.546260000000004</v>
      </c>
      <c r="K54" s="126">
        <v>21.988494000000003</v>
      </c>
      <c r="L54" s="126">
        <v>28.928684000000004</v>
      </c>
      <c r="M54" s="126">
        <v>19.984940000000002</v>
      </c>
      <c r="N54" s="126">
        <v>10.897600000000001</v>
      </c>
      <c r="O54" s="126">
        <v>20.870480000000001</v>
      </c>
      <c r="P54" s="126">
        <v>13.847151999999999</v>
      </c>
      <c r="Q54" s="126">
        <v>9.7706299999999988</v>
      </c>
      <c r="R54" s="126">
        <v>7.4435000000000002</v>
      </c>
      <c r="S54" s="126">
        <v>20.504860000000001</v>
      </c>
      <c r="T54" s="126">
        <v>22.135639999999999</v>
      </c>
      <c r="U54" s="126">
        <v>5.2130799999999997</v>
      </c>
      <c r="V54" s="126">
        <v>14.802440000000001</v>
      </c>
      <c r="W54" s="126">
        <v>21.94164</v>
      </c>
      <c r="X54" s="126">
        <v>8.4181799999999996</v>
      </c>
      <c r="Y54" s="126">
        <v>21.659500000000001</v>
      </c>
      <c r="Z54" s="126">
        <v>35.8294</v>
      </c>
      <c r="AA54" s="126">
        <v>14.210139999999999</v>
      </c>
      <c r="AB54" s="126">
        <v>24.195160000000001</v>
      </c>
      <c r="AC54" s="126">
        <v>26.496269999999999</v>
      </c>
      <c r="AD54" s="126">
        <v>24.024999999999999</v>
      </c>
      <c r="AE54" s="126">
        <v>22.344560000000001</v>
      </c>
      <c r="AF54" s="126">
        <v>9.8857900000000001</v>
      </c>
      <c r="AG54" s="126">
        <v>13.84548</v>
      </c>
      <c r="AH54" s="126">
        <v>16.9342231406</v>
      </c>
      <c r="AI54" s="127">
        <v>14.489780994299998</v>
      </c>
      <c r="AJ54" s="127">
        <v>23.217804000000005</v>
      </c>
      <c r="AK54" s="127">
        <v>21.390052000000001</v>
      </c>
      <c r="AL54" s="127">
        <v>33.227021999999998</v>
      </c>
      <c r="AM54" s="127">
        <v>46.634092000000003</v>
      </c>
      <c r="AN54" s="4"/>
      <c r="AO54" s="4"/>
      <c r="AP54" s="4"/>
      <c r="AQ54" s="4"/>
      <c r="AR54" s="4"/>
      <c r="AS54" s="4"/>
      <c r="AT54" s="4"/>
      <c r="AU54" s="4"/>
      <c r="AV54" s="4"/>
      <c r="AW54" s="4"/>
      <c r="AX54" s="4"/>
      <c r="AY54" s="4"/>
    </row>
    <row r="55" spans="1:1005" ht="15" x14ac:dyDescent="0.25">
      <c r="A55" s="125">
        <f>YampaRiverInflow.TotalOutflow!A55</f>
        <v>44805</v>
      </c>
      <c r="B55" s="13"/>
      <c r="C55" s="13"/>
      <c r="D55" s="13">
        <v>10.945</v>
      </c>
      <c r="E55" s="126">
        <v>12.313067999999999</v>
      </c>
      <c r="F55" s="126">
        <v>12.236552000000001</v>
      </c>
      <c r="G55" s="126">
        <v>13.633801999999999</v>
      </c>
      <c r="H55" s="126">
        <v>13.98475</v>
      </c>
      <c r="I55" s="126">
        <v>17.459476000000002</v>
      </c>
      <c r="J55" s="126">
        <v>36.845714000000001</v>
      </c>
      <c r="K55" s="126">
        <v>21.666070000000005</v>
      </c>
      <c r="L55" s="126">
        <v>26.497226000000001</v>
      </c>
      <c r="M55" s="126">
        <v>15.862907999999999</v>
      </c>
      <c r="N55" s="126">
        <v>14.997952</v>
      </c>
      <c r="O55" s="126">
        <v>15.244622000000001</v>
      </c>
      <c r="P55" s="126">
        <v>10.894964</v>
      </c>
      <c r="Q55" s="126">
        <v>-6.0112700000000006</v>
      </c>
      <c r="R55" s="126">
        <v>19.914009999999998</v>
      </c>
      <c r="S55" s="126">
        <v>13.555149999999999</v>
      </c>
      <c r="T55" s="126">
        <v>15.397549999999999</v>
      </c>
      <c r="U55" s="126">
        <v>7.1036899999999994</v>
      </c>
      <c r="V55" s="126">
        <v>8.6973899999999986</v>
      </c>
      <c r="W55" s="126">
        <v>11.841569999999999</v>
      </c>
      <c r="X55" s="126">
        <v>3.6388400000000001</v>
      </c>
      <c r="Y55" s="126">
        <v>18.084299999999999</v>
      </c>
      <c r="Z55" s="126">
        <v>24.926950000000001</v>
      </c>
      <c r="AA55" s="126">
        <v>13.032249999999999</v>
      </c>
      <c r="AB55" s="126">
        <v>14.707469999999999</v>
      </c>
      <c r="AC55" s="126">
        <v>15.101129999999999</v>
      </c>
      <c r="AD55" s="126">
        <v>9.3519199999999998</v>
      </c>
      <c r="AE55" s="126">
        <v>35.037589999999994</v>
      </c>
      <c r="AF55" s="126">
        <v>-2.8570500000000001</v>
      </c>
      <c r="AG55" s="126">
        <v>6.7481800000000005</v>
      </c>
      <c r="AH55" s="126">
        <v>15.024452891200001</v>
      </c>
      <c r="AI55" s="127">
        <v>11.451161157</v>
      </c>
      <c r="AJ55" s="127">
        <v>15.371198000000001</v>
      </c>
      <c r="AK55" s="127">
        <v>22.553249999999998</v>
      </c>
      <c r="AL55" s="127">
        <v>8.4984000000000002</v>
      </c>
      <c r="AM55" s="127">
        <v>20.619562000000002</v>
      </c>
      <c r="AN55" s="4"/>
      <c r="AO55" s="4"/>
      <c r="AP55" s="4"/>
      <c r="AQ55" s="4"/>
      <c r="AR55" s="4"/>
      <c r="AS55" s="4"/>
      <c r="AT55" s="4"/>
      <c r="AU55" s="4"/>
      <c r="AV55" s="4"/>
      <c r="AW55" s="4"/>
      <c r="AX55" s="4"/>
      <c r="AY55" s="4"/>
    </row>
    <row r="56" spans="1:1005" ht="15" x14ac:dyDescent="0.25">
      <c r="A56" s="125">
        <f>YampaRiverInflow.TotalOutflow!A56</f>
        <v>44835</v>
      </c>
      <c r="B56" s="13"/>
      <c r="C56" s="13"/>
      <c r="D56" s="13">
        <v>5.6680000000000001</v>
      </c>
      <c r="E56" s="126">
        <v>15.493984000000001</v>
      </c>
      <c r="F56" s="126">
        <v>17.385394000000002</v>
      </c>
      <c r="G56" s="126">
        <v>15.188998000000002</v>
      </c>
      <c r="H56" s="126">
        <v>19.329960000000003</v>
      </c>
      <c r="I56" s="126">
        <v>13.292282000000002</v>
      </c>
      <c r="J56" s="126">
        <v>4.6153680000000001</v>
      </c>
      <c r="K56" s="126">
        <v>8.5067520000000005</v>
      </c>
      <c r="L56" s="126">
        <v>18.000779999999999</v>
      </c>
      <c r="M56" s="126">
        <v>11.691694000000002</v>
      </c>
      <c r="N56" s="126">
        <v>11.765064000000001</v>
      </c>
      <c r="O56" s="126">
        <v>12.468330000000002</v>
      </c>
      <c r="P56" s="126">
        <v>6.5313160000000003</v>
      </c>
      <c r="Q56" s="126">
        <v>-7.82599</v>
      </c>
      <c r="R56" s="126">
        <v>24.362849999999998</v>
      </c>
      <c r="S56" s="126">
        <v>10.95425</v>
      </c>
      <c r="T56" s="126">
        <v>11.723360000000001</v>
      </c>
      <c r="U56" s="126">
        <v>4.6145899999999997</v>
      </c>
      <c r="V56" s="126">
        <v>6.6953500000000004</v>
      </c>
      <c r="W56" s="126">
        <v>9.5123700000000007</v>
      </c>
      <c r="X56" s="126">
        <v>-0.49925999999999998</v>
      </c>
      <c r="Y56" s="126">
        <v>18.132660000000001</v>
      </c>
      <c r="Z56" s="126">
        <v>19.22006</v>
      </c>
      <c r="AA56" s="126">
        <v>10.97871</v>
      </c>
      <c r="AB56" s="126">
        <v>13.21185</v>
      </c>
      <c r="AC56" s="126">
        <v>14.04824</v>
      </c>
      <c r="AD56" s="126">
        <v>6.9533999999999994</v>
      </c>
      <c r="AE56" s="126">
        <v>23.35398</v>
      </c>
      <c r="AF56" s="126">
        <v>-2.8584200000000002</v>
      </c>
      <c r="AG56" s="126">
        <v>2.3012199999999998</v>
      </c>
      <c r="AH56" s="126">
        <v>14.734685122999998</v>
      </c>
      <c r="AI56" s="127">
        <v>8.5052611573600014</v>
      </c>
      <c r="AJ56" s="127">
        <v>11.385834000000001</v>
      </c>
      <c r="AK56" s="127">
        <v>-0.71860800000000002</v>
      </c>
      <c r="AL56" s="127">
        <v>25.419446000000001</v>
      </c>
      <c r="AM56" s="127">
        <v>21.178598000000001</v>
      </c>
      <c r="AN56" s="4"/>
      <c r="AO56" s="4"/>
      <c r="AP56" s="4"/>
      <c r="AQ56" s="4"/>
      <c r="AR56" s="4"/>
      <c r="AS56" s="4"/>
      <c r="AT56" s="4"/>
      <c r="AU56" s="4"/>
      <c r="AV56" s="4"/>
      <c r="AW56" s="4"/>
      <c r="AX56" s="4"/>
      <c r="AY56" s="4"/>
    </row>
    <row r="57" spans="1:1005" ht="15" x14ac:dyDescent="0.25">
      <c r="A57" s="125">
        <f>YampaRiverInflow.TotalOutflow!A57</f>
        <v>44866</v>
      </c>
      <c r="B57" s="13"/>
      <c r="C57" s="13"/>
      <c r="D57" s="13">
        <v>5.7000000000000002E-2</v>
      </c>
      <c r="E57" s="126">
        <v>16.448476000000003</v>
      </c>
      <c r="F57" s="126">
        <v>11.181172</v>
      </c>
      <c r="G57" s="126">
        <v>25.764479999999999</v>
      </c>
      <c r="H57" s="126">
        <v>8.3348259999999996</v>
      </c>
      <c r="I57" s="126">
        <v>1.544602</v>
      </c>
      <c r="J57" s="126">
        <v>4.4751840000000005</v>
      </c>
      <c r="K57" s="126">
        <v>9.0973780000000009</v>
      </c>
      <c r="L57" s="126">
        <v>11.138052000000002</v>
      </c>
      <c r="M57" s="126">
        <v>12.686196000000002</v>
      </c>
      <c r="N57" s="126">
        <v>3.2208140000000003</v>
      </c>
      <c r="O57" s="126">
        <v>16.414173999999999</v>
      </c>
      <c r="P57" s="126">
        <v>14.713260000000002</v>
      </c>
      <c r="Q57" s="126">
        <v>-12.37326</v>
      </c>
      <c r="R57" s="126">
        <v>14.93168</v>
      </c>
      <c r="S57" s="126">
        <v>-5.1652700000000005</v>
      </c>
      <c r="T57" s="126">
        <v>10.395850000000001</v>
      </c>
      <c r="U57" s="126">
        <v>4.0648400000000002</v>
      </c>
      <c r="V57" s="126">
        <v>3.5380700000000003</v>
      </c>
      <c r="W57" s="126">
        <v>7.5272700000000006</v>
      </c>
      <c r="X57" s="126">
        <v>13.11669</v>
      </c>
      <c r="Y57" s="126">
        <v>15.47784</v>
      </c>
      <c r="Z57" s="126">
        <v>21.893450000000001</v>
      </c>
      <c r="AA57" s="126">
        <v>12.1463</v>
      </c>
      <c r="AB57" s="126">
        <v>8.651209999999999</v>
      </c>
      <c r="AC57" s="126">
        <v>9.7618099999999988</v>
      </c>
      <c r="AD57" s="126">
        <v>16.488720000000001</v>
      </c>
      <c r="AE57" s="126">
        <v>4.6226700000000003</v>
      </c>
      <c r="AF57" s="126">
        <v>5.9796400000000007</v>
      </c>
      <c r="AG57" s="126">
        <v>-1.0023</v>
      </c>
      <c r="AH57" s="126">
        <v>2.8527603286000001</v>
      </c>
      <c r="AI57" s="127">
        <v>5.8921380145499995</v>
      </c>
      <c r="AJ57" s="127">
        <v>14.328964000000001</v>
      </c>
      <c r="AK57" s="127">
        <v>10.843160000000001</v>
      </c>
      <c r="AL57" s="127">
        <v>18.386371999999998</v>
      </c>
      <c r="AM57" s="127">
        <v>19.311062000000003</v>
      </c>
      <c r="AN57" s="4"/>
      <c r="AO57" s="4"/>
      <c r="AP57" s="4"/>
      <c r="AQ57" s="4"/>
      <c r="AR57" s="4"/>
      <c r="AS57" s="4"/>
      <c r="AT57" s="4"/>
      <c r="AU57" s="4"/>
      <c r="AV57" s="4"/>
      <c r="AW57" s="4"/>
      <c r="AX57" s="4"/>
      <c r="AY57" s="4"/>
    </row>
    <row r="58" spans="1:1005" ht="15" x14ac:dyDescent="0.25">
      <c r="A58" s="125">
        <f>YampaRiverInflow.TotalOutflow!A58</f>
        <v>44896</v>
      </c>
      <c r="B58" s="13"/>
      <c r="C58" s="13"/>
      <c r="D58" s="13">
        <v>4.8710000000000004</v>
      </c>
      <c r="E58" s="126">
        <v>17.678011999999999</v>
      </c>
      <c r="F58" s="126">
        <v>14.243404000000002</v>
      </c>
      <c r="G58" s="126">
        <v>14.415404000000002</v>
      </c>
      <c r="H58" s="126">
        <v>12.408850000000001</v>
      </c>
      <c r="I58" s="126">
        <v>14.457278000000001</v>
      </c>
      <c r="J58" s="126">
        <v>8.5560460000000003</v>
      </c>
      <c r="K58" s="126">
        <v>16.481124000000001</v>
      </c>
      <c r="L58" s="126">
        <v>23.186820000000004</v>
      </c>
      <c r="M58" s="126">
        <v>12.631855999999999</v>
      </c>
      <c r="N58" s="126">
        <v>18.82638</v>
      </c>
      <c r="O58" s="126">
        <v>16.553794000000003</v>
      </c>
      <c r="P58" s="126">
        <v>6.4272099999999996</v>
      </c>
      <c r="Q58" s="126">
        <v>-16.238409999999998</v>
      </c>
      <c r="R58" s="126">
        <v>12.00187</v>
      </c>
      <c r="S58" s="126">
        <v>6.5915499999999998</v>
      </c>
      <c r="T58" s="126">
        <v>12.228569999999999</v>
      </c>
      <c r="U58" s="126">
        <v>1.01868</v>
      </c>
      <c r="V58" s="126">
        <v>6.6875100000000005</v>
      </c>
      <c r="W58" s="126">
        <v>11.483219999999999</v>
      </c>
      <c r="X58" s="126">
        <v>-2.7016499999999999</v>
      </c>
      <c r="Y58" s="126">
        <v>25.948370000000001</v>
      </c>
      <c r="Z58" s="126">
        <v>22.778939999999999</v>
      </c>
      <c r="AA58" s="126">
        <v>11.792920000000001</v>
      </c>
      <c r="AB58" s="126">
        <v>17.610810000000001</v>
      </c>
      <c r="AC58" s="126">
        <v>24.307770000000001</v>
      </c>
      <c r="AD58" s="126">
        <v>18.407709999999998</v>
      </c>
      <c r="AE58" s="126">
        <v>2.61571</v>
      </c>
      <c r="AF58" s="126">
        <v>-1.39621</v>
      </c>
      <c r="AG58" s="126">
        <v>-6.0315000000000003</v>
      </c>
      <c r="AH58" s="126">
        <v>15.691479341899999</v>
      </c>
      <c r="AI58" s="127">
        <v>6.0863140477999993</v>
      </c>
      <c r="AJ58" s="127">
        <v>11.088239999999999</v>
      </c>
      <c r="AK58" s="127">
        <v>24.479745999999999</v>
      </c>
      <c r="AL58" s="127">
        <v>28.815221999999999</v>
      </c>
      <c r="AM58" s="127">
        <v>25.261752000000001</v>
      </c>
      <c r="AN58" s="4"/>
      <c r="AO58" s="4"/>
      <c r="AP58" s="4"/>
      <c r="AQ58" s="4"/>
      <c r="AR58" s="4"/>
      <c r="AS58" s="4"/>
      <c r="AT58" s="4"/>
      <c r="AU58" s="4"/>
      <c r="AV58" s="4"/>
      <c r="AW58" s="4"/>
      <c r="AX58" s="4"/>
      <c r="AY58" s="4"/>
    </row>
    <row r="59" spans="1:1005" ht="15" x14ac:dyDescent="0.25">
      <c r="A59" s="125">
        <f>YampaRiverInflow.TotalOutflow!A59</f>
        <v>44927</v>
      </c>
      <c r="B59" s="13"/>
      <c r="C59" s="13"/>
      <c r="D59" s="13">
        <v>10.731999999999999</v>
      </c>
      <c r="E59" s="126">
        <v>13.523328000000001</v>
      </c>
      <c r="F59" s="126">
        <v>7.4926059999999994</v>
      </c>
      <c r="G59" s="126">
        <v>17.595858</v>
      </c>
      <c r="H59" s="126">
        <v>17.257884000000001</v>
      </c>
      <c r="I59" s="126">
        <v>17.505234000000002</v>
      </c>
      <c r="J59" s="126">
        <v>16.421226000000001</v>
      </c>
      <c r="K59" s="126">
        <v>18.741642000000002</v>
      </c>
      <c r="L59" s="126">
        <v>102.681246</v>
      </c>
      <c r="M59" s="126">
        <v>14.341926000000001</v>
      </c>
      <c r="N59" s="126">
        <v>36.095982000000006</v>
      </c>
      <c r="O59" s="126">
        <v>11.681832000000002</v>
      </c>
      <c r="P59" s="126">
        <v>13.022328000000002</v>
      </c>
      <c r="Q59" s="126">
        <v>-12.26146</v>
      </c>
      <c r="R59" s="126">
        <v>9.9685600000000001</v>
      </c>
      <c r="S59" s="126">
        <v>3.9182399999999999</v>
      </c>
      <c r="T59" s="126">
        <v>5.2524799999999994</v>
      </c>
      <c r="U59" s="126">
        <v>0.65434000000000003</v>
      </c>
      <c r="V59" s="126">
        <v>10.38495</v>
      </c>
      <c r="W59" s="126">
        <v>14.23559</v>
      </c>
      <c r="X59" s="126">
        <v>9.8203300000000002</v>
      </c>
      <c r="Y59" s="126">
        <v>24.700430000000001</v>
      </c>
      <c r="Z59" s="126">
        <v>22.069479999999999</v>
      </c>
      <c r="AA59" s="126">
        <v>12.57952</v>
      </c>
      <c r="AB59" s="126">
        <v>19.210369999999998</v>
      </c>
      <c r="AC59" s="126">
        <v>24.414390000000001</v>
      </c>
      <c r="AD59" s="126">
        <v>14.356399999999999</v>
      </c>
      <c r="AE59" s="126">
        <v>-5.5044899999999997</v>
      </c>
      <c r="AF59" s="126">
        <v>8.7599999999999997E-2</v>
      </c>
      <c r="AG59" s="126">
        <v>10.5211983485</v>
      </c>
      <c r="AH59" s="126">
        <v>15.800985125999999</v>
      </c>
      <c r="AI59" s="127">
        <v>6.6924780000000004</v>
      </c>
      <c r="AJ59" s="127">
        <v>12.522880000000001</v>
      </c>
      <c r="AK59" s="127">
        <v>13.408282000000002</v>
      </c>
      <c r="AL59" s="127">
        <v>20.393000000000001</v>
      </c>
      <c r="AM59" s="127">
        <v>26.830200000000001</v>
      </c>
      <c r="AN59" s="4"/>
      <c r="AO59" s="4"/>
      <c r="AP59" s="4"/>
      <c r="AQ59" s="4"/>
      <c r="AR59" s="4"/>
      <c r="AS59" s="4"/>
      <c r="AT59" s="4"/>
      <c r="AU59" s="4"/>
      <c r="AV59" s="4"/>
      <c r="AW59" s="4"/>
      <c r="AX59" s="4"/>
      <c r="AY59" s="4"/>
    </row>
    <row r="60" spans="1:1005" ht="15" x14ac:dyDescent="0.25">
      <c r="A60" s="125">
        <f>YampaRiverInflow.TotalOutflow!A60</f>
        <v>44958</v>
      </c>
      <c r="B60" s="13"/>
      <c r="C60" s="13"/>
      <c r="D60" s="13">
        <v>3.8969999999999998</v>
      </c>
      <c r="E60" s="126">
        <v>24.478035999999999</v>
      </c>
      <c r="F60" s="126">
        <v>22.606304000000005</v>
      </c>
      <c r="G60" s="126">
        <v>20.049504000000002</v>
      </c>
      <c r="H60" s="126">
        <v>20.566192000000004</v>
      </c>
      <c r="I60" s="126">
        <v>7.6632420000000003</v>
      </c>
      <c r="J60" s="126">
        <v>19.546256</v>
      </c>
      <c r="K60" s="126">
        <v>27.797172</v>
      </c>
      <c r="L60" s="126">
        <v>76.617378000000016</v>
      </c>
      <c r="M60" s="126">
        <v>14.917342000000003</v>
      </c>
      <c r="N60" s="126">
        <v>33.866841999999998</v>
      </c>
      <c r="O60" s="126">
        <v>10.731888000000001</v>
      </c>
      <c r="P60" s="126">
        <v>-2.5262600000000002</v>
      </c>
      <c r="Q60" s="126">
        <v>-10.192350000000001</v>
      </c>
      <c r="R60" s="126">
        <v>6.2821099999999994</v>
      </c>
      <c r="S60" s="126">
        <v>3.13246</v>
      </c>
      <c r="T60" s="126">
        <v>4.1601400000000002</v>
      </c>
      <c r="U60" s="126">
        <v>2.8380700000000001</v>
      </c>
      <c r="V60" s="126">
        <v>9.7490100000000002</v>
      </c>
      <c r="W60" s="126">
        <v>16.001570000000001</v>
      </c>
      <c r="X60" s="126">
        <v>9.5720700000000001</v>
      </c>
      <c r="Y60" s="126">
        <v>21.740169999999999</v>
      </c>
      <c r="Z60" s="126">
        <v>14.98456</v>
      </c>
      <c r="AA60" s="126">
        <v>10.01197</v>
      </c>
      <c r="AB60" s="126">
        <v>10.48507</v>
      </c>
      <c r="AC60" s="126">
        <v>13.671299999999999</v>
      </c>
      <c r="AD60" s="126">
        <v>11.7835</v>
      </c>
      <c r="AE60" s="126">
        <v>1.58589</v>
      </c>
      <c r="AF60" s="126">
        <v>-4.5615100000000002</v>
      </c>
      <c r="AG60" s="126">
        <v>4.3773033031399997</v>
      </c>
      <c r="AH60" s="126">
        <v>6.3041165275999997</v>
      </c>
      <c r="AI60" s="127">
        <v>11.420924000000001</v>
      </c>
      <c r="AJ60" s="127">
        <v>22.01473</v>
      </c>
      <c r="AK60" s="127">
        <v>19.386094</v>
      </c>
      <c r="AL60" s="127">
        <v>18.080170000000003</v>
      </c>
      <c r="AM60" s="127">
        <v>21.570738000000002</v>
      </c>
      <c r="AN60" s="4"/>
      <c r="AO60" s="4"/>
      <c r="AP60" s="4"/>
      <c r="AQ60" s="4"/>
      <c r="AR60" s="4"/>
      <c r="AS60" s="4"/>
      <c r="AT60" s="4"/>
      <c r="AU60" s="4"/>
      <c r="AV60" s="4"/>
      <c r="AW60" s="4"/>
      <c r="AX60" s="4"/>
      <c r="AY60" s="4"/>
    </row>
    <row r="61" spans="1:1005" ht="15" x14ac:dyDescent="0.25">
      <c r="A61" s="125">
        <f>YampaRiverInflow.TotalOutflow!A61</f>
        <v>44986</v>
      </c>
      <c r="B61" s="13"/>
      <c r="C61" s="13"/>
      <c r="D61" s="13">
        <v>5.12</v>
      </c>
      <c r="E61" s="126">
        <v>21.701271999999999</v>
      </c>
      <c r="F61" s="126">
        <v>7.1830860000000003</v>
      </c>
      <c r="G61" s="126">
        <v>10.043988000000001</v>
      </c>
      <c r="H61" s="126">
        <v>4.5826419999999999</v>
      </c>
      <c r="I61" s="126">
        <v>9.10426</v>
      </c>
      <c r="J61" s="126">
        <v>26.727903999999999</v>
      </c>
      <c r="K61" s="126">
        <v>40.118170000000006</v>
      </c>
      <c r="L61" s="126">
        <v>66.972800000000007</v>
      </c>
      <c r="M61" s="126">
        <v>17.273148000000003</v>
      </c>
      <c r="N61" s="126">
        <v>62.610502000000011</v>
      </c>
      <c r="O61" s="126">
        <v>-10.463220000000002</v>
      </c>
      <c r="P61" s="126">
        <v>-5.3588699999999996</v>
      </c>
      <c r="Q61" s="126">
        <v>-15.49112</v>
      </c>
      <c r="R61" s="126">
        <v>36.322969999999998</v>
      </c>
      <c r="S61" s="126">
        <v>9.210090000000001</v>
      </c>
      <c r="T61" s="126">
        <v>5.7764899999999999</v>
      </c>
      <c r="U61" s="126">
        <v>9.2872199999999996</v>
      </c>
      <c r="V61" s="126">
        <v>8.1139899999999994</v>
      </c>
      <c r="W61" s="126">
        <v>9.8301200000000009</v>
      </c>
      <c r="X61" s="126">
        <v>14.49926</v>
      </c>
      <c r="Y61" s="126">
        <v>12.03308</v>
      </c>
      <c r="Z61" s="126">
        <v>4.5342399999999996</v>
      </c>
      <c r="AA61" s="126">
        <v>19.332849999999997</v>
      </c>
      <c r="AB61" s="126">
        <v>6.37479</v>
      </c>
      <c r="AC61" s="126">
        <v>9.2942099999999996</v>
      </c>
      <c r="AD61" s="126">
        <v>12.6425</v>
      </c>
      <c r="AE61" s="126">
        <v>6.9361999999999995</v>
      </c>
      <c r="AF61" s="126">
        <v>-7.20953</v>
      </c>
      <c r="AG61" s="126">
        <v>6.0787702509799999</v>
      </c>
      <c r="AH61" s="126">
        <v>6.5442801642999999</v>
      </c>
      <c r="AI61" s="127">
        <v>13.23695</v>
      </c>
      <c r="AJ61" s="127">
        <v>24.268612000000001</v>
      </c>
      <c r="AK61" s="127">
        <v>48.256724000000006</v>
      </c>
      <c r="AL61" s="127">
        <v>19.746093999999999</v>
      </c>
      <c r="AM61" s="127">
        <v>35.103420000000007</v>
      </c>
      <c r="AN61" s="4"/>
      <c r="AO61" s="4"/>
      <c r="AP61" s="4"/>
      <c r="AQ61" s="4"/>
      <c r="AR61" s="4"/>
      <c r="AS61" s="4"/>
      <c r="AT61" s="4"/>
      <c r="AU61" s="4"/>
      <c r="AV61" s="4"/>
      <c r="AW61" s="4"/>
      <c r="AX61" s="4"/>
      <c r="AY61" s="4"/>
    </row>
    <row r="62" spans="1:1005" ht="15" x14ac:dyDescent="0.25">
      <c r="A62" s="125">
        <f>YampaRiverInflow.TotalOutflow!A62</f>
        <v>45017</v>
      </c>
      <c r="B62" s="13"/>
      <c r="C62" s="13"/>
      <c r="D62" s="13">
        <v>8.1</v>
      </c>
      <c r="E62" s="126">
        <v>23.343438000000003</v>
      </c>
      <c r="F62" s="126">
        <v>20.623002</v>
      </c>
      <c r="G62" s="126">
        <v>25.851988000000002</v>
      </c>
      <c r="H62" s="126">
        <v>12.903330000000002</v>
      </c>
      <c r="I62" s="126">
        <v>4.1301540000000001</v>
      </c>
      <c r="J62" s="126">
        <v>18.282956000000002</v>
      </c>
      <c r="K62" s="126">
        <v>29.463320000000003</v>
      </c>
      <c r="L62" s="126">
        <v>41.182446000000006</v>
      </c>
      <c r="M62" s="126">
        <v>7.3053060000000007</v>
      </c>
      <c r="N62" s="126">
        <v>14.457518</v>
      </c>
      <c r="O62" s="126">
        <v>23.573840000000001</v>
      </c>
      <c r="P62" s="126">
        <v>6.8406400000000005</v>
      </c>
      <c r="Q62" s="126">
        <v>-2.2138499999999999</v>
      </c>
      <c r="R62" s="126">
        <v>19.547470000000001</v>
      </c>
      <c r="S62" s="126">
        <v>11.52768</v>
      </c>
      <c r="T62" s="126">
        <v>17.343669999999999</v>
      </c>
      <c r="U62" s="126">
        <v>13.49269</v>
      </c>
      <c r="V62" s="126">
        <v>4.6643299999999996</v>
      </c>
      <c r="W62" s="126">
        <v>2.3306399999999998</v>
      </c>
      <c r="X62" s="126">
        <v>9.179590000000001</v>
      </c>
      <c r="Y62" s="126">
        <v>14.534559999999999</v>
      </c>
      <c r="Z62" s="126">
        <v>4.0880400000000003</v>
      </c>
      <c r="AA62" s="126">
        <v>13.018870000000001</v>
      </c>
      <c r="AB62" s="126">
        <v>7.4774700000000003</v>
      </c>
      <c r="AC62" s="126">
        <v>12.525</v>
      </c>
      <c r="AD62" s="126">
        <v>22.5366</v>
      </c>
      <c r="AE62" s="126">
        <v>5.4335800000000001</v>
      </c>
      <c r="AF62" s="126">
        <v>-1.42597</v>
      </c>
      <c r="AG62" s="126">
        <v>9.8916652885999987</v>
      </c>
      <c r="AH62" s="126">
        <v>9.7270710717399993</v>
      </c>
      <c r="AI62" s="127">
        <v>7.0186580000000003</v>
      </c>
      <c r="AJ62" s="127">
        <v>14.715734000000001</v>
      </c>
      <c r="AK62" s="127">
        <v>24.234504000000001</v>
      </c>
      <c r="AL62" s="127">
        <v>24.849282000000002</v>
      </c>
      <c r="AM62" s="127">
        <v>28.551597999999998</v>
      </c>
      <c r="AN62" s="4"/>
      <c r="AO62" s="4"/>
      <c r="AP62" s="4"/>
      <c r="AQ62" s="4"/>
      <c r="AR62" s="4"/>
      <c r="AS62" s="4"/>
      <c r="AT62" s="4"/>
      <c r="AU62" s="4"/>
      <c r="AV62" s="4"/>
      <c r="AW62" s="4"/>
      <c r="AX62" s="4"/>
      <c r="AY62" s="4"/>
    </row>
    <row r="63" spans="1:1005" ht="15" x14ac:dyDescent="0.25">
      <c r="A63" s="125">
        <f>YampaRiverInflow.TotalOutflow!A63</f>
        <v>45047</v>
      </c>
      <c r="B63" s="13"/>
      <c r="C63" s="13"/>
      <c r="D63" s="13">
        <v>6.0880000000000001</v>
      </c>
      <c r="E63" s="126">
        <v>-16.180436</v>
      </c>
      <c r="F63" s="126">
        <v>10.488404000000001</v>
      </c>
      <c r="G63" s="126">
        <v>15.254056</v>
      </c>
      <c r="H63" s="126">
        <v>-6.721960000000001</v>
      </c>
      <c r="I63" s="126">
        <v>-3.2702260000000001</v>
      </c>
      <c r="J63" s="126">
        <v>9.1846580000000007</v>
      </c>
      <c r="K63" s="126">
        <v>17.554766000000001</v>
      </c>
      <c r="L63" s="126">
        <v>30.019752000000004</v>
      </c>
      <c r="M63" s="126">
        <v>9.2131399999999992</v>
      </c>
      <c r="N63" s="126">
        <v>29.214484000000002</v>
      </c>
      <c r="O63" s="126">
        <v>5.437558000000001</v>
      </c>
      <c r="P63" s="126">
        <v>8.0619300000000003</v>
      </c>
      <c r="Q63" s="126">
        <v>-4.66012</v>
      </c>
      <c r="R63" s="126">
        <v>9.683209999999999</v>
      </c>
      <c r="S63" s="126">
        <v>23.337949999999999</v>
      </c>
      <c r="T63" s="126">
        <v>11.09249</v>
      </c>
      <c r="U63" s="126">
        <v>14.89179</v>
      </c>
      <c r="V63" s="126">
        <v>9.6852700000000009</v>
      </c>
      <c r="W63" s="126">
        <v>5.5847100000000003</v>
      </c>
      <c r="X63" s="126">
        <v>4.1686000000000005</v>
      </c>
      <c r="Y63" s="126">
        <v>14.016170000000001</v>
      </c>
      <c r="Z63" s="126">
        <v>5.02379</v>
      </c>
      <c r="AA63" s="126">
        <v>16.882990000000003</v>
      </c>
      <c r="AB63" s="126">
        <v>3.9549799999999999</v>
      </c>
      <c r="AC63" s="126">
        <v>10.53945</v>
      </c>
      <c r="AD63" s="126">
        <v>19.5229</v>
      </c>
      <c r="AE63" s="126">
        <v>4.9809799999999997</v>
      </c>
      <c r="AF63" s="126">
        <v>1.2309300000000001</v>
      </c>
      <c r="AG63" s="126">
        <v>4.9848289250300004</v>
      </c>
      <c r="AH63" s="126">
        <v>9.396245455739999</v>
      </c>
      <c r="AI63" s="127">
        <v>8.1567039999999995</v>
      </c>
      <c r="AJ63" s="127">
        <v>18.447317999999999</v>
      </c>
      <c r="AK63" s="127">
        <v>41.574200000000005</v>
      </c>
      <c r="AL63" s="127">
        <v>8.2423100000000016</v>
      </c>
      <c r="AM63" s="127">
        <v>-0.94377600000000006</v>
      </c>
      <c r="AN63" s="4"/>
      <c r="AO63" s="4"/>
      <c r="AP63" s="4"/>
      <c r="AQ63" s="4"/>
      <c r="AR63" s="4"/>
      <c r="AS63" s="4"/>
      <c r="AT63" s="4"/>
      <c r="AU63" s="4"/>
      <c r="AV63" s="4"/>
      <c r="AW63" s="4"/>
      <c r="AX63" s="4"/>
      <c r="AY63" s="4"/>
    </row>
    <row r="64" spans="1:1005" ht="15" x14ac:dyDescent="0.25">
      <c r="A64" s="125">
        <f>YampaRiverInflow.TotalOutflow!A64</f>
        <v>45078</v>
      </c>
      <c r="B64" s="13"/>
      <c r="C64" s="13"/>
      <c r="D64" s="13">
        <v>7.782</v>
      </c>
      <c r="E64" s="126">
        <v>13.807872000000001</v>
      </c>
      <c r="F64" s="126">
        <v>13.991372000000002</v>
      </c>
      <c r="G64" s="126">
        <v>2.7903960000000003</v>
      </c>
      <c r="H64" s="126">
        <v>1.7769000000000001</v>
      </c>
      <c r="I64" s="126">
        <v>9.8541160000000012</v>
      </c>
      <c r="J64" s="126">
        <v>19.475346000000002</v>
      </c>
      <c r="K64" s="126">
        <v>1.10209</v>
      </c>
      <c r="L64" s="126">
        <v>4.6148199999999999</v>
      </c>
      <c r="M64" s="126">
        <v>-1.086592</v>
      </c>
      <c r="N64" s="126">
        <v>16.840010000000003</v>
      </c>
      <c r="O64" s="126">
        <v>1.326284</v>
      </c>
      <c r="P64" s="126">
        <v>-0.79383999999999999</v>
      </c>
      <c r="Q64" s="126">
        <v>-23.251810000000003</v>
      </c>
      <c r="R64" s="126">
        <v>12.69872</v>
      </c>
      <c r="S64" s="126">
        <v>19.039000000000001</v>
      </c>
      <c r="T64" s="126">
        <v>6.8687700000000005</v>
      </c>
      <c r="U64" s="126">
        <v>14.246139999999999</v>
      </c>
      <c r="V64" s="126">
        <v>18.845080000000003</v>
      </c>
      <c r="W64" s="126">
        <v>7.4909099999999995</v>
      </c>
      <c r="X64" s="126">
        <v>13.8124</v>
      </c>
      <c r="Y64" s="126">
        <v>24.775919999999999</v>
      </c>
      <c r="Z64" s="126">
        <v>9.7531100000000013</v>
      </c>
      <c r="AA64" s="126">
        <v>18.740459999999999</v>
      </c>
      <c r="AB64" s="126">
        <v>5.9942099999999998</v>
      </c>
      <c r="AC64" s="126">
        <v>10.93661</v>
      </c>
      <c r="AD64" s="126">
        <v>14.07673</v>
      </c>
      <c r="AE64" s="126">
        <v>3.5599699999999999</v>
      </c>
      <c r="AF64" s="126">
        <v>6.4226899999999993</v>
      </c>
      <c r="AG64" s="126">
        <v>10.5932776866</v>
      </c>
      <c r="AH64" s="126">
        <v>1.32194380099</v>
      </c>
      <c r="AI64" s="127">
        <v>3.633238</v>
      </c>
      <c r="AJ64" s="127">
        <v>2.8407460000000002</v>
      </c>
      <c r="AK64" s="127">
        <v>-4.0965480000000003</v>
      </c>
      <c r="AL64" s="127">
        <v>7.6460300000000005</v>
      </c>
      <c r="AM64" s="127">
        <v>19.771796000000002</v>
      </c>
      <c r="AN64" s="4"/>
      <c r="AO64" s="4"/>
      <c r="AP64" s="4"/>
      <c r="AQ64" s="4"/>
      <c r="AR64" s="4"/>
      <c r="AS64" s="4"/>
      <c r="AT64" s="4"/>
      <c r="AU64" s="4"/>
      <c r="AV64" s="4"/>
      <c r="AW64" s="4"/>
      <c r="AX64" s="4"/>
      <c r="AY64" s="4"/>
      <c r="ALQ64" s="9" t="e">
        <v>#N/A</v>
      </c>
    </row>
    <row r="65" spans="1:1005" ht="15" x14ac:dyDescent="0.25">
      <c r="A65" s="125">
        <f>YampaRiverInflow.TotalOutflow!A65</f>
        <v>45108</v>
      </c>
      <c r="B65" s="13"/>
      <c r="C65" s="13"/>
      <c r="D65" s="13">
        <v>18.847000000000001</v>
      </c>
      <c r="E65" s="126">
        <v>-9.1669640000000001</v>
      </c>
      <c r="F65" s="126">
        <v>15.815042000000002</v>
      </c>
      <c r="G65" s="126">
        <v>8.4649699999999992</v>
      </c>
      <c r="H65" s="126">
        <v>24.215660000000003</v>
      </c>
      <c r="I65" s="126">
        <v>8.3205360000000006</v>
      </c>
      <c r="J65" s="126">
        <v>3.3371660000000007</v>
      </c>
      <c r="K65" s="126">
        <v>15.630164000000002</v>
      </c>
      <c r="L65" s="126">
        <v>1.9055500000000001</v>
      </c>
      <c r="M65" s="126">
        <v>8.3211859999999991</v>
      </c>
      <c r="N65" s="126">
        <v>21.002715999999999</v>
      </c>
      <c r="O65" s="126">
        <v>17.809748000000003</v>
      </c>
      <c r="P65" s="126">
        <v>11.63293</v>
      </c>
      <c r="Q65" s="126">
        <v>-12.476629999999998</v>
      </c>
      <c r="R65" s="126">
        <v>23.625509999999998</v>
      </c>
      <c r="S65" s="126">
        <v>20.54889</v>
      </c>
      <c r="T65" s="126">
        <v>8.319090000000001</v>
      </c>
      <c r="U65" s="126">
        <v>20.105460000000001</v>
      </c>
      <c r="V65" s="126">
        <v>19.50067</v>
      </c>
      <c r="W65" s="126">
        <v>8.3446700000000007</v>
      </c>
      <c r="X65" s="126">
        <v>18.455950000000001</v>
      </c>
      <c r="Y65" s="126">
        <v>31.79073</v>
      </c>
      <c r="Z65" s="126">
        <v>14.55987</v>
      </c>
      <c r="AA65" s="126">
        <v>21.886839999999999</v>
      </c>
      <c r="AB65" s="126">
        <v>25.583909999999999</v>
      </c>
      <c r="AC65" s="126">
        <v>21.074020000000001</v>
      </c>
      <c r="AD65" s="126">
        <v>18.544400000000003</v>
      </c>
      <c r="AE65" s="126">
        <v>6.6031899999999997</v>
      </c>
      <c r="AF65" s="126">
        <v>14.91146</v>
      </c>
      <c r="AG65" s="126">
        <v>14.383509092599999</v>
      </c>
      <c r="AH65" s="126">
        <v>27.613380167700001</v>
      </c>
      <c r="AI65" s="127">
        <v>1.747992</v>
      </c>
      <c r="AJ65" s="127">
        <v>12.233666000000001</v>
      </c>
      <c r="AK65" s="127">
        <v>40.837490000000003</v>
      </c>
      <c r="AL65" s="127">
        <v>46.478228000000001</v>
      </c>
      <c r="AM65" s="127">
        <v>13.864426000000002</v>
      </c>
      <c r="AN65" s="4"/>
      <c r="AO65" s="4"/>
      <c r="AP65" s="4"/>
      <c r="AQ65" s="4"/>
      <c r="AR65" s="4"/>
      <c r="AS65" s="4"/>
      <c r="AT65" s="4"/>
      <c r="AU65" s="4"/>
      <c r="AV65" s="4"/>
      <c r="AW65" s="4"/>
      <c r="AX65" s="4"/>
      <c r="AY65" s="4"/>
      <c r="ALQ65" s="9" t="e">
        <v>#N/A</v>
      </c>
    </row>
    <row r="66" spans="1:1005" ht="15" x14ac:dyDescent="0.25">
      <c r="A66" s="125">
        <f>YampaRiverInflow.TotalOutflow!A66</f>
        <v>45139</v>
      </c>
      <c r="B66" s="13"/>
      <c r="C66" s="13"/>
      <c r="D66" s="13">
        <v>17.846</v>
      </c>
      <c r="E66" s="126">
        <v>14.463595999999999</v>
      </c>
      <c r="F66" s="126">
        <v>32.157184000000008</v>
      </c>
      <c r="G66" s="126">
        <v>18.745439999999999</v>
      </c>
      <c r="H66" s="126">
        <v>18.415265999999999</v>
      </c>
      <c r="I66" s="126">
        <v>16.546260000000004</v>
      </c>
      <c r="J66" s="126">
        <v>21.988494000000003</v>
      </c>
      <c r="K66" s="126">
        <v>28.928684000000004</v>
      </c>
      <c r="L66" s="126">
        <v>19.984940000000002</v>
      </c>
      <c r="M66" s="126">
        <v>10.897600000000001</v>
      </c>
      <c r="N66" s="126">
        <v>20.870480000000001</v>
      </c>
      <c r="O66" s="126">
        <v>13.847151999999999</v>
      </c>
      <c r="P66" s="126">
        <v>9.7706299999999988</v>
      </c>
      <c r="Q66" s="126">
        <v>7.4435000000000002</v>
      </c>
      <c r="R66" s="126">
        <v>20.504860000000001</v>
      </c>
      <c r="S66" s="126">
        <v>22.135639999999999</v>
      </c>
      <c r="T66" s="126">
        <v>5.2130799999999997</v>
      </c>
      <c r="U66" s="126">
        <v>14.802440000000001</v>
      </c>
      <c r="V66" s="126">
        <v>21.94164</v>
      </c>
      <c r="W66" s="126">
        <v>8.4181799999999996</v>
      </c>
      <c r="X66" s="126">
        <v>21.659500000000001</v>
      </c>
      <c r="Y66" s="126">
        <v>35.8294</v>
      </c>
      <c r="Z66" s="126">
        <v>14.210139999999999</v>
      </c>
      <c r="AA66" s="126">
        <v>24.195160000000001</v>
      </c>
      <c r="AB66" s="126">
        <v>26.496269999999999</v>
      </c>
      <c r="AC66" s="126">
        <v>24.024999999999999</v>
      </c>
      <c r="AD66" s="126">
        <v>22.344560000000001</v>
      </c>
      <c r="AE66" s="126">
        <v>9.8857900000000001</v>
      </c>
      <c r="AF66" s="126">
        <v>13.84548</v>
      </c>
      <c r="AG66" s="126">
        <v>16.9342231406</v>
      </c>
      <c r="AH66" s="126">
        <v>14.489780994299998</v>
      </c>
      <c r="AI66" s="127">
        <v>23.217804000000005</v>
      </c>
      <c r="AJ66" s="127">
        <v>21.390052000000001</v>
      </c>
      <c r="AK66" s="127">
        <v>33.227021999999998</v>
      </c>
      <c r="AL66" s="127">
        <v>46.634092000000003</v>
      </c>
      <c r="AM66" s="127">
        <v>0.76430000000000009</v>
      </c>
      <c r="AN66" s="4"/>
      <c r="AO66" s="4"/>
      <c r="AP66" s="4"/>
      <c r="AQ66" s="4"/>
      <c r="AR66" s="4"/>
      <c r="AS66" s="4"/>
      <c r="AT66" s="4"/>
      <c r="AU66" s="4"/>
      <c r="AV66" s="4"/>
      <c r="AW66" s="4"/>
      <c r="AX66" s="4"/>
      <c r="AY66" s="4"/>
      <c r="ALQ66" s="9" t="e">
        <v>#N/A</v>
      </c>
    </row>
    <row r="67" spans="1:1005" ht="15" x14ac:dyDescent="0.25">
      <c r="A67" s="125">
        <f>YampaRiverInflow.TotalOutflow!A67</f>
        <v>45170</v>
      </c>
      <c r="B67" s="13"/>
      <c r="C67" s="13"/>
      <c r="D67" s="13">
        <v>10.945</v>
      </c>
      <c r="E67" s="126">
        <v>12.236552000000001</v>
      </c>
      <c r="F67" s="126">
        <v>13.633801999999999</v>
      </c>
      <c r="G67" s="126">
        <v>13.98475</v>
      </c>
      <c r="H67" s="126">
        <v>17.459476000000002</v>
      </c>
      <c r="I67" s="126">
        <v>36.845714000000001</v>
      </c>
      <c r="J67" s="126">
        <v>21.666070000000005</v>
      </c>
      <c r="K67" s="126">
        <v>26.497226000000001</v>
      </c>
      <c r="L67" s="126">
        <v>15.862907999999999</v>
      </c>
      <c r="M67" s="126">
        <v>14.997952</v>
      </c>
      <c r="N67" s="126">
        <v>15.244622000000001</v>
      </c>
      <c r="O67" s="126">
        <v>10.894964</v>
      </c>
      <c r="P67" s="126">
        <v>-6.0112700000000006</v>
      </c>
      <c r="Q67" s="126">
        <v>19.914009999999998</v>
      </c>
      <c r="R67" s="126">
        <v>13.555149999999999</v>
      </c>
      <c r="S67" s="126">
        <v>15.397549999999999</v>
      </c>
      <c r="T67" s="126">
        <v>7.1036899999999994</v>
      </c>
      <c r="U67" s="126">
        <v>8.6973899999999986</v>
      </c>
      <c r="V67" s="126">
        <v>11.841569999999999</v>
      </c>
      <c r="W67" s="126">
        <v>3.6388400000000001</v>
      </c>
      <c r="X67" s="126">
        <v>18.084299999999999</v>
      </c>
      <c r="Y67" s="126">
        <v>24.926950000000001</v>
      </c>
      <c r="Z67" s="126">
        <v>13.032249999999999</v>
      </c>
      <c r="AA67" s="126">
        <v>14.707469999999999</v>
      </c>
      <c r="AB67" s="126">
        <v>15.101129999999999</v>
      </c>
      <c r="AC67" s="126">
        <v>9.3519199999999998</v>
      </c>
      <c r="AD67" s="126">
        <v>35.037589999999994</v>
      </c>
      <c r="AE67" s="126">
        <v>-2.8570500000000001</v>
      </c>
      <c r="AF67" s="126">
        <v>6.7481800000000005</v>
      </c>
      <c r="AG67" s="126">
        <v>15.024452891200001</v>
      </c>
      <c r="AH67" s="126">
        <v>11.451161157</v>
      </c>
      <c r="AI67" s="127">
        <v>15.371198000000001</v>
      </c>
      <c r="AJ67" s="127">
        <v>22.553249999999998</v>
      </c>
      <c r="AK67" s="127">
        <v>8.4984000000000002</v>
      </c>
      <c r="AL67" s="127">
        <v>20.619562000000002</v>
      </c>
      <c r="AM67" s="127">
        <v>12.313067999999999</v>
      </c>
      <c r="AN67" s="4"/>
      <c r="AO67" s="4"/>
      <c r="AP67" s="4"/>
      <c r="AQ67" s="4"/>
      <c r="AR67" s="4"/>
      <c r="AS67" s="4"/>
      <c r="AT67" s="4"/>
      <c r="AU67" s="4"/>
      <c r="AV67" s="4"/>
      <c r="AW67" s="4"/>
      <c r="AX67" s="4"/>
      <c r="AY67" s="4"/>
      <c r="ALQ67" s="9" t="e">
        <v>#N/A</v>
      </c>
    </row>
    <row r="68" spans="1:1005" ht="15" x14ac:dyDescent="0.25">
      <c r="A68" s="125"/>
      <c r="B68" s="13"/>
      <c r="C68" s="13"/>
      <c r="D68" s="13"/>
      <c r="E68" s="126"/>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6"/>
      <c r="AF68" s="126"/>
      <c r="AG68" s="126"/>
      <c r="AH68" s="126"/>
      <c r="AI68" s="127"/>
      <c r="AJ68" s="127"/>
      <c r="AK68" s="127"/>
      <c r="AL68" s="127"/>
      <c r="AM68" s="127"/>
      <c r="AN68" s="4"/>
      <c r="AO68" s="4"/>
      <c r="AP68" s="4"/>
      <c r="AQ68" s="4"/>
      <c r="AR68" s="4"/>
      <c r="AS68" s="4"/>
      <c r="AT68" s="4"/>
      <c r="AU68" s="4"/>
      <c r="AV68" s="4"/>
      <c r="AW68" s="4"/>
      <c r="AX68" s="4"/>
      <c r="AY68" s="4"/>
      <c r="ALQ68" s="9" t="e">
        <v>#N/A</v>
      </c>
    </row>
    <row r="69" spans="1:1005" ht="15" x14ac:dyDescent="0.25">
      <c r="A69" s="125"/>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25"/>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25"/>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LQ72" s="9" t="e">
        <v>#N/A</v>
      </c>
    </row>
  </sheetData>
  <mergeCells count="1">
    <mergeCell ref="B1:AH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tabColor rgb="FFFF0000"/>
  </sheetPr>
  <dimension ref="A1:ALQ76"/>
  <sheetViews>
    <sheetView topLeftCell="AC1" workbookViewId="0">
      <pane ySplit="3" topLeftCell="A4" activePane="bottomLeft" state="frozen"/>
      <selection pane="bottomLeft" activeCell="B4" sqref="B4:AZ100"/>
    </sheetView>
  </sheetViews>
  <sheetFormatPr defaultColWidth="18.7109375" defaultRowHeight="12.75" customHeight="1" x14ac:dyDescent="0.25"/>
  <cols>
    <col min="1" max="1" width="14.28515625" style="9" customWidth="1"/>
    <col min="2" max="2" width="9.140625" style="9" customWidth="1"/>
    <col min="3" max="3" width="9.7109375" style="9" bestFit="1" customWidth="1"/>
    <col min="4"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58</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130">
        <v>2021</v>
      </c>
      <c r="AT2" s="9">
        <v>2022</v>
      </c>
      <c r="AU2" s="9">
        <v>2023</v>
      </c>
      <c r="AV2" s="9">
        <v>2024</v>
      </c>
      <c r="AW2" s="9">
        <v>2025</v>
      </c>
      <c r="AX2" s="9">
        <v>2026</v>
      </c>
      <c r="AY2" s="9">
        <v>2027</v>
      </c>
      <c r="AZ2" s="9">
        <v>2028</v>
      </c>
      <c r="BA2" s="9">
        <v>2029</v>
      </c>
      <c r="BB2" s="9">
        <v>2030</v>
      </c>
    </row>
    <row r="3" spans="1:54" ht="15" x14ac:dyDescent="0.25">
      <c r="A3" s="132" t="str">
        <f>A2&amp;"_"&amp;"Time"</f>
        <v>ImpToMex_In_Time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133"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43252</v>
      </c>
      <c r="B4" s="13"/>
      <c r="C4" s="13"/>
      <c r="D4" s="13">
        <v>-4.5209999999999999</v>
      </c>
      <c r="E4" s="126">
        <v>10.185</v>
      </c>
      <c r="F4" s="126">
        <v>8.9730000000000008</v>
      </c>
      <c r="G4" s="126">
        <v>-56.872</v>
      </c>
      <c r="H4" s="126">
        <v>29.183</v>
      </c>
      <c r="I4" s="126">
        <v>-2.262</v>
      </c>
      <c r="J4" s="126">
        <v>-2.2789999999999999</v>
      </c>
      <c r="K4" s="126">
        <v>1.631</v>
      </c>
      <c r="L4" s="126">
        <v>-6.1520000000000001</v>
      </c>
      <c r="M4" s="126">
        <v>-8.4760000000000009</v>
      </c>
      <c r="N4" s="126">
        <v>24.515999999999998</v>
      </c>
      <c r="O4" s="126">
        <v>4.5979999999999999</v>
      </c>
      <c r="P4" s="126">
        <v>13.497999999999999</v>
      </c>
      <c r="Q4" s="126">
        <v>-26.187000000000001</v>
      </c>
      <c r="R4" s="126">
        <v>-3.3490000000000002</v>
      </c>
      <c r="S4" s="126">
        <v>4.0839999999999996</v>
      </c>
      <c r="T4" s="126">
        <v>-11.676</v>
      </c>
      <c r="U4" s="126">
        <v>-4.1000000000000002E-2</v>
      </c>
      <c r="V4" s="126">
        <v>5.609</v>
      </c>
      <c r="W4" s="126">
        <v>-3.698</v>
      </c>
      <c r="X4" s="126">
        <v>-11.834</v>
      </c>
      <c r="Y4" s="126">
        <v>-9.2289999999999992</v>
      </c>
      <c r="Z4" s="126">
        <v>-8.5180000000000007</v>
      </c>
      <c r="AA4" s="126">
        <v>-26.905999999999999</v>
      </c>
      <c r="AB4" s="126">
        <v>-30.081</v>
      </c>
      <c r="AC4" s="126">
        <v>1.8560000000000001</v>
      </c>
      <c r="AD4" s="126">
        <v>-14.717000000000001</v>
      </c>
      <c r="AE4" s="126">
        <v>-14.012</v>
      </c>
      <c r="AF4" s="126">
        <v>-1.52</v>
      </c>
      <c r="AG4" s="126">
        <v>-16.565999999999999</v>
      </c>
      <c r="AH4" s="126">
        <v>-17.778869999999998</v>
      </c>
      <c r="AI4" s="126">
        <v>-8.3348700000000004</v>
      </c>
      <c r="AJ4" s="126">
        <v>-5.4185299999999996</v>
      </c>
      <c r="AK4" s="126">
        <v>-7.2006999999999994</v>
      </c>
      <c r="AL4" s="126">
        <v>-0.73851239867699991</v>
      </c>
      <c r="AM4" s="126">
        <v>3.31216528727</v>
      </c>
      <c r="AN4" s="4"/>
      <c r="AO4" s="4"/>
      <c r="AP4" s="4"/>
      <c r="AQ4" s="4"/>
      <c r="AR4" s="4"/>
      <c r="AS4" s="4"/>
      <c r="AT4" s="4"/>
      <c r="AU4" s="4"/>
      <c r="AV4" s="4"/>
      <c r="AW4" s="4"/>
      <c r="AX4" s="4"/>
      <c r="AY4" s="4"/>
    </row>
    <row r="5" spans="1:54" ht="15" x14ac:dyDescent="0.25">
      <c r="A5" s="134">
        <f>YampaRiverInflow.TotalOutflow!A5</f>
        <v>43282</v>
      </c>
      <c r="B5" s="13"/>
      <c r="C5" s="13"/>
      <c r="D5" s="13">
        <v>-3.2919999999999998</v>
      </c>
      <c r="E5" s="126">
        <v>9.4459999999999997</v>
      </c>
      <c r="F5" s="126">
        <v>7.9630000000000001</v>
      </c>
      <c r="G5" s="126">
        <v>79.977000000000004</v>
      </c>
      <c r="H5" s="126">
        <v>-11.765000000000001</v>
      </c>
      <c r="I5" s="126">
        <v>-10.845000000000001</v>
      </c>
      <c r="J5" s="126">
        <v>-4.5999999999999999E-2</v>
      </c>
      <c r="K5" s="126">
        <v>-5.7720000000000002</v>
      </c>
      <c r="L5" s="126">
        <v>-9.9499999999999993</v>
      </c>
      <c r="M5" s="126">
        <v>-11.750999999999999</v>
      </c>
      <c r="N5" s="126">
        <v>20.866</v>
      </c>
      <c r="O5" s="126">
        <v>1.85</v>
      </c>
      <c r="P5" s="126">
        <v>3.0960000000000001</v>
      </c>
      <c r="Q5" s="126">
        <v>-10.608000000000001</v>
      </c>
      <c r="R5" s="126">
        <v>-7.6440000000000001</v>
      </c>
      <c r="S5" s="126">
        <v>8.1270000000000007</v>
      </c>
      <c r="T5" s="126">
        <v>-11.493</v>
      </c>
      <c r="U5" s="126">
        <v>10.728</v>
      </c>
      <c r="V5" s="126">
        <v>8.7200000000000006</v>
      </c>
      <c r="W5" s="126">
        <v>-1.2669999999999999</v>
      </c>
      <c r="X5" s="126">
        <v>-11.347</v>
      </c>
      <c r="Y5" s="126">
        <v>-18.335999999999999</v>
      </c>
      <c r="Z5" s="126">
        <v>-2.9430000000000001</v>
      </c>
      <c r="AA5" s="126">
        <v>-31.49</v>
      </c>
      <c r="AB5" s="126">
        <v>-20.471</v>
      </c>
      <c r="AC5" s="126">
        <v>-11.896000000000001</v>
      </c>
      <c r="AD5" s="126">
        <v>-5.8959999999999999</v>
      </c>
      <c r="AE5" s="126">
        <v>-9.4190000000000005</v>
      </c>
      <c r="AF5" s="126">
        <v>-9.65</v>
      </c>
      <c r="AG5" s="126">
        <v>-13.497</v>
      </c>
      <c r="AH5" s="126">
        <v>-20.782049999999998</v>
      </c>
      <c r="AI5" s="127">
        <v>-5.3935699999999995</v>
      </c>
      <c r="AJ5" s="127">
        <v>-16.034389999999998</v>
      </c>
      <c r="AK5" s="127">
        <v>-7.2505600000000001</v>
      </c>
      <c r="AL5" s="127">
        <v>-12.2247933908</v>
      </c>
      <c r="AM5" s="127">
        <v>-1.1186446296900001</v>
      </c>
      <c r="AN5" s="4"/>
      <c r="AO5" s="4"/>
      <c r="AP5" s="4"/>
      <c r="AQ5" s="4"/>
      <c r="AR5" s="4"/>
      <c r="AS5" s="4"/>
      <c r="AT5" s="4"/>
      <c r="AU5" s="4"/>
      <c r="AV5" s="4"/>
      <c r="AW5" s="4"/>
      <c r="AX5" s="4"/>
      <c r="AY5" s="4"/>
    </row>
    <row r="6" spans="1:54" ht="15" x14ac:dyDescent="0.25">
      <c r="A6" s="134">
        <f>YampaRiverInflow.TotalOutflow!A6</f>
        <v>43313</v>
      </c>
      <c r="B6" s="13"/>
      <c r="C6" s="13"/>
      <c r="D6" s="13">
        <v>2.028</v>
      </c>
      <c r="E6" s="126">
        <v>5.1120000000000001</v>
      </c>
      <c r="F6" s="126">
        <v>10.664999999999999</v>
      </c>
      <c r="G6" s="126">
        <v>5.9720000000000004</v>
      </c>
      <c r="H6" s="126">
        <v>-4.8890000000000002</v>
      </c>
      <c r="I6" s="126">
        <v>-3.1019999999999999</v>
      </c>
      <c r="J6" s="126">
        <v>12.827999999999999</v>
      </c>
      <c r="K6" s="126">
        <v>-4.125</v>
      </c>
      <c r="L6" s="126">
        <v>-0.66400000000000003</v>
      </c>
      <c r="M6" s="126">
        <v>-1.9179999999999999</v>
      </c>
      <c r="N6" s="126">
        <v>27.553999999999998</v>
      </c>
      <c r="O6" s="126">
        <v>4.3259999999999996</v>
      </c>
      <c r="P6" s="126">
        <v>3.7869999999999999</v>
      </c>
      <c r="Q6" s="126">
        <v>-3.95</v>
      </c>
      <c r="R6" s="126">
        <v>-0.94599999999999995</v>
      </c>
      <c r="S6" s="126">
        <v>2.1970000000000001</v>
      </c>
      <c r="T6" s="126">
        <v>-4.3259999999999996</v>
      </c>
      <c r="U6" s="126">
        <v>-10.675000000000001</v>
      </c>
      <c r="V6" s="126">
        <v>1.804</v>
      </c>
      <c r="W6" s="126">
        <v>4.2789999999999999</v>
      </c>
      <c r="X6" s="126">
        <v>-12.226000000000001</v>
      </c>
      <c r="Y6" s="126">
        <v>-3.8130000000000002</v>
      </c>
      <c r="Z6" s="126">
        <v>-0.78500000000000003</v>
      </c>
      <c r="AA6" s="126">
        <v>-7.6040000000000001</v>
      </c>
      <c r="AB6" s="126">
        <v>-5.4119999999999999</v>
      </c>
      <c r="AC6" s="126">
        <v>-13.86</v>
      </c>
      <c r="AD6" s="126">
        <v>-14.737</v>
      </c>
      <c r="AE6" s="126">
        <v>-6.2569999999999997</v>
      </c>
      <c r="AF6" s="126">
        <v>-22.553999999999998</v>
      </c>
      <c r="AG6" s="126">
        <v>-2.4489999999999998</v>
      </c>
      <c r="AH6" s="126">
        <v>-15.135450000000001</v>
      </c>
      <c r="AI6" s="127">
        <v>2.9768400000000002</v>
      </c>
      <c r="AJ6" s="127">
        <v>5.9177799999999996</v>
      </c>
      <c r="AK6" s="127">
        <v>3.3304999999999998</v>
      </c>
      <c r="AL6" s="127">
        <v>10.5769677696</v>
      </c>
      <c r="AM6" s="127">
        <v>-6.3205289276000007</v>
      </c>
      <c r="AN6" s="4"/>
      <c r="AO6" s="4"/>
      <c r="AP6" s="4"/>
      <c r="AQ6" s="4"/>
      <c r="AR6" s="4"/>
      <c r="AS6" s="4"/>
      <c r="AT6" s="4"/>
      <c r="AU6" s="4"/>
      <c r="AV6" s="4"/>
      <c r="AW6" s="4"/>
      <c r="AX6" s="4"/>
      <c r="AY6" s="4"/>
    </row>
    <row r="7" spans="1:54" ht="15" x14ac:dyDescent="0.25">
      <c r="A7" s="134">
        <f>YampaRiverInflow.TotalOutflow!A7</f>
        <v>43344</v>
      </c>
      <c r="B7" s="13"/>
      <c r="C7" s="13"/>
      <c r="D7" s="13">
        <v>0.75</v>
      </c>
      <c r="E7" s="126">
        <v>12.664999999999999</v>
      </c>
      <c r="F7" s="126">
        <v>7.843</v>
      </c>
      <c r="G7" s="126">
        <v>21.111000000000001</v>
      </c>
      <c r="H7" s="126">
        <v>-9.8369999999999997</v>
      </c>
      <c r="I7" s="126">
        <v>10.523999999999999</v>
      </c>
      <c r="J7" s="126">
        <v>-8.4480000000000004</v>
      </c>
      <c r="K7" s="126">
        <v>-5.992</v>
      </c>
      <c r="L7" s="126">
        <v>7.3310000000000004</v>
      </c>
      <c r="M7" s="126">
        <v>-4.6890000000000001</v>
      </c>
      <c r="N7" s="126">
        <v>14.712999999999999</v>
      </c>
      <c r="O7" s="126">
        <v>2.484</v>
      </c>
      <c r="P7" s="126">
        <v>5.2409999999999997</v>
      </c>
      <c r="Q7" s="126">
        <v>-12.904</v>
      </c>
      <c r="R7" s="126">
        <v>8.5779999999999994</v>
      </c>
      <c r="S7" s="126">
        <v>15.861000000000001</v>
      </c>
      <c r="T7" s="126">
        <v>4.218</v>
      </c>
      <c r="U7" s="126">
        <v>2.15</v>
      </c>
      <c r="V7" s="126">
        <v>-6.8959999999999999</v>
      </c>
      <c r="W7" s="126">
        <v>-12.975</v>
      </c>
      <c r="X7" s="126">
        <v>-7.1189999999999998</v>
      </c>
      <c r="Y7" s="126">
        <v>-2.2879999999999998</v>
      </c>
      <c r="Z7" s="126">
        <v>-15.519</v>
      </c>
      <c r="AA7" s="126">
        <v>-21.178000000000001</v>
      </c>
      <c r="AB7" s="126">
        <v>-6.0739999999999998</v>
      </c>
      <c r="AC7" s="126">
        <v>-3.6960000000000002</v>
      </c>
      <c r="AD7" s="126">
        <v>0.23</v>
      </c>
      <c r="AE7" s="126">
        <v>-2.0470000000000002</v>
      </c>
      <c r="AF7" s="126">
        <v>-1.55</v>
      </c>
      <c r="AG7" s="126">
        <v>8.7729999999999997</v>
      </c>
      <c r="AH7" s="126">
        <v>-8.4957199999999986</v>
      </c>
      <c r="AI7" s="127">
        <v>10.460270000000001</v>
      </c>
      <c r="AJ7" s="127">
        <v>-5.7617600000000007</v>
      </c>
      <c r="AK7" s="127">
        <v>-2.9507099999999999</v>
      </c>
      <c r="AL7" s="127">
        <v>5.5732644647899994</v>
      </c>
      <c r="AM7" s="127">
        <v>7.3737107418200001</v>
      </c>
      <c r="AN7" s="4"/>
      <c r="AO7" s="4"/>
      <c r="AP7" s="4"/>
      <c r="AQ7" s="4"/>
      <c r="AR7" s="4"/>
      <c r="AS7" s="4"/>
      <c r="AT7" s="4"/>
      <c r="AU7" s="4"/>
      <c r="AV7" s="4"/>
      <c r="AW7" s="4"/>
      <c r="AX7" s="4"/>
      <c r="AY7" s="4"/>
    </row>
    <row r="8" spans="1:54" ht="15" x14ac:dyDescent="0.25">
      <c r="A8" s="134">
        <f>YampaRiverInflow.TotalOutflow!A8</f>
        <v>43374</v>
      </c>
      <c r="B8" s="13"/>
      <c r="C8" s="13"/>
      <c r="D8" s="13">
        <v>5.944</v>
      </c>
      <c r="E8" s="126">
        <v>14.252000000000001</v>
      </c>
      <c r="F8" s="126">
        <v>9.3710000000000004</v>
      </c>
      <c r="G8" s="126">
        <v>15.488</v>
      </c>
      <c r="H8" s="126">
        <v>-6.1580000000000004</v>
      </c>
      <c r="I8" s="126">
        <v>3.9750000000000001</v>
      </c>
      <c r="J8" s="126">
        <v>-1.39</v>
      </c>
      <c r="K8" s="126">
        <v>1.2050000000000001</v>
      </c>
      <c r="L8" s="126">
        <v>5.649</v>
      </c>
      <c r="M8" s="126">
        <v>-0.52300000000000002</v>
      </c>
      <c r="N8" s="126">
        <v>14.474</v>
      </c>
      <c r="O8" s="126">
        <v>4.5730000000000004</v>
      </c>
      <c r="P8" s="126">
        <v>16.068000000000001</v>
      </c>
      <c r="Q8" s="126">
        <v>-0.16700000000000001</v>
      </c>
      <c r="R8" s="126">
        <v>3.9340000000000002</v>
      </c>
      <c r="S8" s="126">
        <v>-8.1950000000000003</v>
      </c>
      <c r="T8" s="126">
        <v>1.153</v>
      </c>
      <c r="U8" s="126">
        <v>4.8550000000000004</v>
      </c>
      <c r="V8" s="126">
        <v>-2.7719999999999998</v>
      </c>
      <c r="W8" s="126">
        <v>10.111000000000001</v>
      </c>
      <c r="X8" s="126">
        <v>-7.88</v>
      </c>
      <c r="Y8" s="126">
        <v>4.2610000000000001</v>
      </c>
      <c r="Z8" s="126">
        <v>-9.0299999999999994</v>
      </c>
      <c r="AA8" s="126">
        <v>-19.219000000000001</v>
      </c>
      <c r="AB8" s="126">
        <v>-22.152000000000001</v>
      </c>
      <c r="AC8" s="126">
        <v>1.0089999999999999</v>
      </c>
      <c r="AD8" s="126">
        <v>-7.5469999999999997</v>
      </c>
      <c r="AE8" s="126">
        <v>3.0539999999999998</v>
      </c>
      <c r="AF8" s="126">
        <v>-0.55300000000000005</v>
      </c>
      <c r="AG8" s="126">
        <v>-10.613</v>
      </c>
      <c r="AH8" s="126">
        <v>-11.085850000000001</v>
      </c>
      <c r="AI8" s="127">
        <v>5.77902</v>
      </c>
      <c r="AJ8" s="127">
        <v>-2.5799099999999999</v>
      </c>
      <c r="AK8" s="127">
        <v>11.36007</v>
      </c>
      <c r="AL8" s="127">
        <v>13.2843884321</v>
      </c>
      <c r="AM8" s="127">
        <v>-7.7399921552699995</v>
      </c>
      <c r="AN8" s="4"/>
      <c r="AO8" s="4"/>
      <c r="AP8" s="4"/>
      <c r="AQ8" s="4"/>
      <c r="AR8" s="4"/>
      <c r="AS8" s="4"/>
      <c r="AT8" s="4"/>
      <c r="AU8" s="4"/>
      <c r="AV8" s="4"/>
      <c r="AW8" s="4"/>
      <c r="AX8" s="4"/>
      <c r="AY8" s="4"/>
    </row>
    <row r="9" spans="1:54" ht="15" x14ac:dyDescent="0.25">
      <c r="A9" s="134">
        <f>YampaRiverInflow.TotalOutflow!A9</f>
        <v>43405</v>
      </c>
      <c r="B9" s="13"/>
      <c r="C9" s="13"/>
      <c r="D9" s="13">
        <v>6.4560000000000004</v>
      </c>
      <c r="E9" s="126">
        <v>10.364000000000001</v>
      </c>
      <c r="F9" s="126">
        <v>11.958</v>
      </c>
      <c r="G9" s="126">
        <v>26.683</v>
      </c>
      <c r="H9" s="126">
        <v>-13.926</v>
      </c>
      <c r="I9" s="126">
        <v>-7.468</v>
      </c>
      <c r="J9" s="126">
        <v>-28.899000000000001</v>
      </c>
      <c r="K9" s="126">
        <v>2.085</v>
      </c>
      <c r="L9" s="126">
        <v>8.407</v>
      </c>
      <c r="M9" s="126">
        <v>-0.58899999999999997</v>
      </c>
      <c r="N9" s="126">
        <v>22.443999999999999</v>
      </c>
      <c r="O9" s="126">
        <v>6.7830000000000004</v>
      </c>
      <c r="P9" s="126">
        <v>12.221</v>
      </c>
      <c r="Q9" s="126">
        <v>-13.337999999999999</v>
      </c>
      <c r="R9" s="126">
        <v>4.8029999999999999</v>
      </c>
      <c r="S9" s="126">
        <v>7.5140000000000002</v>
      </c>
      <c r="T9" s="126">
        <v>2.7349999999999999</v>
      </c>
      <c r="U9" s="126">
        <v>6.601</v>
      </c>
      <c r="V9" s="126">
        <v>0.97699999999999998</v>
      </c>
      <c r="W9" s="126">
        <v>8.3629999999999995</v>
      </c>
      <c r="X9" s="126">
        <v>1.911</v>
      </c>
      <c r="Y9" s="126">
        <v>-3.2410000000000001</v>
      </c>
      <c r="Z9" s="126">
        <v>2.9350000000000001</v>
      </c>
      <c r="AA9" s="126">
        <v>-7.6369999999999996</v>
      </c>
      <c r="AB9" s="126">
        <v>3.4329999999999998</v>
      </c>
      <c r="AC9" s="126">
        <v>5.0679999999999996</v>
      </c>
      <c r="AD9" s="126">
        <v>-2.4470000000000001</v>
      </c>
      <c r="AE9" s="126">
        <v>9.4309999999999992</v>
      </c>
      <c r="AF9" s="126">
        <v>-7.2889999999999997</v>
      </c>
      <c r="AG9" s="126">
        <v>-3.6389999999999998</v>
      </c>
      <c r="AH9" s="126">
        <v>0.89403999999999995</v>
      </c>
      <c r="AI9" s="127">
        <v>10.06827</v>
      </c>
      <c r="AJ9" s="127">
        <v>6.3182299999999998</v>
      </c>
      <c r="AK9" s="127">
        <v>14.429110000000001</v>
      </c>
      <c r="AL9" s="127">
        <v>13.142818181799999</v>
      </c>
      <c r="AM9" s="127">
        <v>-3.7337908998399998</v>
      </c>
      <c r="AN9" s="4"/>
      <c r="AO9" s="4"/>
      <c r="AP9" s="4"/>
      <c r="AQ9" s="4"/>
      <c r="AR9" s="4"/>
      <c r="AS9" s="4"/>
      <c r="AT9" s="4"/>
      <c r="AU9" s="4"/>
      <c r="AV9" s="4"/>
      <c r="AW9" s="4"/>
      <c r="AX9" s="4"/>
      <c r="AY9" s="4"/>
    </row>
    <row r="10" spans="1:54" ht="15" x14ac:dyDescent="0.25">
      <c r="A10" s="134">
        <f>YampaRiverInflow.TotalOutflow!A10</f>
        <v>43435</v>
      </c>
      <c r="B10" s="13"/>
      <c r="C10" s="13"/>
      <c r="D10" s="13">
        <v>9.0839999999999996</v>
      </c>
      <c r="E10" s="126">
        <v>17.004000000000001</v>
      </c>
      <c r="F10" s="126">
        <v>9.5869999999999997</v>
      </c>
      <c r="G10" s="126">
        <v>0.30399999999999999</v>
      </c>
      <c r="H10" s="126">
        <v>-3.339</v>
      </c>
      <c r="I10" s="126">
        <v>-11.507999999999999</v>
      </c>
      <c r="J10" s="126">
        <v>-10.381</v>
      </c>
      <c r="K10" s="126">
        <v>5.13</v>
      </c>
      <c r="L10" s="126">
        <v>6.2859999999999996</v>
      </c>
      <c r="M10" s="126">
        <v>3.5110000000000001</v>
      </c>
      <c r="N10" s="126">
        <v>17.72</v>
      </c>
      <c r="O10" s="126">
        <v>8.3699999999999992</v>
      </c>
      <c r="P10" s="126">
        <v>26.24</v>
      </c>
      <c r="Q10" s="126">
        <v>9.7059999999999995</v>
      </c>
      <c r="R10" s="126">
        <v>15.848000000000001</v>
      </c>
      <c r="S10" s="126">
        <v>94.941000000000003</v>
      </c>
      <c r="T10" s="126">
        <v>-1.6679999999999999</v>
      </c>
      <c r="U10" s="126">
        <v>27.11</v>
      </c>
      <c r="V10" s="126">
        <v>15.473000000000001</v>
      </c>
      <c r="W10" s="126">
        <v>23.396999999999998</v>
      </c>
      <c r="X10" s="126">
        <v>-21.466999999999999</v>
      </c>
      <c r="Y10" s="126">
        <v>-1.9690000000000001</v>
      </c>
      <c r="Z10" s="126">
        <v>6.1689999999999996</v>
      </c>
      <c r="AA10" s="126">
        <v>-8.734</v>
      </c>
      <c r="AB10" s="126">
        <v>2.1890000000000001</v>
      </c>
      <c r="AC10" s="126">
        <v>6.22</v>
      </c>
      <c r="AD10" s="126">
        <v>-1.919</v>
      </c>
      <c r="AE10" s="126">
        <v>-0.40100000000000002</v>
      </c>
      <c r="AF10" s="126">
        <v>-10.759</v>
      </c>
      <c r="AG10" s="126">
        <v>-7.3310000000000004</v>
      </c>
      <c r="AH10" s="126">
        <v>7.5781999999999998</v>
      </c>
      <c r="AI10" s="127">
        <v>10.29767</v>
      </c>
      <c r="AJ10" s="127">
        <v>-5.8699700000000004</v>
      </c>
      <c r="AK10" s="127">
        <v>24.633080000000003</v>
      </c>
      <c r="AL10" s="127">
        <v>23.363190082799999</v>
      </c>
      <c r="AM10" s="127">
        <v>-4.4305979113900005</v>
      </c>
      <c r="AN10" s="4"/>
      <c r="AO10" s="4"/>
      <c r="AP10" s="4"/>
      <c r="AQ10" s="4"/>
      <c r="AR10" s="4"/>
      <c r="AS10" s="4"/>
      <c r="AT10" s="4"/>
      <c r="AU10" s="4"/>
      <c r="AV10" s="4"/>
      <c r="AW10" s="4"/>
      <c r="AX10" s="4"/>
      <c r="AY10" s="4"/>
    </row>
    <row r="11" spans="1:54" ht="15" x14ac:dyDescent="0.25">
      <c r="A11" s="134">
        <f>YampaRiverInflow.TotalOutflow!A11</f>
        <v>43466</v>
      </c>
      <c r="B11" s="13"/>
      <c r="C11" s="13"/>
      <c r="D11" s="13">
        <v>1.262</v>
      </c>
      <c r="E11" s="126">
        <v>20.103999999999999</v>
      </c>
      <c r="F11" s="126">
        <v>1.06</v>
      </c>
      <c r="G11" s="126">
        <v>-6.7050000000000001</v>
      </c>
      <c r="H11" s="126">
        <v>5.38</v>
      </c>
      <c r="I11" s="126">
        <v>6.5129999999999999</v>
      </c>
      <c r="J11" s="126">
        <v>-4.4320000000000004</v>
      </c>
      <c r="K11" s="126">
        <v>5.085</v>
      </c>
      <c r="L11" s="126">
        <v>4.3979999999999997</v>
      </c>
      <c r="M11" s="126">
        <v>1.542</v>
      </c>
      <c r="N11" s="126">
        <v>7.4649999999999999</v>
      </c>
      <c r="O11" s="126">
        <v>6.9909999999999997</v>
      </c>
      <c r="P11" s="126">
        <v>-30.036999999999999</v>
      </c>
      <c r="Q11" s="126">
        <v>0.34799999999999998</v>
      </c>
      <c r="R11" s="126">
        <v>8.1069999999999993</v>
      </c>
      <c r="S11" s="126">
        <v>-4.0170000000000003</v>
      </c>
      <c r="T11" s="126">
        <v>-0.42499999999999999</v>
      </c>
      <c r="U11" s="126">
        <v>-9.2249999999999996</v>
      </c>
      <c r="V11" s="126">
        <v>16.908000000000001</v>
      </c>
      <c r="W11" s="126">
        <v>1.482</v>
      </c>
      <c r="X11" s="126">
        <v>-11.156000000000001</v>
      </c>
      <c r="Y11" s="126">
        <v>-10.212999999999999</v>
      </c>
      <c r="Z11" s="126">
        <v>-20.742999999999999</v>
      </c>
      <c r="AA11" s="126">
        <v>-9.2750000000000004</v>
      </c>
      <c r="AB11" s="126">
        <v>-13.997999999999999</v>
      </c>
      <c r="AC11" s="126">
        <v>-0.47799999999999998</v>
      </c>
      <c r="AD11" s="126">
        <v>-2.403</v>
      </c>
      <c r="AE11" s="126">
        <v>3.4119999999999999</v>
      </c>
      <c r="AF11" s="126">
        <v>-10.265000000000001</v>
      </c>
      <c r="AG11" s="126">
        <v>17.93282</v>
      </c>
      <c r="AH11" s="126">
        <v>-2.55436</v>
      </c>
      <c r="AI11" s="127">
        <v>-2.7433800000000002</v>
      </c>
      <c r="AJ11" s="127">
        <v>-21.323439999999998</v>
      </c>
      <c r="AK11" s="127">
        <v>2.6227190070699997</v>
      </c>
      <c r="AL11" s="127">
        <v>1.4601900836399999</v>
      </c>
      <c r="AM11" s="127">
        <v>18.143000000000001</v>
      </c>
      <c r="AN11" s="4"/>
      <c r="AO11" s="4"/>
      <c r="AP11" s="4"/>
      <c r="AQ11" s="4"/>
      <c r="AR11" s="4"/>
      <c r="AS11" s="4"/>
      <c r="AT11" s="4"/>
      <c r="AU11" s="4"/>
      <c r="AV11" s="4"/>
      <c r="AW11" s="4"/>
      <c r="AX11" s="4"/>
      <c r="AY11" s="4"/>
    </row>
    <row r="12" spans="1:54" ht="15" x14ac:dyDescent="0.25">
      <c r="A12" s="134">
        <f>YampaRiverInflow.TotalOutflow!A12</f>
        <v>43497</v>
      </c>
      <c r="B12" s="13"/>
      <c r="C12" s="13"/>
      <c r="D12" s="13">
        <v>-1.026</v>
      </c>
      <c r="E12" s="126">
        <v>17.045999999999999</v>
      </c>
      <c r="F12" s="126">
        <v>28.591000000000001</v>
      </c>
      <c r="G12" s="126">
        <v>33.414000000000001</v>
      </c>
      <c r="H12" s="126">
        <v>22.41</v>
      </c>
      <c r="I12" s="126">
        <v>32.200000000000003</v>
      </c>
      <c r="J12" s="126">
        <v>-3.0870000000000002</v>
      </c>
      <c r="K12" s="126">
        <v>5.883</v>
      </c>
      <c r="L12" s="126">
        <v>-0.33700000000000002</v>
      </c>
      <c r="M12" s="126">
        <v>5.5730000000000004</v>
      </c>
      <c r="N12" s="126">
        <v>9.9540000000000006</v>
      </c>
      <c r="O12" s="126">
        <v>4.1059999999999999</v>
      </c>
      <c r="P12" s="126">
        <v>-45.491</v>
      </c>
      <c r="Q12" s="126">
        <v>-8.9390000000000001</v>
      </c>
      <c r="R12" s="126">
        <v>14.935</v>
      </c>
      <c r="S12" s="126">
        <v>-2.7170000000000001</v>
      </c>
      <c r="T12" s="126">
        <v>1.121</v>
      </c>
      <c r="U12" s="126">
        <v>-12.965</v>
      </c>
      <c r="V12" s="126">
        <v>0.91800000000000004</v>
      </c>
      <c r="W12" s="126">
        <v>1.9139999999999999</v>
      </c>
      <c r="X12" s="126">
        <v>-9.2040000000000006</v>
      </c>
      <c r="Y12" s="126">
        <v>-8.66</v>
      </c>
      <c r="Z12" s="126">
        <v>-7.7130000000000001</v>
      </c>
      <c r="AA12" s="126">
        <v>-7.8449999999999998</v>
      </c>
      <c r="AB12" s="126">
        <v>-18.251999999999999</v>
      </c>
      <c r="AC12" s="126">
        <v>-3.117</v>
      </c>
      <c r="AD12" s="126">
        <v>-7.3280000000000003</v>
      </c>
      <c r="AE12" s="126">
        <v>1.02</v>
      </c>
      <c r="AF12" s="126">
        <v>-14.303000000000001</v>
      </c>
      <c r="AG12" s="126">
        <v>-13.95496</v>
      </c>
      <c r="AH12" s="126">
        <v>-11.963200000000001</v>
      </c>
      <c r="AI12" s="127">
        <v>-5.2006099999999993</v>
      </c>
      <c r="AJ12" s="127">
        <v>-1.8404100000000001</v>
      </c>
      <c r="AK12" s="127">
        <v>4.1879586768900001</v>
      </c>
      <c r="AL12" s="127">
        <v>8.4784876017200013</v>
      </c>
      <c r="AM12" s="127">
        <v>14.496</v>
      </c>
      <c r="AN12" s="4"/>
      <c r="AO12" s="4"/>
      <c r="AP12" s="4"/>
      <c r="AQ12" s="4"/>
      <c r="AR12" s="4"/>
      <c r="AS12" s="4"/>
      <c r="AT12" s="4"/>
      <c r="AU12" s="4"/>
      <c r="AV12" s="4"/>
      <c r="AW12" s="4"/>
      <c r="AX12" s="4"/>
      <c r="AY12" s="4"/>
    </row>
    <row r="13" spans="1:54" ht="15" x14ac:dyDescent="0.25">
      <c r="A13" s="134">
        <f>YampaRiverInflow.TotalOutflow!A13</f>
        <v>43525</v>
      </c>
      <c r="B13" s="13"/>
      <c r="C13" s="13"/>
      <c r="D13" s="13">
        <v>-7.3840000000000003</v>
      </c>
      <c r="E13" s="126">
        <v>6.1710000000000003</v>
      </c>
      <c r="F13" s="126">
        <v>11.651999999999999</v>
      </c>
      <c r="G13" s="126">
        <v>31.146000000000001</v>
      </c>
      <c r="H13" s="126">
        <v>5.4130000000000003</v>
      </c>
      <c r="I13" s="126">
        <v>22.428000000000001</v>
      </c>
      <c r="J13" s="126">
        <v>-10.952999999999999</v>
      </c>
      <c r="K13" s="126">
        <v>-3.7189999999999999</v>
      </c>
      <c r="L13" s="126">
        <v>-8.3870000000000005</v>
      </c>
      <c r="M13" s="126">
        <v>14.401999999999999</v>
      </c>
      <c r="N13" s="126">
        <v>2.5150000000000001</v>
      </c>
      <c r="O13" s="126">
        <v>-1.482</v>
      </c>
      <c r="P13" s="126">
        <v>-85.617000000000004</v>
      </c>
      <c r="Q13" s="126">
        <v>-18.977</v>
      </c>
      <c r="R13" s="126">
        <v>-3.0750000000000002</v>
      </c>
      <c r="S13" s="126">
        <v>33.225999999999999</v>
      </c>
      <c r="T13" s="126">
        <v>11.038</v>
      </c>
      <c r="U13" s="126">
        <v>4.673</v>
      </c>
      <c r="V13" s="126">
        <v>4.1000000000000002E-2</v>
      </c>
      <c r="W13" s="126">
        <v>8.1969999999999992</v>
      </c>
      <c r="X13" s="126">
        <v>5.577</v>
      </c>
      <c r="Y13" s="126">
        <v>-5.0199999999999996</v>
      </c>
      <c r="Z13" s="126">
        <v>-3.68</v>
      </c>
      <c r="AA13" s="126">
        <v>-25.69</v>
      </c>
      <c r="AB13" s="126">
        <v>16.045999999999999</v>
      </c>
      <c r="AC13" s="126">
        <v>-10.304</v>
      </c>
      <c r="AD13" s="126">
        <v>-11.891999999999999</v>
      </c>
      <c r="AE13" s="126">
        <v>0.318</v>
      </c>
      <c r="AF13" s="126">
        <v>-9.7430000000000003</v>
      </c>
      <c r="AG13" s="126">
        <v>-12.145200000000001</v>
      </c>
      <c r="AH13" s="126">
        <v>-6.3741000000000003</v>
      </c>
      <c r="AI13" s="127">
        <v>-11.246979999999999</v>
      </c>
      <c r="AJ13" s="127">
        <v>-5.8244099999999994</v>
      </c>
      <c r="AK13" s="127">
        <v>-14.067462812699999</v>
      </c>
      <c r="AL13" s="127">
        <v>-0.28571900964999997</v>
      </c>
      <c r="AM13" s="127">
        <v>8.0129999999999999</v>
      </c>
      <c r="AN13" s="4"/>
      <c r="AO13" s="4"/>
      <c r="AP13" s="4"/>
      <c r="AQ13" s="4"/>
      <c r="AR13" s="4"/>
      <c r="AS13" s="4"/>
      <c r="AT13" s="4"/>
      <c r="AU13" s="4"/>
      <c r="AV13" s="4"/>
      <c r="AW13" s="4"/>
      <c r="AX13" s="4"/>
      <c r="AY13" s="4"/>
    </row>
    <row r="14" spans="1:54" ht="15" x14ac:dyDescent="0.25">
      <c r="A14" s="134">
        <f>YampaRiverInflow.TotalOutflow!A14</f>
        <v>43556</v>
      </c>
      <c r="B14" s="13"/>
      <c r="C14" s="13"/>
      <c r="D14" s="13">
        <v>-3.72</v>
      </c>
      <c r="E14" s="126">
        <v>7.52</v>
      </c>
      <c r="F14" s="126">
        <v>-11.246</v>
      </c>
      <c r="G14" s="126">
        <v>4.5250000000000004</v>
      </c>
      <c r="H14" s="126">
        <v>-15.333</v>
      </c>
      <c r="I14" s="126">
        <v>18.954000000000001</v>
      </c>
      <c r="J14" s="126">
        <v>-3.2869999999999999</v>
      </c>
      <c r="K14" s="126">
        <v>-15.096</v>
      </c>
      <c r="L14" s="126">
        <v>0.37</v>
      </c>
      <c r="M14" s="126">
        <v>14.292</v>
      </c>
      <c r="N14" s="126">
        <v>5.7640000000000002</v>
      </c>
      <c r="O14" s="126">
        <v>12.843999999999999</v>
      </c>
      <c r="P14" s="126">
        <v>-51.061999999999998</v>
      </c>
      <c r="Q14" s="126">
        <v>-15.113</v>
      </c>
      <c r="R14" s="126">
        <v>-4.2430000000000003</v>
      </c>
      <c r="S14" s="126">
        <v>-7.5759999999999996</v>
      </c>
      <c r="T14" s="126">
        <v>15.396000000000001</v>
      </c>
      <c r="U14" s="126">
        <v>39.173999999999999</v>
      </c>
      <c r="V14" s="126">
        <v>-0.41699999999999998</v>
      </c>
      <c r="W14" s="126">
        <v>-3.9380000000000002</v>
      </c>
      <c r="X14" s="126">
        <v>0.93100000000000005</v>
      </c>
      <c r="Y14" s="126">
        <v>-11.872999999999999</v>
      </c>
      <c r="Z14" s="126">
        <v>-13.384</v>
      </c>
      <c r="AA14" s="126">
        <v>-6.9089999999999998</v>
      </c>
      <c r="AB14" s="126">
        <v>4.298</v>
      </c>
      <c r="AC14" s="126">
        <v>-1.605</v>
      </c>
      <c r="AD14" s="126">
        <v>-3.3879999999999999</v>
      </c>
      <c r="AE14" s="126">
        <v>-8.2620000000000005</v>
      </c>
      <c r="AF14" s="126">
        <v>-14.076000000000001</v>
      </c>
      <c r="AG14" s="126">
        <v>-15.64438</v>
      </c>
      <c r="AH14" s="126">
        <v>-20.393439999999998</v>
      </c>
      <c r="AI14" s="127">
        <v>-12.259069999999999</v>
      </c>
      <c r="AJ14" s="127">
        <v>-6.0398699999999996</v>
      </c>
      <c r="AK14" s="127">
        <v>14.1864628099</v>
      </c>
      <c r="AL14" s="127">
        <v>-8.4453140515699996</v>
      </c>
      <c r="AM14" s="127">
        <v>13.148999999999999</v>
      </c>
      <c r="AN14" s="4"/>
      <c r="AO14" s="4"/>
      <c r="AP14" s="4"/>
      <c r="AQ14" s="4"/>
      <c r="AR14" s="4"/>
      <c r="AS14" s="4"/>
      <c r="AT14" s="4"/>
      <c r="AU14" s="4"/>
      <c r="AV14" s="4"/>
      <c r="AW14" s="4"/>
      <c r="AX14" s="4"/>
      <c r="AY14" s="4"/>
    </row>
    <row r="15" spans="1:54" ht="15" x14ac:dyDescent="0.25">
      <c r="A15" s="134">
        <f>YampaRiverInflow.TotalOutflow!A15</f>
        <v>43586</v>
      </c>
      <c r="B15" s="13"/>
      <c r="C15" s="13"/>
      <c r="D15" s="13">
        <v>3.863</v>
      </c>
      <c r="E15" s="126">
        <v>12.454000000000001</v>
      </c>
      <c r="F15" s="126">
        <v>4.819</v>
      </c>
      <c r="G15" s="126">
        <v>26.466999999999999</v>
      </c>
      <c r="H15" s="126">
        <v>-2.0129999999999999</v>
      </c>
      <c r="I15" s="126">
        <v>-11.66</v>
      </c>
      <c r="J15" s="126">
        <v>0.27800000000000002</v>
      </c>
      <c r="K15" s="126">
        <v>-5.2439999999999998</v>
      </c>
      <c r="L15" s="126">
        <v>-3.9220000000000002</v>
      </c>
      <c r="M15" s="126">
        <v>17</v>
      </c>
      <c r="N15" s="126">
        <v>7.5990000000000002</v>
      </c>
      <c r="O15" s="126">
        <v>4.7030000000000003</v>
      </c>
      <c r="P15" s="126">
        <v>-61.749000000000002</v>
      </c>
      <c r="Q15" s="126">
        <v>-4.7960000000000003</v>
      </c>
      <c r="R15" s="126">
        <v>-13.974</v>
      </c>
      <c r="S15" s="126">
        <v>-8.2089999999999996</v>
      </c>
      <c r="T15" s="126">
        <v>11.73</v>
      </c>
      <c r="U15" s="126">
        <v>21.998999999999999</v>
      </c>
      <c r="V15" s="126">
        <v>0.111</v>
      </c>
      <c r="W15" s="126">
        <v>-14.868</v>
      </c>
      <c r="X15" s="126">
        <v>-7.181</v>
      </c>
      <c r="Y15" s="126">
        <v>-5.67</v>
      </c>
      <c r="Z15" s="126">
        <v>-33.700000000000003</v>
      </c>
      <c r="AA15" s="126">
        <v>-4.7220000000000004</v>
      </c>
      <c r="AB15" s="126">
        <v>-17.382000000000001</v>
      </c>
      <c r="AC15" s="126">
        <v>-33.279000000000003</v>
      </c>
      <c r="AD15" s="126">
        <v>-5.4210000000000003</v>
      </c>
      <c r="AE15" s="126">
        <v>-5.2460000000000004</v>
      </c>
      <c r="AF15" s="126">
        <v>3.149</v>
      </c>
      <c r="AG15" s="126">
        <v>-9.5569299999999995</v>
      </c>
      <c r="AH15" s="126">
        <v>4.5381899999999993</v>
      </c>
      <c r="AI15" s="127">
        <v>2.7454499999999999</v>
      </c>
      <c r="AJ15" s="127">
        <v>4.5651899999999994</v>
      </c>
      <c r="AK15" s="127">
        <v>0.109545453554</v>
      </c>
      <c r="AL15" s="127">
        <v>8.5840991759299996</v>
      </c>
      <c r="AM15" s="127">
        <v>15.768000000000001</v>
      </c>
      <c r="AN15" s="4"/>
      <c r="AO15" s="4"/>
      <c r="AP15" s="4"/>
      <c r="AQ15" s="4"/>
      <c r="AR15" s="4"/>
      <c r="AS15" s="4"/>
      <c r="AT15" s="4"/>
      <c r="AU15" s="4"/>
      <c r="AV15" s="4"/>
      <c r="AW15" s="4"/>
      <c r="AX15" s="4"/>
      <c r="AY15" s="4"/>
    </row>
    <row r="16" spans="1:54" ht="15" x14ac:dyDescent="0.25">
      <c r="A16" s="134">
        <f>YampaRiverInflow.TotalOutflow!A16</f>
        <v>43617</v>
      </c>
      <c r="B16" s="13"/>
      <c r="C16" s="13"/>
      <c r="D16" s="13">
        <v>-4.5209999999999999</v>
      </c>
      <c r="E16" s="126">
        <v>8.9730000000000008</v>
      </c>
      <c r="F16" s="126">
        <v>-56.872</v>
      </c>
      <c r="G16" s="126">
        <v>29.183</v>
      </c>
      <c r="H16" s="126">
        <v>-2.262</v>
      </c>
      <c r="I16" s="126">
        <v>-2.2789999999999999</v>
      </c>
      <c r="J16" s="126">
        <v>1.631</v>
      </c>
      <c r="K16" s="126">
        <v>-6.1520000000000001</v>
      </c>
      <c r="L16" s="126">
        <v>-8.4760000000000009</v>
      </c>
      <c r="M16" s="126">
        <v>24.515999999999998</v>
      </c>
      <c r="N16" s="126">
        <v>4.5979999999999999</v>
      </c>
      <c r="O16" s="126">
        <v>13.497999999999999</v>
      </c>
      <c r="P16" s="126">
        <v>-26.187000000000001</v>
      </c>
      <c r="Q16" s="126">
        <v>-3.3490000000000002</v>
      </c>
      <c r="R16" s="126">
        <v>4.0839999999999996</v>
      </c>
      <c r="S16" s="126">
        <v>-11.676</v>
      </c>
      <c r="T16" s="126">
        <v>-4.1000000000000002E-2</v>
      </c>
      <c r="U16" s="126">
        <v>5.609</v>
      </c>
      <c r="V16" s="126">
        <v>-3.698</v>
      </c>
      <c r="W16" s="126">
        <v>-11.834</v>
      </c>
      <c r="X16" s="126">
        <v>-9.2289999999999992</v>
      </c>
      <c r="Y16" s="126">
        <v>-8.5180000000000007</v>
      </c>
      <c r="Z16" s="126">
        <v>-26.905999999999999</v>
      </c>
      <c r="AA16" s="126">
        <v>-30.081</v>
      </c>
      <c r="AB16" s="126">
        <v>1.8560000000000001</v>
      </c>
      <c r="AC16" s="126">
        <v>-14.717000000000001</v>
      </c>
      <c r="AD16" s="126">
        <v>-14.012</v>
      </c>
      <c r="AE16" s="126">
        <v>-1.52</v>
      </c>
      <c r="AF16" s="126">
        <v>-16.565999999999999</v>
      </c>
      <c r="AG16" s="126">
        <v>-17.778869999999998</v>
      </c>
      <c r="AH16" s="126">
        <v>-8.3348700000000004</v>
      </c>
      <c r="AI16" s="127">
        <v>-5.4185299999999996</v>
      </c>
      <c r="AJ16" s="127">
        <v>-7.2006999999999994</v>
      </c>
      <c r="AK16" s="127">
        <v>-0.73851239867699991</v>
      </c>
      <c r="AL16" s="127">
        <v>3.31216528727</v>
      </c>
      <c r="AM16" s="127">
        <v>10.185</v>
      </c>
      <c r="AN16" s="4"/>
      <c r="AO16" s="4"/>
      <c r="AP16" s="4"/>
      <c r="AQ16" s="4"/>
      <c r="AR16" s="4"/>
      <c r="AS16" s="4"/>
      <c r="AT16" s="4"/>
      <c r="AU16" s="4"/>
      <c r="AV16" s="4"/>
      <c r="AW16" s="4"/>
      <c r="AX16" s="4"/>
      <c r="AY16" s="4"/>
    </row>
    <row r="17" spans="1:51" ht="15" x14ac:dyDescent="0.25">
      <c r="A17" s="134">
        <f>YampaRiverInflow.TotalOutflow!A17</f>
        <v>43647</v>
      </c>
      <c r="B17" s="13"/>
      <c r="C17" s="13"/>
      <c r="D17" s="13">
        <v>-3.2919999999999998</v>
      </c>
      <c r="E17" s="126">
        <v>7.9630000000000001</v>
      </c>
      <c r="F17" s="126">
        <v>79.977000000000004</v>
      </c>
      <c r="G17" s="126">
        <v>-11.765000000000001</v>
      </c>
      <c r="H17" s="126">
        <v>-10.845000000000001</v>
      </c>
      <c r="I17" s="126">
        <v>-4.5999999999999999E-2</v>
      </c>
      <c r="J17" s="126">
        <v>-5.7720000000000002</v>
      </c>
      <c r="K17" s="126">
        <v>-9.9499999999999993</v>
      </c>
      <c r="L17" s="126">
        <v>-11.750999999999999</v>
      </c>
      <c r="M17" s="126">
        <v>20.866</v>
      </c>
      <c r="N17" s="126">
        <v>1.85</v>
      </c>
      <c r="O17" s="126">
        <v>3.0960000000000001</v>
      </c>
      <c r="P17" s="126">
        <v>-10.608000000000001</v>
      </c>
      <c r="Q17" s="126">
        <v>-7.6440000000000001</v>
      </c>
      <c r="R17" s="126">
        <v>8.1270000000000007</v>
      </c>
      <c r="S17" s="126">
        <v>-11.493</v>
      </c>
      <c r="T17" s="126">
        <v>10.728</v>
      </c>
      <c r="U17" s="126">
        <v>8.7200000000000006</v>
      </c>
      <c r="V17" s="126">
        <v>-1.2669999999999999</v>
      </c>
      <c r="W17" s="126">
        <v>-11.347</v>
      </c>
      <c r="X17" s="126">
        <v>-18.335999999999999</v>
      </c>
      <c r="Y17" s="126">
        <v>-2.9430000000000001</v>
      </c>
      <c r="Z17" s="126">
        <v>-31.49</v>
      </c>
      <c r="AA17" s="126">
        <v>-20.471</v>
      </c>
      <c r="AB17" s="126">
        <v>-11.896000000000001</v>
      </c>
      <c r="AC17" s="126">
        <v>-5.8959999999999999</v>
      </c>
      <c r="AD17" s="126">
        <v>-9.4190000000000005</v>
      </c>
      <c r="AE17" s="126">
        <v>-9.65</v>
      </c>
      <c r="AF17" s="126">
        <v>-13.497</v>
      </c>
      <c r="AG17" s="126">
        <v>-20.782049999999998</v>
      </c>
      <c r="AH17" s="126">
        <v>-5.3935699999999995</v>
      </c>
      <c r="AI17" s="127">
        <v>-16.034389999999998</v>
      </c>
      <c r="AJ17" s="127">
        <v>-7.2505600000000001</v>
      </c>
      <c r="AK17" s="127">
        <v>-12.2247933908</v>
      </c>
      <c r="AL17" s="127">
        <v>-1.1186446296900001</v>
      </c>
      <c r="AM17" s="127">
        <v>9.4459999999999997</v>
      </c>
      <c r="AN17" s="4"/>
      <c r="AO17" s="4"/>
      <c r="AP17" s="4"/>
      <c r="AQ17" s="4"/>
      <c r="AR17" s="4"/>
      <c r="AS17" s="4"/>
      <c r="AT17" s="4"/>
      <c r="AU17" s="4"/>
      <c r="AV17" s="4"/>
      <c r="AW17" s="4"/>
      <c r="AX17" s="4"/>
      <c r="AY17" s="4"/>
    </row>
    <row r="18" spans="1:51" ht="15" x14ac:dyDescent="0.25">
      <c r="A18" s="134">
        <f>YampaRiverInflow.TotalOutflow!A18</f>
        <v>43678</v>
      </c>
      <c r="B18" s="13"/>
      <c r="C18" s="13"/>
      <c r="D18" s="13">
        <v>2.028</v>
      </c>
      <c r="E18" s="126">
        <v>10.664999999999999</v>
      </c>
      <c r="F18" s="126">
        <v>5.9720000000000004</v>
      </c>
      <c r="G18" s="126">
        <v>-4.8890000000000002</v>
      </c>
      <c r="H18" s="126">
        <v>-3.1019999999999999</v>
      </c>
      <c r="I18" s="126">
        <v>12.827999999999999</v>
      </c>
      <c r="J18" s="126">
        <v>-4.125</v>
      </c>
      <c r="K18" s="126">
        <v>-0.66400000000000003</v>
      </c>
      <c r="L18" s="126">
        <v>-1.9179999999999999</v>
      </c>
      <c r="M18" s="126">
        <v>27.553999999999998</v>
      </c>
      <c r="N18" s="126">
        <v>4.3259999999999996</v>
      </c>
      <c r="O18" s="126">
        <v>3.7869999999999999</v>
      </c>
      <c r="P18" s="126">
        <v>-3.95</v>
      </c>
      <c r="Q18" s="126">
        <v>-0.94599999999999995</v>
      </c>
      <c r="R18" s="126">
        <v>2.1970000000000001</v>
      </c>
      <c r="S18" s="126">
        <v>-4.3259999999999996</v>
      </c>
      <c r="T18" s="126">
        <v>-10.675000000000001</v>
      </c>
      <c r="U18" s="126">
        <v>1.804</v>
      </c>
      <c r="V18" s="126">
        <v>4.2789999999999999</v>
      </c>
      <c r="W18" s="126">
        <v>-12.226000000000001</v>
      </c>
      <c r="X18" s="126">
        <v>-3.8130000000000002</v>
      </c>
      <c r="Y18" s="126">
        <v>-0.78500000000000003</v>
      </c>
      <c r="Z18" s="126">
        <v>-7.6040000000000001</v>
      </c>
      <c r="AA18" s="126">
        <v>-5.4119999999999999</v>
      </c>
      <c r="AB18" s="126">
        <v>-13.86</v>
      </c>
      <c r="AC18" s="126">
        <v>-14.737</v>
      </c>
      <c r="AD18" s="126">
        <v>-6.2569999999999997</v>
      </c>
      <c r="AE18" s="126">
        <v>-22.553999999999998</v>
      </c>
      <c r="AF18" s="126">
        <v>-2.4489999999999998</v>
      </c>
      <c r="AG18" s="126">
        <v>-15.135450000000001</v>
      </c>
      <c r="AH18" s="126">
        <v>2.9768400000000002</v>
      </c>
      <c r="AI18" s="127">
        <v>5.9177799999999996</v>
      </c>
      <c r="AJ18" s="127">
        <v>3.3304999999999998</v>
      </c>
      <c r="AK18" s="127">
        <v>10.5769677696</v>
      </c>
      <c r="AL18" s="127">
        <v>-6.3205289276000007</v>
      </c>
      <c r="AM18" s="127">
        <v>5.1120000000000001</v>
      </c>
      <c r="AN18" s="4"/>
      <c r="AO18" s="4"/>
      <c r="AP18" s="4"/>
      <c r="AQ18" s="4"/>
      <c r="AR18" s="4"/>
      <c r="AS18" s="4"/>
      <c r="AT18" s="4"/>
      <c r="AU18" s="4"/>
      <c r="AV18" s="4"/>
      <c r="AW18" s="4"/>
      <c r="AX18" s="4"/>
      <c r="AY18" s="4"/>
    </row>
    <row r="19" spans="1:51" ht="15" x14ac:dyDescent="0.25">
      <c r="A19" s="134">
        <f>YampaRiverInflow.TotalOutflow!A19</f>
        <v>43709</v>
      </c>
      <c r="B19" s="13"/>
      <c r="C19" s="13"/>
      <c r="D19" s="13">
        <v>0.75</v>
      </c>
      <c r="E19" s="126">
        <v>7.843</v>
      </c>
      <c r="F19" s="126">
        <v>21.111000000000001</v>
      </c>
      <c r="G19" s="126">
        <v>-9.8369999999999997</v>
      </c>
      <c r="H19" s="126">
        <v>10.523999999999999</v>
      </c>
      <c r="I19" s="126">
        <v>-8.4480000000000004</v>
      </c>
      <c r="J19" s="126">
        <v>-5.992</v>
      </c>
      <c r="K19" s="126">
        <v>7.3310000000000004</v>
      </c>
      <c r="L19" s="126">
        <v>-4.6890000000000001</v>
      </c>
      <c r="M19" s="126">
        <v>14.712999999999999</v>
      </c>
      <c r="N19" s="126">
        <v>2.484</v>
      </c>
      <c r="O19" s="126">
        <v>5.2409999999999997</v>
      </c>
      <c r="P19" s="126">
        <v>-12.904</v>
      </c>
      <c r="Q19" s="126">
        <v>8.5779999999999994</v>
      </c>
      <c r="R19" s="126">
        <v>15.861000000000001</v>
      </c>
      <c r="S19" s="126">
        <v>4.218</v>
      </c>
      <c r="T19" s="126">
        <v>2.15</v>
      </c>
      <c r="U19" s="126">
        <v>-6.8959999999999999</v>
      </c>
      <c r="V19" s="126">
        <v>-12.975</v>
      </c>
      <c r="W19" s="126">
        <v>-7.1189999999999998</v>
      </c>
      <c r="X19" s="126">
        <v>-2.2879999999999998</v>
      </c>
      <c r="Y19" s="126">
        <v>-15.519</v>
      </c>
      <c r="Z19" s="126">
        <v>-21.178000000000001</v>
      </c>
      <c r="AA19" s="126">
        <v>-6.0739999999999998</v>
      </c>
      <c r="AB19" s="126">
        <v>-3.6960000000000002</v>
      </c>
      <c r="AC19" s="126">
        <v>0.23</v>
      </c>
      <c r="AD19" s="126">
        <v>-2.0470000000000002</v>
      </c>
      <c r="AE19" s="126">
        <v>-1.55</v>
      </c>
      <c r="AF19" s="126">
        <v>8.7729999999999997</v>
      </c>
      <c r="AG19" s="126">
        <v>-8.4957199999999986</v>
      </c>
      <c r="AH19" s="126">
        <v>10.460270000000001</v>
      </c>
      <c r="AI19" s="127">
        <v>-5.7617600000000007</v>
      </c>
      <c r="AJ19" s="127">
        <v>-2.9507099999999999</v>
      </c>
      <c r="AK19" s="127">
        <v>5.5732644647899994</v>
      </c>
      <c r="AL19" s="127">
        <v>7.3737107418200001</v>
      </c>
      <c r="AM19" s="127">
        <v>12.664999999999999</v>
      </c>
      <c r="AN19" s="4"/>
      <c r="AO19" s="4"/>
      <c r="AP19" s="4"/>
      <c r="AQ19" s="4"/>
      <c r="AR19" s="4"/>
      <c r="AS19" s="4"/>
      <c r="AT19" s="4"/>
      <c r="AU19" s="4"/>
      <c r="AV19" s="4"/>
      <c r="AW19" s="4"/>
      <c r="AX19" s="4"/>
      <c r="AY19" s="4"/>
    </row>
    <row r="20" spans="1:51" ht="15" x14ac:dyDescent="0.25">
      <c r="A20" s="134">
        <f>YampaRiverInflow.TotalOutflow!A20</f>
        <v>43739</v>
      </c>
      <c r="B20" s="13"/>
      <c r="C20" s="13"/>
      <c r="D20" s="13">
        <v>5.944</v>
      </c>
      <c r="E20" s="126">
        <v>9.3710000000000004</v>
      </c>
      <c r="F20" s="126">
        <v>15.488</v>
      </c>
      <c r="G20" s="126">
        <v>-6.1580000000000004</v>
      </c>
      <c r="H20" s="126">
        <v>3.9750000000000001</v>
      </c>
      <c r="I20" s="126">
        <v>-1.39</v>
      </c>
      <c r="J20" s="126">
        <v>1.2050000000000001</v>
      </c>
      <c r="K20" s="126">
        <v>5.649</v>
      </c>
      <c r="L20" s="126">
        <v>-0.52300000000000002</v>
      </c>
      <c r="M20" s="126">
        <v>14.474</v>
      </c>
      <c r="N20" s="126">
        <v>4.5730000000000004</v>
      </c>
      <c r="O20" s="126">
        <v>16.068000000000001</v>
      </c>
      <c r="P20" s="126">
        <v>-0.16700000000000001</v>
      </c>
      <c r="Q20" s="126">
        <v>3.9340000000000002</v>
      </c>
      <c r="R20" s="126">
        <v>-8.1950000000000003</v>
      </c>
      <c r="S20" s="126">
        <v>1.153</v>
      </c>
      <c r="T20" s="126">
        <v>4.8550000000000004</v>
      </c>
      <c r="U20" s="126">
        <v>-2.7719999999999998</v>
      </c>
      <c r="V20" s="126">
        <v>10.111000000000001</v>
      </c>
      <c r="W20" s="126">
        <v>-7.88</v>
      </c>
      <c r="X20" s="126">
        <v>4.2610000000000001</v>
      </c>
      <c r="Y20" s="126">
        <v>-9.0299999999999994</v>
      </c>
      <c r="Z20" s="126">
        <v>-19.219000000000001</v>
      </c>
      <c r="AA20" s="126">
        <v>-22.152000000000001</v>
      </c>
      <c r="AB20" s="126">
        <v>1.0089999999999999</v>
      </c>
      <c r="AC20" s="126">
        <v>-7.5469999999999997</v>
      </c>
      <c r="AD20" s="126">
        <v>3.0539999999999998</v>
      </c>
      <c r="AE20" s="126">
        <v>-0.55300000000000005</v>
      </c>
      <c r="AF20" s="126">
        <v>-10.613</v>
      </c>
      <c r="AG20" s="126">
        <v>-11.085850000000001</v>
      </c>
      <c r="AH20" s="126">
        <v>5.77902</v>
      </c>
      <c r="AI20" s="127">
        <v>-2.5799099999999999</v>
      </c>
      <c r="AJ20" s="127">
        <v>11.36007</v>
      </c>
      <c r="AK20" s="127">
        <v>13.2843884321</v>
      </c>
      <c r="AL20" s="127">
        <v>-7.7399921552699995</v>
      </c>
      <c r="AM20" s="127">
        <v>14.252000000000001</v>
      </c>
      <c r="AN20" s="4"/>
      <c r="AO20" s="4"/>
      <c r="AP20" s="4"/>
      <c r="AQ20" s="4"/>
      <c r="AR20" s="4"/>
      <c r="AS20" s="4"/>
      <c r="AT20" s="4"/>
      <c r="AU20" s="4"/>
      <c r="AV20" s="4"/>
      <c r="AW20" s="4"/>
      <c r="AX20" s="4"/>
      <c r="AY20" s="4"/>
    </row>
    <row r="21" spans="1:51" ht="15" x14ac:dyDescent="0.25">
      <c r="A21" s="134">
        <f>YampaRiverInflow.TotalOutflow!A21</f>
        <v>43770</v>
      </c>
      <c r="B21" s="13"/>
      <c r="C21" s="13"/>
      <c r="D21" s="13">
        <v>6.4560000000000004</v>
      </c>
      <c r="E21" s="126">
        <v>11.958</v>
      </c>
      <c r="F21" s="126">
        <v>26.683</v>
      </c>
      <c r="G21" s="126">
        <v>-13.926</v>
      </c>
      <c r="H21" s="126">
        <v>-7.468</v>
      </c>
      <c r="I21" s="126">
        <v>-28.899000000000001</v>
      </c>
      <c r="J21" s="126">
        <v>2.085</v>
      </c>
      <c r="K21" s="126">
        <v>8.407</v>
      </c>
      <c r="L21" s="126">
        <v>-0.58899999999999997</v>
      </c>
      <c r="M21" s="126">
        <v>22.443999999999999</v>
      </c>
      <c r="N21" s="126">
        <v>6.7830000000000004</v>
      </c>
      <c r="O21" s="126">
        <v>12.221</v>
      </c>
      <c r="P21" s="126">
        <v>-13.337999999999999</v>
      </c>
      <c r="Q21" s="126">
        <v>4.8029999999999999</v>
      </c>
      <c r="R21" s="126">
        <v>7.5140000000000002</v>
      </c>
      <c r="S21" s="126">
        <v>2.7349999999999999</v>
      </c>
      <c r="T21" s="126">
        <v>6.601</v>
      </c>
      <c r="U21" s="126">
        <v>0.97699999999999998</v>
      </c>
      <c r="V21" s="126">
        <v>8.3629999999999995</v>
      </c>
      <c r="W21" s="126">
        <v>1.911</v>
      </c>
      <c r="X21" s="126">
        <v>-3.2410000000000001</v>
      </c>
      <c r="Y21" s="126">
        <v>2.9350000000000001</v>
      </c>
      <c r="Z21" s="126">
        <v>-7.6369999999999996</v>
      </c>
      <c r="AA21" s="126">
        <v>3.4329999999999998</v>
      </c>
      <c r="AB21" s="126">
        <v>5.0679999999999996</v>
      </c>
      <c r="AC21" s="126">
        <v>-2.4470000000000001</v>
      </c>
      <c r="AD21" s="126">
        <v>9.4309999999999992</v>
      </c>
      <c r="AE21" s="126">
        <v>-7.2889999999999997</v>
      </c>
      <c r="AF21" s="126">
        <v>-3.6389999999999998</v>
      </c>
      <c r="AG21" s="126">
        <v>0.89403999999999995</v>
      </c>
      <c r="AH21" s="126">
        <v>10.06827</v>
      </c>
      <c r="AI21" s="127">
        <v>6.3182299999999998</v>
      </c>
      <c r="AJ21" s="127">
        <v>14.429110000000001</v>
      </c>
      <c r="AK21" s="127">
        <v>13.142818181799999</v>
      </c>
      <c r="AL21" s="127">
        <v>-3.7337908998399998</v>
      </c>
      <c r="AM21" s="127">
        <v>10.364000000000001</v>
      </c>
      <c r="AN21" s="4"/>
      <c r="AO21" s="4"/>
      <c r="AP21" s="4"/>
      <c r="AQ21" s="4"/>
      <c r="AR21" s="4"/>
      <c r="AS21" s="4"/>
      <c r="AT21" s="4"/>
      <c r="AU21" s="4"/>
      <c r="AV21" s="4"/>
      <c r="AW21" s="4"/>
      <c r="AX21" s="4"/>
      <c r="AY21" s="4"/>
    </row>
    <row r="22" spans="1:51" ht="15" x14ac:dyDescent="0.25">
      <c r="A22" s="134">
        <f>YampaRiverInflow.TotalOutflow!A22</f>
        <v>43800</v>
      </c>
      <c r="B22" s="13"/>
      <c r="C22" s="13"/>
      <c r="D22" s="13">
        <v>9.0839999999999996</v>
      </c>
      <c r="E22" s="126">
        <v>9.5869999999999997</v>
      </c>
      <c r="F22" s="126">
        <v>0.30399999999999999</v>
      </c>
      <c r="G22" s="126">
        <v>-3.339</v>
      </c>
      <c r="H22" s="126">
        <v>-11.507999999999999</v>
      </c>
      <c r="I22" s="126">
        <v>-10.381</v>
      </c>
      <c r="J22" s="126">
        <v>5.13</v>
      </c>
      <c r="K22" s="126">
        <v>6.2859999999999996</v>
      </c>
      <c r="L22" s="126">
        <v>3.5110000000000001</v>
      </c>
      <c r="M22" s="126">
        <v>17.72</v>
      </c>
      <c r="N22" s="126">
        <v>8.3699999999999992</v>
      </c>
      <c r="O22" s="126">
        <v>26.24</v>
      </c>
      <c r="P22" s="126">
        <v>9.7059999999999995</v>
      </c>
      <c r="Q22" s="126">
        <v>15.848000000000001</v>
      </c>
      <c r="R22" s="126">
        <v>94.941000000000003</v>
      </c>
      <c r="S22" s="126">
        <v>-1.6679999999999999</v>
      </c>
      <c r="T22" s="126">
        <v>27.11</v>
      </c>
      <c r="U22" s="126">
        <v>15.473000000000001</v>
      </c>
      <c r="V22" s="126">
        <v>23.396999999999998</v>
      </c>
      <c r="W22" s="126">
        <v>-21.466999999999999</v>
      </c>
      <c r="X22" s="126">
        <v>-1.9690000000000001</v>
      </c>
      <c r="Y22" s="126">
        <v>6.1689999999999996</v>
      </c>
      <c r="Z22" s="126">
        <v>-8.734</v>
      </c>
      <c r="AA22" s="126">
        <v>2.1890000000000001</v>
      </c>
      <c r="AB22" s="126">
        <v>6.22</v>
      </c>
      <c r="AC22" s="126">
        <v>-1.919</v>
      </c>
      <c r="AD22" s="126">
        <v>-0.40100000000000002</v>
      </c>
      <c r="AE22" s="126">
        <v>-10.759</v>
      </c>
      <c r="AF22" s="126">
        <v>-7.3310000000000004</v>
      </c>
      <c r="AG22" s="126">
        <v>7.5781999999999998</v>
      </c>
      <c r="AH22" s="126">
        <v>10.29767</v>
      </c>
      <c r="AI22" s="127">
        <v>-5.8699700000000004</v>
      </c>
      <c r="AJ22" s="127">
        <v>24.633080000000003</v>
      </c>
      <c r="AK22" s="127">
        <v>23.363190082799999</v>
      </c>
      <c r="AL22" s="127">
        <v>-4.4305979113900005</v>
      </c>
      <c r="AM22" s="127">
        <v>17.004000000000001</v>
      </c>
      <c r="AN22" s="4"/>
      <c r="AO22" s="4"/>
      <c r="AP22" s="4"/>
      <c r="AQ22" s="4"/>
      <c r="AR22" s="4"/>
      <c r="AS22" s="4"/>
      <c r="AT22" s="4"/>
      <c r="AU22" s="4"/>
      <c r="AV22" s="4"/>
      <c r="AW22" s="4"/>
      <c r="AX22" s="4"/>
      <c r="AY22" s="4"/>
    </row>
    <row r="23" spans="1:51" ht="15" x14ac:dyDescent="0.25">
      <c r="A23" s="134">
        <f>YampaRiverInflow.TotalOutflow!A23</f>
        <v>43831</v>
      </c>
      <c r="B23" s="13"/>
      <c r="C23" s="13"/>
      <c r="D23" s="13">
        <v>1.262</v>
      </c>
      <c r="E23" s="126">
        <v>1.06</v>
      </c>
      <c r="F23" s="126">
        <v>-6.7050000000000001</v>
      </c>
      <c r="G23" s="126">
        <v>5.38</v>
      </c>
      <c r="H23" s="126">
        <v>6.5129999999999999</v>
      </c>
      <c r="I23" s="126">
        <v>-4.4320000000000004</v>
      </c>
      <c r="J23" s="126">
        <v>5.085</v>
      </c>
      <c r="K23" s="126">
        <v>4.3979999999999997</v>
      </c>
      <c r="L23" s="126">
        <v>1.542</v>
      </c>
      <c r="M23" s="126">
        <v>7.4649999999999999</v>
      </c>
      <c r="N23" s="126">
        <v>6.9909999999999997</v>
      </c>
      <c r="O23" s="126">
        <v>-30.036999999999999</v>
      </c>
      <c r="P23" s="126">
        <v>0.34799999999999998</v>
      </c>
      <c r="Q23" s="126">
        <v>8.1069999999999993</v>
      </c>
      <c r="R23" s="126">
        <v>-4.0170000000000003</v>
      </c>
      <c r="S23" s="126">
        <v>-0.42499999999999999</v>
      </c>
      <c r="T23" s="126">
        <v>-9.2249999999999996</v>
      </c>
      <c r="U23" s="126">
        <v>16.908000000000001</v>
      </c>
      <c r="V23" s="126">
        <v>1.482</v>
      </c>
      <c r="W23" s="126">
        <v>-11.156000000000001</v>
      </c>
      <c r="X23" s="126">
        <v>-10.212999999999999</v>
      </c>
      <c r="Y23" s="126">
        <v>-20.742999999999999</v>
      </c>
      <c r="Z23" s="126">
        <v>-9.2750000000000004</v>
      </c>
      <c r="AA23" s="126">
        <v>-13.997999999999999</v>
      </c>
      <c r="AB23" s="126">
        <v>-0.47799999999999998</v>
      </c>
      <c r="AC23" s="126">
        <v>-2.403</v>
      </c>
      <c r="AD23" s="126">
        <v>3.4119999999999999</v>
      </c>
      <c r="AE23" s="126">
        <v>-10.265000000000001</v>
      </c>
      <c r="AF23" s="126">
        <v>17.93282</v>
      </c>
      <c r="AG23" s="126">
        <v>-2.55436</v>
      </c>
      <c r="AH23" s="126">
        <v>-2.7433800000000002</v>
      </c>
      <c r="AI23" s="127">
        <v>-21.323439999999998</v>
      </c>
      <c r="AJ23" s="127">
        <v>2.6227190070699997</v>
      </c>
      <c r="AK23" s="127">
        <v>1.4601900836399999</v>
      </c>
      <c r="AL23" s="127">
        <v>18.143000000000001</v>
      </c>
      <c r="AM23" s="127">
        <v>20.103999999999999</v>
      </c>
      <c r="AN23" s="4"/>
      <c r="AO23" s="4"/>
      <c r="AP23" s="4"/>
      <c r="AQ23" s="4"/>
      <c r="AR23" s="4"/>
      <c r="AS23" s="4"/>
      <c r="AT23" s="4"/>
      <c r="AU23" s="4"/>
      <c r="AV23" s="4"/>
      <c r="AW23" s="4"/>
      <c r="AX23" s="4"/>
      <c r="AY23" s="4"/>
    </row>
    <row r="24" spans="1:51" ht="15" x14ac:dyDescent="0.25">
      <c r="A24" s="134">
        <f>YampaRiverInflow.TotalOutflow!A24</f>
        <v>43862</v>
      </c>
      <c r="B24" s="13"/>
      <c r="C24" s="13"/>
      <c r="D24" s="13">
        <v>-1.026</v>
      </c>
      <c r="E24" s="126">
        <v>28.591000000000001</v>
      </c>
      <c r="F24" s="126">
        <v>33.414000000000001</v>
      </c>
      <c r="G24" s="126">
        <v>22.41</v>
      </c>
      <c r="H24" s="126">
        <v>32.200000000000003</v>
      </c>
      <c r="I24" s="126">
        <v>-3.0870000000000002</v>
      </c>
      <c r="J24" s="126">
        <v>5.883</v>
      </c>
      <c r="K24" s="126">
        <v>-0.33700000000000002</v>
      </c>
      <c r="L24" s="126">
        <v>5.5730000000000004</v>
      </c>
      <c r="M24" s="126">
        <v>9.9540000000000006</v>
      </c>
      <c r="N24" s="126">
        <v>4.1059999999999999</v>
      </c>
      <c r="O24" s="126">
        <v>-45.491</v>
      </c>
      <c r="P24" s="126">
        <v>-8.9390000000000001</v>
      </c>
      <c r="Q24" s="126">
        <v>14.935</v>
      </c>
      <c r="R24" s="126">
        <v>-2.7170000000000001</v>
      </c>
      <c r="S24" s="126">
        <v>1.121</v>
      </c>
      <c r="T24" s="126">
        <v>-12.965</v>
      </c>
      <c r="U24" s="126">
        <v>0.91800000000000004</v>
      </c>
      <c r="V24" s="126">
        <v>1.9139999999999999</v>
      </c>
      <c r="W24" s="126">
        <v>-9.2040000000000006</v>
      </c>
      <c r="X24" s="126">
        <v>-8.66</v>
      </c>
      <c r="Y24" s="126">
        <v>-7.7130000000000001</v>
      </c>
      <c r="Z24" s="126">
        <v>-7.8449999999999998</v>
      </c>
      <c r="AA24" s="126">
        <v>-18.251999999999999</v>
      </c>
      <c r="AB24" s="126">
        <v>-3.117</v>
      </c>
      <c r="AC24" s="126">
        <v>-7.3280000000000003</v>
      </c>
      <c r="AD24" s="126">
        <v>1.02</v>
      </c>
      <c r="AE24" s="126">
        <v>-14.303000000000001</v>
      </c>
      <c r="AF24" s="126">
        <v>-13.95496</v>
      </c>
      <c r="AG24" s="126">
        <v>-11.963200000000001</v>
      </c>
      <c r="AH24" s="126">
        <v>-5.2006099999999993</v>
      </c>
      <c r="AI24" s="127">
        <v>-1.8404100000000001</v>
      </c>
      <c r="AJ24" s="127">
        <v>4.1879586768900001</v>
      </c>
      <c r="AK24" s="127">
        <v>8.4784876017200013</v>
      </c>
      <c r="AL24" s="127">
        <v>14.496</v>
      </c>
      <c r="AM24" s="127">
        <v>17.045999999999999</v>
      </c>
      <c r="AN24" s="4"/>
      <c r="AO24" s="4"/>
      <c r="AP24" s="4"/>
      <c r="AQ24" s="4"/>
      <c r="AR24" s="4"/>
      <c r="AS24" s="4"/>
      <c r="AT24" s="4"/>
      <c r="AU24" s="4"/>
      <c r="AV24" s="4"/>
      <c r="AW24" s="4"/>
      <c r="AX24" s="4"/>
      <c r="AY24" s="4"/>
    </row>
    <row r="25" spans="1:51" ht="15" x14ac:dyDescent="0.25">
      <c r="A25" s="134">
        <f>YampaRiverInflow.TotalOutflow!A25</f>
        <v>43891</v>
      </c>
      <c r="B25" s="13"/>
      <c r="C25" s="13"/>
      <c r="D25" s="13">
        <v>-7.3840000000000003</v>
      </c>
      <c r="E25" s="126">
        <v>11.651999999999999</v>
      </c>
      <c r="F25" s="126">
        <v>31.146000000000001</v>
      </c>
      <c r="G25" s="126">
        <v>5.4130000000000003</v>
      </c>
      <c r="H25" s="126">
        <v>22.428000000000001</v>
      </c>
      <c r="I25" s="126">
        <v>-10.952999999999999</v>
      </c>
      <c r="J25" s="126">
        <v>-3.7189999999999999</v>
      </c>
      <c r="K25" s="126">
        <v>-8.3870000000000005</v>
      </c>
      <c r="L25" s="126">
        <v>14.401999999999999</v>
      </c>
      <c r="M25" s="126">
        <v>2.5150000000000001</v>
      </c>
      <c r="N25" s="126">
        <v>-1.482</v>
      </c>
      <c r="O25" s="126">
        <v>-85.617000000000004</v>
      </c>
      <c r="P25" s="126">
        <v>-18.977</v>
      </c>
      <c r="Q25" s="126">
        <v>-3.0750000000000002</v>
      </c>
      <c r="R25" s="126">
        <v>33.225999999999999</v>
      </c>
      <c r="S25" s="126">
        <v>11.038</v>
      </c>
      <c r="T25" s="126">
        <v>4.673</v>
      </c>
      <c r="U25" s="126">
        <v>4.1000000000000002E-2</v>
      </c>
      <c r="V25" s="126">
        <v>8.1969999999999992</v>
      </c>
      <c r="W25" s="126">
        <v>5.577</v>
      </c>
      <c r="X25" s="126">
        <v>-5.0199999999999996</v>
      </c>
      <c r="Y25" s="126">
        <v>-3.68</v>
      </c>
      <c r="Z25" s="126">
        <v>-25.69</v>
      </c>
      <c r="AA25" s="126">
        <v>16.045999999999999</v>
      </c>
      <c r="AB25" s="126">
        <v>-10.304</v>
      </c>
      <c r="AC25" s="126">
        <v>-11.891999999999999</v>
      </c>
      <c r="AD25" s="126">
        <v>0.318</v>
      </c>
      <c r="AE25" s="126">
        <v>-9.7430000000000003</v>
      </c>
      <c r="AF25" s="126">
        <v>-12.145200000000001</v>
      </c>
      <c r="AG25" s="126">
        <v>-6.3741000000000003</v>
      </c>
      <c r="AH25" s="126">
        <v>-11.246979999999999</v>
      </c>
      <c r="AI25" s="127">
        <v>-5.8244099999999994</v>
      </c>
      <c r="AJ25" s="127">
        <v>-14.067462812699999</v>
      </c>
      <c r="AK25" s="127">
        <v>-0.28571900964999997</v>
      </c>
      <c r="AL25" s="127">
        <v>8.0129999999999999</v>
      </c>
      <c r="AM25" s="127">
        <v>6.1710000000000003</v>
      </c>
      <c r="AN25" s="4"/>
      <c r="AO25" s="4"/>
      <c r="AP25" s="4"/>
      <c r="AQ25" s="4"/>
      <c r="AR25" s="4"/>
      <c r="AS25" s="4"/>
      <c r="AT25" s="4"/>
      <c r="AU25" s="4"/>
      <c r="AV25" s="4"/>
      <c r="AW25" s="4"/>
      <c r="AX25" s="4"/>
      <c r="AY25" s="4"/>
    </row>
    <row r="26" spans="1:51" ht="15" x14ac:dyDescent="0.25">
      <c r="A26" s="134">
        <f>YampaRiverInflow.TotalOutflow!A26</f>
        <v>43922</v>
      </c>
      <c r="B26" s="13"/>
      <c r="C26" s="13"/>
      <c r="D26" s="13">
        <v>-3.72</v>
      </c>
      <c r="E26" s="126">
        <v>-11.246</v>
      </c>
      <c r="F26" s="126">
        <v>4.5250000000000004</v>
      </c>
      <c r="G26" s="126">
        <v>-15.333</v>
      </c>
      <c r="H26" s="126">
        <v>18.954000000000001</v>
      </c>
      <c r="I26" s="126">
        <v>-3.2869999999999999</v>
      </c>
      <c r="J26" s="126">
        <v>-15.096</v>
      </c>
      <c r="K26" s="126">
        <v>0.37</v>
      </c>
      <c r="L26" s="126">
        <v>14.292</v>
      </c>
      <c r="M26" s="126">
        <v>5.7640000000000002</v>
      </c>
      <c r="N26" s="126">
        <v>12.843999999999999</v>
      </c>
      <c r="O26" s="126">
        <v>-51.061999999999998</v>
      </c>
      <c r="P26" s="126">
        <v>-15.113</v>
      </c>
      <c r="Q26" s="126">
        <v>-4.2430000000000003</v>
      </c>
      <c r="R26" s="126">
        <v>-7.5759999999999996</v>
      </c>
      <c r="S26" s="126">
        <v>15.396000000000001</v>
      </c>
      <c r="T26" s="126">
        <v>39.173999999999999</v>
      </c>
      <c r="U26" s="126">
        <v>-0.41699999999999998</v>
      </c>
      <c r="V26" s="126">
        <v>-3.9380000000000002</v>
      </c>
      <c r="W26" s="126">
        <v>0.93100000000000005</v>
      </c>
      <c r="X26" s="126">
        <v>-11.872999999999999</v>
      </c>
      <c r="Y26" s="126">
        <v>-13.384</v>
      </c>
      <c r="Z26" s="126">
        <v>-6.9089999999999998</v>
      </c>
      <c r="AA26" s="126">
        <v>4.298</v>
      </c>
      <c r="AB26" s="126">
        <v>-1.605</v>
      </c>
      <c r="AC26" s="126">
        <v>-3.3879999999999999</v>
      </c>
      <c r="AD26" s="126">
        <v>-8.2620000000000005</v>
      </c>
      <c r="AE26" s="126">
        <v>-14.076000000000001</v>
      </c>
      <c r="AF26" s="126">
        <v>-15.64438</v>
      </c>
      <c r="AG26" s="126">
        <v>-20.393439999999998</v>
      </c>
      <c r="AH26" s="126">
        <v>-12.259069999999999</v>
      </c>
      <c r="AI26" s="127">
        <v>-6.0398699999999996</v>
      </c>
      <c r="AJ26" s="127">
        <v>14.1864628099</v>
      </c>
      <c r="AK26" s="127">
        <v>-8.4453140515699996</v>
      </c>
      <c r="AL26" s="127">
        <v>13.148999999999999</v>
      </c>
      <c r="AM26" s="127">
        <v>7.52</v>
      </c>
      <c r="AN26" s="4"/>
      <c r="AO26" s="4"/>
      <c r="AP26" s="4"/>
      <c r="AQ26" s="4"/>
      <c r="AR26" s="4"/>
      <c r="AS26" s="4"/>
      <c r="AT26" s="4"/>
      <c r="AU26" s="4"/>
      <c r="AV26" s="4"/>
      <c r="AW26" s="4"/>
      <c r="AX26" s="4"/>
      <c r="AY26" s="4"/>
    </row>
    <row r="27" spans="1:51" ht="15" x14ac:dyDescent="0.25">
      <c r="A27" s="134">
        <f>YampaRiverInflow.TotalOutflow!A27</f>
        <v>43952</v>
      </c>
      <c r="B27" s="13"/>
      <c r="C27" s="13"/>
      <c r="D27" s="13">
        <v>3.863</v>
      </c>
      <c r="E27" s="126">
        <v>4.819</v>
      </c>
      <c r="F27" s="126">
        <v>26.466999999999999</v>
      </c>
      <c r="G27" s="126">
        <v>-2.0129999999999999</v>
      </c>
      <c r="H27" s="126">
        <v>-11.66</v>
      </c>
      <c r="I27" s="126">
        <v>0.27800000000000002</v>
      </c>
      <c r="J27" s="126">
        <v>-5.2439999999999998</v>
      </c>
      <c r="K27" s="126">
        <v>-3.9220000000000002</v>
      </c>
      <c r="L27" s="126">
        <v>17</v>
      </c>
      <c r="M27" s="126">
        <v>7.5990000000000002</v>
      </c>
      <c r="N27" s="126">
        <v>4.7030000000000003</v>
      </c>
      <c r="O27" s="126">
        <v>-61.749000000000002</v>
      </c>
      <c r="P27" s="126">
        <v>-4.7960000000000003</v>
      </c>
      <c r="Q27" s="126">
        <v>-13.974</v>
      </c>
      <c r="R27" s="126">
        <v>-8.2089999999999996</v>
      </c>
      <c r="S27" s="126">
        <v>11.73</v>
      </c>
      <c r="T27" s="126">
        <v>21.998999999999999</v>
      </c>
      <c r="U27" s="126">
        <v>0.111</v>
      </c>
      <c r="V27" s="126">
        <v>-14.868</v>
      </c>
      <c r="W27" s="126">
        <v>-7.181</v>
      </c>
      <c r="X27" s="126">
        <v>-5.67</v>
      </c>
      <c r="Y27" s="126">
        <v>-33.700000000000003</v>
      </c>
      <c r="Z27" s="126">
        <v>-4.7220000000000004</v>
      </c>
      <c r="AA27" s="126">
        <v>-17.382000000000001</v>
      </c>
      <c r="AB27" s="126">
        <v>-33.279000000000003</v>
      </c>
      <c r="AC27" s="126">
        <v>-5.4210000000000003</v>
      </c>
      <c r="AD27" s="126">
        <v>-5.2460000000000004</v>
      </c>
      <c r="AE27" s="126">
        <v>3.149</v>
      </c>
      <c r="AF27" s="126">
        <v>-9.5569299999999995</v>
      </c>
      <c r="AG27" s="126">
        <v>4.5381899999999993</v>
      </c>
      <c r="AH27" s="126">
        <v>2.7454499999999999</v>
      </c>
      <c r="AI27" s="127">
        <v>4.5651899999999994</v>
      </c>
      <c r="AJ27" s="127">
        <v>0.109545453554</v>
      </c>
      <c r="AK27" s="127">
        <v>8.5840991759299996</v>
      </c>
      <c r="AL27" s="127">
        <v>15.768000000000001</v>
      </c>
      <c r="AM27" s="127">
        <v>12.454000000000001</v>
      </c>
      <c r="AN27" s="4"/>
      <c r="AO27" s="4"/>
      <c r="AP27" s="4"/>
      <c r="AQ27" s="4"/>
      <c r="AR27" s="4"/>
      <c r="AS27" s="4"/>
      <c r="AT27" s="4"/>
      <c r="AU27" s="4"/>
      <c r="AV27" s="4"/>
      <c r="AW27" s="4"/>
      <c r="AX27" s="4"/>
      <c r="AY27" s="4"/>
    </row>
    <row r="28" spans="1:51" ht="15" x14ac:dyDescent="0.25">
      <c r="A28" s="134">
        <f>YampaRiverInflow.TotalOutflow!A28</f>
        <v>43983</v>
      </c>
      <c r="B28" s="13"/>
      <c r="C28" s="13"/>
      <c r="D28" s="13">
        <v>-4.5209999999999999</v>
      </c>
      <c r="E28" s="126">
        <v>-56.872</v>
      </c>
      <c r="F28" s="126">
        <v>29.183</v>
      </c>
      <c r="G28" s="126">
        <v>-2.262</v>
      </c>
      <c r="H28" s="126">
        <v>-2.2789999999999999</v>
      </c>
      <c r="I28" s="126">
        <v>1.631</v>
      </c>
      <c r="J28" s="126">
        <v>-6.1520000000000001</v>
      </c>
      <c r="K28" s="126">
        <v>-8.4760000000000009</v>
      </c>
      <c r="L28" s="126">
        <v>24.515999999999998</v>
      </c>
      <c r="M28" s="126">
        <v>4.5979999999999999</v>
      </c>
      <c r="N28" s="126">
        <v>13.497999999999999</v>
      </c>
      <c r="O28" s="126">
        <v>-26.187000000000001</v>
      </c>
      <c r="P28" s="126">
        <v>-3.3490000000000002</v>
      </c>
      <c r="Q28" s="126">
        <v>4.0839999999999996</v>
      </c>
      <c r="R28" s="126">
        <v>-11.676</v>
      </c>
      <c r="S28" s="126">
        <v>-4.1000000000000002E-2</v>
      </c>
      <c r="T28" s="126">
        <v>5.609</v>
      </c>
      <c r="U28" s="126">
        <v>-3.698</v>
      </c>
      <c r="V28" s="126">
        <v>-11.834</v>
      </c>
      <c r="W28" s="126">
        <v>-9.2289999999999992</v>
      </c>
      <c r="X28" s="126">
        <v>-8.5180000000000007</v>
      </c>
      <c r="Y28" s="126">
        <v>-26.905999999999999</v>
      </c>
      <c r="Z28" s="126">
        <v>-30.081</v>
      </c>
      <c r="AA28" s="126">
        <v>1.8560000000000001</v>
      </c>
      <c r="AB28" s="126">
        <v>-14.717000000000001</v>
      </c>
      <c r="AC28" s="126">
        <v>-14.012</v>
      </c>
      <c r="AD28" s="126">
        <v>-1.52</v>
      </c>
      <c r="AE28" s="126">
        <v>-16.565999999999999</v>
      </c>
      <c r="AF28" s="126">
        <v>-17.778869999999998</v>
      </c>
      <c r="AG28" s="126">
        <v>-8.3348700000000004</v>
      </c>
      <c r="AH28" s="126">
        <v>-5.4185299999999996</v>
      </c>
      <c r="AI28" s="127">
        <v>-7.2006999999999994</v>
      </c>
      <c r="AJ28" s="127">
        <v>-0.73851239867699991</v>
      </c>
      <c r="AK28" s="127">
        <v>3.31216528727</v>
      </c>
      <c r="AL28" s="127">
        <v>10.185</v>
      </c>
      <c r="AM28" s="127">
        <v>8.9730000000000008</v>
      </c>
      <c r="AN28" s="4"/>
      <c r="AO28" s="4"/>
      <c r="AP28" s="4"/>
      <c r="AQ28" s="4"/>
      <c r="AR28" s="4"/>
      <c r="AS28" s="4"/>
      <c r="AT28" s="4"/>
      <c r="AU28" s="4"/>
      <c r="AV28" s="4"/>
      <c r="AW28" s="4"/>
      <c r="AX28" s="4"/>
      <c r="AY28" s="4"/>
    </row>
    <row r="29" spans="1:51" ht="15" x14ac:dyDescent="0.25">
      <c r="A29" s="134">
        <f>YampaRiverInflow.TotalOutflow!A29</f>
        <v>44013</v>
      </c>
      <c r="B29" s="13"/>
      <c r="C29" s="13"/>
      <c r="D29" s="13">
        <v>-3.2919999999999998</v>
      </c>
      <c r="E29" s="126">
        <v>79.977000000000004</v>
      </c>
      <c r="F29" s="126">
        <v>-11.765000000000001</v>
      </c>
      <c r="G29" s="126">
        <v>-10.845000000000001</v>
      </c>
      <c r="H29" s="126">
        <v>-4.5999999999999999E-2</v>
      </c>
      <c r="I29" s="126">
        <v>-5.7720000000000002</v>
      </c>
      <c r="J29" s="126">
        <v>-9.9499999999999993</v>
      </c>
      <c r="K29" s="126">
        <v>-11.750999999999999</v>
      </c>
      <c r="L29" s="126">
        <v>20.866</v>
      </c>
      <c r="M29" s="126">
        <v>1.85</v>
      </c>
      <c r="N29" s="126">
        <v>3.0960000000000001</v>
      </c>
      <c r="O29" s="126">
        <v>-10.608000000000001</v>
      </c>
      <c r="P29" s="126">
        <v>-7.6440000000000001</v>
      </c>
      <c r="Q29" s="126">
        <v>8.1270000000000007</v>
      </c>
      <c r="R29" s="126">
        <v>-11.493</v>
      </c>
      <c r="S29" s="126">
        <v>10.728</v>
      </c>
      <c r="T29" s="126">
        <v>8.7200000000000006</v>
      </c>
      <c r="U29" s="126">
        <v>-1.2669999999999999</v>
      </c>
      <c r="V29" s="126">
        <v>-11.347</v>
      </c>
      <c r="W29" s="126">
        <v>-18.335999999999999</v>
      </c>
      <c r="X29" s="126">
        <v>-2.9430000000000001</v>
      </c>
      <c r="Y29" s="126">
        <v>-31.49</v>
      </c>
      <c r="Z29" s="126">
        <v>-20.471</v>
      </c>
      <c r="AA29" s="126">
        <v>-11.896000000000001</v>
      </c>
      <c r="AB29" s="126">
        <v>-5.8959999999999999</v>
      </c>
      <c r="AC29" s="126">
        <v>-9.4190000000000005</v>
      </c>
      <c r="AD29" s="126">
        <v>-9.65</v>
      </c>
      <c r="AE29" s="126">
        <v>-13.497</v>
      </c>
      <c r="AF29" s="126">
        <v>-20.782049999999998</v>
      </c>
      <c r="AG29" s="126">
        <v>-5.3935699999999995</v>
      </c>
      <c r="AH29" s="126">
        <v>-16.034389999999998</v>
      </c>
      <c r="AI29" s="127">
        <v>-7.2505600000000001</v>
      </c>
      <c r="AJ29" s="127">
        <v>-12.2247933908</v>
      </c>
      <c r="AK29" s="127">
        <v>-1.1186446296900001</v>
      </c>
      <c r="AL29" s="127">
        <v>9.4459999999999997</v>
      </c>
      <c r="AM29" s="127">
        <v>7.9630000000000001</v>
      </c>
      <c r="AN29" s="4"/>
      <c r="AO29" s="4"/>
      <c r="AP29" s="4"/>
      <c r="AQ29" s="4"/>
      <c r="AR29" s="4"/>
      <c r="AS29" s="4"/>
      <c r="AT29" s="4"/>
      <c r="AU29" s="4"/>
      <c r="AV29" s="4"/>
      <c r="AW29" s="4"/>
      <c r="AX29" s="4"/>
      <c r="AY29" s="4"/>
    </row>
    <row r="30" spans="1:51" ht="15" x14ac:dyDescent="0.25">
      <c r="A30" s="134">
        <f>YampaRiverInflow.TotalOutflow!A30</f>
        <v>44044</v>
      </c>
      <c r="B30" s="13"/>
      <c r="C30" s="13"/>
      <c r="D30" s="13">
        <v>2.028</v>
      </c>
      <c r="E30" s="126">
        <v>5.9720000000000004</v>
      </c>
      <c r="F30" s="126">
        <v>-4.8890000000000002</v>
      </c>
      <c r="G30" s="126">
        <v>-3.1019999999999999</v>
      </c>
      <c r="H30" s="126">
        <v>12.827999999999999</v>
      </c>
      <c r="I30" s="126">
        <v>-4.125</v>
      </c>
      <c r="J30" s="126">
        <v>-0.66400000000000003</v>
      </c>
      <c r="K30" s="126">
        <v>-1.9179999999999999</v>
      </c>
      <c r="L30" s="126">
        <v>27.553999999999998</v>
      </c>
      <c r="M30" s="126">
        <v>4.3259999999999996</v>
      </c>
      <c r="N30" s="126">
        <v>3.7869999999999999</v>
      </c>
      <c r="O30" s="126">
        <v>-3.95</v>
      </c>
      <c r="P30" s="126">
        <v>-0.94599999999999995</v>
      </c>
      <c r="Q30" s="126">
        <v>2.1970000000000001</v>
      </c>
      <c r="R30" s="126">
        <v>-4.3259999999999996</v>
      </c>
      <c r="S30" s="126">
        <v>-10.675000000000001</v>
      </c>
      <c r="T30" s="126">
        <v>1.804</v>
      </c>
      <c r="U30" s="126">
        <v>4.2789999999999999</v>
      </c>
      <c r="V30" s="126">
        <v>-12.226000000000001</v>
      </c>
      <c r="W30" s="126">
        <v>-3.8130000000000002</v>
      </c>
      <c r="X30" s="126">
        <v>-0.78500000000000003</v>
      </c>
      <c r="Y30" s="126">
        <v>-7.6040000000000001</v>
      </c>
      <c r="Z30" s="126">
        <v>-5.4119999999999999</v>
      </c>
      <c r="AA30" s="126">
        <v>-13.86</v>
      </c>
      <c r="AB30" s="126">
        <v>-14.737</v>
      </c>
      <c r="AC30" s="126">
        <v>-6.2569999999999997</v>
      </c>
      <c r="AD30" s="126">
        <v>-22.553999999999998</v>
      </c>
      <c r="AE30" s="126">
        <v>-2.4489999999999998</v>
      </c>
      <c r="AF30" s="126">
        <v>-15.135450000000001</v>
      </c>
      <c r="AG30" s="126">
        <v>2.9768400000000002</v>
      </c>
      <c r="AH30" s="126">
        <v>5.9177799999999996</v>
      </c>
      <c r="AI30" s="127">
        <v>3.3304999999999998</v>
      </c>
      <c r="AJ30" s="127">
        <v>10.5769677696</v>
      </c>
      <c r="AK30" s="127">
        <v>-6.3205289276000007</v>
      </c>
      <c r="AL30" s="127">
        <v>5.1120000000000001</v>
      </c>
      <c r="AM30" s="127">
        <v>10.664999999999999</v>
      </c>
      <c r="AN30" s="4"/>
      <c r="AO30" s="4"/>
      <c r="AP30" s="4"/>
      <c r="AQ30" s="4"/>
      <c r="AR30" s="4"/>
      <c r="AS30" s="4"/>
      <c r="AT30" s="4"/>
      <c r="AU30" s="4"/>
      <c r="AV30" s="4"/>
      <c r="AW30" s="4"/>
      <c r="AX30" s="4"/>
      <c r="AY30" s="4"/>
    </row>
    <row r="31" spans="1:51" ht="15" x14ac:dyDescent="0.25">
      <c r="A31" s="134">
        <f>YampaRiverInflow.TotalOutflow!A31</f>
        <v>44075</v>
      </c>
      <c r="B31" s="13"/>
      <c r="C31" s="13"/>
      <c r="D31" s="13">
        <v>0.75</v>
      </c>
      <c r="E31" s="126">
        <v>21.111000000000001</v>
      </c>
      <c r="F31" s="126">
        <v>-9.8369999999999997</v>
      </c>
      <c r="G31" s="126">
        <v>10.523999999999999</v>
      </c>
      <c r="H31" s="126">
        <v>-8.4480000000000004</v>
      </c>
      <c r="I31" s="126">
        <v>-5.992</v>
      </c>
      <c r="J31" s="126">
        <v>7.3310000000000004</v>
      </c>
      <c r="K31" s="126">
        <v>-4.6890000000000001</v>
      </c>
      <c r="L31" s="126">
        <v>14.712999999999999</v>
      </c>
      <c r="M31" s="126">
        <v>2.484</v>
      </c>
      <c r="N31" s="126">
        <v>5.2409999999999997</v>
      </c>
      <c r="O31" s="126">
        <v>-12.904</v>
      </c>
      <c r="P31" s="126">
        <v>8.5779999999999994</v>
      </c>
      <c r="Q31" s="126">
        <v>15.861000000000001</v>
      </c>
      <c r="R31" s="126">
        <v>4.218</v>
      </c>
      <c r="S31" s="126">
        <v>2.15</v>
      </c>
      <c r="T31" s="126">
        <v>-6.8959999999999999</v>
      </c>
      <c r="U31" s="126">
        <v>-12.975</v>
      </c>
      <c r="V31" s="126">
        <v>-7.1189999999999998</v>
      </c>
      <c r="W31" s="126">
        <v>-2.2879999999999998</v>
      </c>
      <c r="X31" s="126">
        <v>-15.519</v>
      </c>
      <c r="Y31" s="126">
        <v>-21.178000000000001</v>
      </c>
      <c r="Z31" s="126">
        <v>-6.0739999999999998</v>
      </c>
      <c r="AA31" s="126">
        <v>-3.6960000000000002</v>
      </c>
      <c r="AB31" s="126">
        <v>0.23</v>
      </c>
      <c r="AC31" s="126">
        <v>-2.0470000000000002</v>
      </c>
      <c r="AD31" s="126">
        <v>-1.55</v>
      </c>
      <c r="AE31" s="126">
        <v>8.7729999999999997</v>
      </c>
      <c r="AF31" s="126">
        <v>-8.4957199999999986</v>
      </c>
      <c r="AG31" s="126">
        <v>10.460270000000001</v>
      </c>
      <c r="AH31" s="126">
        <v>-5.7617600000000007</v>
      </c>
      <c r="AI31" s="127">
        <v>-2.9507099999999999</v>
      </c>
      <c r="AJ31" s="127">
        <v>5.5732644647899994</v>
      </c>
      <c r="AK31" s="127">
        <v>7.3737107418200001</v>
      </c>
      <c r="AL31" s="127">
        <v>12.664999999999999</v>
      </c>
      <c r="AM31" s="127">
        <v>7.843</v>
      </c>
      <c r="AN31" s="4"/>
      <c r="AO31" s="4"/>
      <c r="AP31" s="4"/>
      <c r="AQ31" s="4"/>
      <c r="AR31" s="4"/>
      <c r="AS31" s="4"/>
      <c r="AT31" s="4"/>
      <c r="AU31" s="4"/>
      <c r="AV31" s="4"/>
      <c r="AW31" s="4"/>
      <c r="AX31" s="4"/>
      <c r="AY31" s="4"/>
    </row>
    <row r="32" spans="1:51" ht="15" x14ac:dyDescent="0.25">
      <c r="A32" s="134">
        <f>YampaRiverInflow.TotalOutflow!A32</f>
        <v>44105</v>
      </c>
      <c r="B32" s="13"/>
      <c r="C32" s="13"/>
      <c r="D32" s="13">
        <v>5.944</v>
      </c>
      <c r="E32" s="126">
        <v>15.488</v>
      </c>
      <c r="F32" s="126">
        <v>-6.1580000000000004</v>
      </c>
      <c r="G32" s="126">
        <v>3.9750000000000001</v>
      </c>
      <c r="H32" s="126">
        <v>-1.39</v>
      </c>
      <c r="I32" s="126">
        <v>1.2050000000000001</v>
      </c>
      <c r="J32" s="126">
        <v>5.649</v>
      </c>
      <c r="K32" s="126">
        <v>-0.52300000000000002</v>
      </c>
      <c r="L32" s="126">
        <v>14.474</v>
      </c>
      <c r="M32" s="126">
        <v>4.5730000000000004</v>
      </c>
      <c r="N32" s="126">
        <v>16.068000000000001</v>
      </c>
      <c r="O32" s="126">
        <v>-0.16700000000000001</v>
      </c>
      <c r="P32" s="126">
        <v>3.9340000000000002</v>
      </c>
      <c r="Q32" s="126">
        <v>-8.1950000000000003</v>
      </c>
      <c r="R32" s="126">
        <v>1.153</v>
      </c>
      <c r="S32" s="126">
        <v>4.8550000000000004</v>
      </c>
      <c r="T32" s="126">
        <v>-2.7719999999999998</v>
      </c>
      <c r="U32" s="126">
        <v>10.111000000000001</v>
      </c>
      <c r="V32" s="126">
        <v>-7.88</v>
      </c>
      <c r="W32" s="126">
        <v>4.2610000000000001</v>
      </c>
      <c r="X32" s="126">
        <v>-9.0299999999999994</v>
      </c>
      <c r="Y32" s="126">
        <v>-19.219000000000001</v>
      </c>
      <c r="Z32" s="126">
        <v>-22.152000000000001</v>
      </c>
      <c r="AA32" s="126">
        <v>1.0089999999999999</v>
      </c>
      <c r="AB32" s="126">
        <v>-7.5469999999999997</v>
      </c>
      <c r="AC32" s="126">
        <v>3.0539999999999998</v>
      </c>
      <c r="AD32" s="126">
        <v>-0.55300000000000005</v>
      </c>
      <c r="AE32" s="126">
        <v>-10.613</v>
      </c>
      <c r="AF32" s="126">
        <v>-11.085850000000001</v>
      </c>
      <c r="AG32" s="126">
        <v>5.77902</v>
      </c>
      <c r="AH32" s="126">
        <v>-2.5799099999999999</v>
      </c>
      <c r="AI32" s="127">
        <v>11.36007</v>
      </c>
      <c r="AJ32" s="127">
        <v>13.2843884321</v>
      </c>
      <c r="AK32" s="127">
        <v>-7.7399921552699995</v>
      </c>
      <c r="AL32" s="127">
        <v>14.252000000000001</v>
      </c>
      <c r="AM32" s="127">
        <v>9.3710000000000004</v>
      </c>
      <c r="AN32" s="4"/>
      <c r="AO32" s="4"/>
      <c r="AP32" s="4"/>
      <c r="AQ32" s="4"/>
      <c r="AR32" s="4"/>
      <c r="AS32" s="4"/>
      <c r="AT32" s="4"/>
      <c r="AU32" s="4"/>
      <c r="AV32" s="4"/>
      <c r="AW32" s="4"/>
      <c r="AX32" s="4"/>
      <c r="AY32" s="4"/>
    </row>
    <row r="33" spans="1:51" ht="15" x14ac:dyDescent="0.25">
      <c r="A33" s="134">
        <f>YampaRiverInflow.TotalOutflow!A33</f>
        <v>44136</v>
      </c>
      <c r="B33" s="13"/>
      <c r="C33" s="13"/>
      <c r="D33" s="13">
        <v>6.4560000000000004</v>
      </c>
      <c r="E33" s="126">
        <v>26.683</v>
      </c>
      <c r="F33" s="126">
        <v>-13.926</v>
      </c>
      <c r="G33" s="126">
        <v>-7.468</v>
      </c>
      <c r="H33" s="126">
        <v>-28.899000000000001</v>
      </c>
      <c r="I33" s="126">
        <v>2.085</v>
      </c>
      <c r="J33" s="126">
        <v>8.407</v>
      </c>
      <c r="K33" s="126">
        <v>-0.58899999999999997</v>
      </c>
      <c r="L33" s="126">
        <v>22.443999999999999</v>
      </c>
      <c r="M33" s="126">
        <v>6.7830000000000004</v>
      </c>
      <c r="N33" s="126">
        <v>12.221</v>
      </c>
      <c r="O33" s="126">
        <v>-13.337999999999999</v>
      </c>
      <c r="P33" s="126">
        <v>4.8029999999999999</v>
      </c>
      <c r="Q33" s="126">
        <v>7.5140000000000002</v>
      </c>
      <c r="R33" s="126">
        <v>2.7349999999999999</v>
      </c>
      <c r="S33" s="126">
        <v>6.601</v>
      </c>
      <c r="T33" s="126">
        <v>0.97699999999999998</v>
      </c>
      <c r="U33" s="126">
        <v>8.3629999999999995</v>
      </c>
      <c r="V33" s="126">
        <v>1.911</v>
      </c>
      <c r="W33" s="126">
        <v>-3.2410000000000001</v>
      </c>
      <c r="X33" s="126">
        <v>2.9350000000000001</v>
      </c>
      <c r="Y33" s="126">
        <v>-7.6369999999999996</v>
      </c>
      <c r="Z33" s="126">
        <v>3.4329999999999998</v>
      </c>
      <c r="AA33" s="126">
        <v>5.0679999999999996</v>
      </c>
      <c r="AB33" s="126">
        <v>-2.4470000000000001</v>
      </c>
      <c r="AC33" s="126">
        <v>9.4309999999999992</v>
      </c>
      <c r="AD33" s="126">
        <v>-7.2889999999999997</v>
      </c>
      <c r="AE33" s="126">
        <v>-3.6389999999999998</v>
      </c>
      <c r="AF33" s="126">
        <v>0.89403999999999995</v>
      </c>
      <c r="AG33" s="126">
        <v>10.06827</v>
      </c>
      <c r="AH33" s="126">
        <v>6.3182299999999998</v>
      </c>
      <c r="AI33" s="127">
        <v>14.429110000000001</v>
      </c>
      <c r="AJ33" s="127">
        <v>13.142818181799999</v>
      </c>
      <c r="AK33" s="127">
        <v>-3.7337908998399998</v>
      </c>
      <c r="AL33" s="127">
        <v>10.364000000000001</v>
      </c>
      <c r="AM33" s="127">
        <v>11.958</v>
      </c>
      <c r="AN33" s="4"/>
      <c r="AO33" s="4"/>
      <c r="AP33" s="4"/>
      <c r="AQ33" s="4"/>
      <c r="AR33" s="4"/>
      <c r="AS33" s="4"/>
      <c r="AT33" s="4"/>
      <c r="AU33" s="4"/>
      <c r="AV33" s="4"/>
      <c r="AW33" s="4"/>
      <c r="AX33" s="4"/>
      <c r="AY33" s="4"/>
    </row>
    <row r="34" spans="1:51" ht="15" x14ac:dyDescent="0.25">
      <c r="A34" s="134">
        <f>YampaRiverInflow.TotalOutflow!A34</f>
        <v>44166</v>
      </c>
      <c r="B34" s="13"/>
      <c r="C34" s="13"/>
      <c r="D34" s="13">
        <v>9.0839999999999996</v>
      </c>
      <c r="E34" s="126">
        <v>0.30399999999999999</v>
      </c>
      <c r="F34" s="126">
        <v>-3.339</v>
      </c>
      <c r="G34" s="126">
        <v>-11.507999999999999</v>
      </c>
      <c r="H34" s="126">
        <v>-10.381</v>
      </c>
      <c r="I34" s="126">
        <v>5.13</v>
      </c>
      <c r="J34" s="126">
        <v>6.2859999999999996</v>
      </c>
      <c r="K34" s="126">
        <v>3.5110000000000001</v>
      </c>
      <c r="L34" s="126">
        <v>17.72</v>
      </c>
      <c r="M34" s="126">
        <v>8.3699999999999992</v>
      </c>
      <c r="N34" s="126">
        <v>26.24</v>
      </c>
      <c r="O34" s="126">
        <v>9.7059999999999995</v>
      </c>
      <c r="P34" s="126">
        <v>15.848000000000001</v>
      </c>
      <c r="Q34" s="126">
        <v>94.941000000000003</v>
      </c>
      <c r="R34" s="126">
        <v>-1.6679999999999999</v>
      </c>
      <c r="S34" s="126">
        <v>27.11</v>
      </c>
      <c r="T34" s="126">
        <v>15.473000000000001</v>
      </c>
      <c r="U34" s="126">
        <v>23.396999999999998</v>
      </c>
      <c r="V34" s="126">
        <v>-21.466999999999999</v>
      </c>
      <c r="W34" s="126">
        <v>-1.9690000000000001</v>
      </c>
      <c r="X34" s="126">
        <v>6.1689999999999996</v>
      </c>
      <c r="Y34" s="126">
        <v>-8.734</v>
      </c>
      <c r="Z34" s="126">
        <v>2.1890000000000001</v>
      </c>
      <c r="AA34" s="126">
        <v>6.22</v>
      </c>
      <c r="AB34" s="126">
        <v>-1.919</v>
      </c>
      <c r="AC34" s="126">
        <v>-0.40100000000000002</v>
      </c>
      <c r="AD34" s="126">
        <v>-10.759</v>
      </c>
      <c r="AE34" s="126">
        <v>-7.3310000000000004</v>
      </c>
      <c r="AF34" s="126">
        <v>7.5781999999999998</v>
      </c>
      <c r="AG34" s="126">
        <v>10.29767</v>
      </c>
      <c r="AH34" s="126">
        <v>-5.8699700000000004</v>
      </c>
      <c r="AI34" s="127">
        <v>24.633080000000003</v>
      </c>
      <c r="AJ34" s="127">
        <v>23.363190082799999</v>
      </c>
      <c r="AK34" s="127">
        <v>-4.4305979113900005</v>
      </c>
      <c r="AL34" s="127">
        <v>17.004000000000001</v>
      </c>
      <c r="AM34" s="127">
        <v>9.5869999999999997</v>
      </c>
      <c r="AN34" s="4"/>
      <c r="AO34" s="4"/>
      <c r="AP34" s="4"/>
      <c r="AQ34" s="4"/>
      <c r="AR34" s="4"/>
      <c r="AS34" s="4"/>
      <c r="AT34" s="4"/>
      <c r="AU34" s="4"/>
      <c r="AV34" s="4"/>
      <c r="AW34" s="4"/>
      <c r="AX34" s="4"/>
      <c r="AY34" s="4"/>
    </row>
    <row r="35" spans="1:51" ht="15" x14ac:dyDescent="0.25">
      <c r="A35" s="134">
        <f>YampaRiverInflow.TotalOutflow!A35</f>
        <v>44197</v>
      </c>
      <c r="B35" s="13"/>
      <c r="C35" s="13"/>
      <c r="D35" s="13">
        <v>1.262</v>
      </c>
      <c r="E35" s="126">
        <v>-6.7050000000000001</v>
      </c>
      <c r="F35" s="126">
        <v>5.38</v>
      </c>
      <c r="G35" s="126">
        <v>6.5129999999999999</v>
      </c>
      <c r="H35" s="126">
        <v>-4.4320000000000004</v>
      </c>
      <c r="I35" s="126">
        <v>5.085</v>
      </c>
      <c r="J35" s="126">
        <v>4.3979999999999997</v>
      </c>
      <c r="K35" s="126">
        <v>1.542</v>
      </c>
      <c r="L35" s="126">
        <v>7.4649999999999999</v>
      </c>
      <c r="M35" s="126">
        <v>6.9909999999999997</v>
      </c>
      <c r="N35" s="126">
        <v>-30.036999999999999</v>
      </c>
      <c r="O35" s="126">
        <v>0.34799999999999998</v>
      </c>
      <c r="P35" s="126">
        <v>8.1069999999999993</v>
      </c>
      <c r="Q35" s="126">
        <v>-4.0170000000000003</v>
      </c>
      <c r="R35" s="126">
        <v>-0.42499999999999999</v>
      </c>
      <c r="S35" s="126">
        <v>-9.2249999999999996</v>
      </c>
      <c r="T35" s="126">
        <v>16.908000000000001</v>
      </c>
      <c r="U35" s="126">
        <v>1.482</v>
      </c>
      <c r="V35" s="126">
        <v>-11.156000000000001</v>
      </c>
      <c r="W35" s="126">
        <v>-10.212999999999999</v>
      </c>
      <c r="X35" s="126">
        <v>-20.742999999999999</v>
      </c>
      <c r="Y35" s="126">
        <v>-9.2750000000000004</v>
      </c>
      <c r="Z35" s="126">
        <v>-13.997999999999999</v>
      </c>
      <c r="AA35" s="126">
        <v>-0.47799999999999998</v>
      </c>
      <c r="AB35" s="126">
        <v>-2.403</v>
      </c>
      <c r="AC35" s="126">
        <v>3.4119999999999999</v>
      </c>
      <c r="AD35" s="126">
        <v>-10.265000000000001</v>
      </c>
      <c r="AE35" s="126">
        <v>17.93282</v>
      </c>
      <c r="AF35" s="126">
        <v>-2.55436</v>
      </c>
      <c r="AG35" s="126">
        <v>-2.7433800000000002</v>
      </c>
      <c r="AH35" s="126">
        <v>-21.323439999999998</v>
      </c>
      <c r="AI35" s="127">
        <v>2.6227190070699997</v>
      </c>
      <c r="AJ35" s="127">
        <v>1.4601900836399999</v>
      </c>
      <c r="AK35" s="127">
        <v>18.143000000000001</v>
      </c>
      <c r="AL35" s="127">
        <v>20.103999999999999</v>
      </c>
      <c r="AM35" s="127">
        <v>1.06</v>
      </c>
      <c r="AN35" s="4"/>
      <c r="AO35" s="4"/>
      <c r="AP35" s="4"/>
      <c r="AQ35" s="4"/>
      <c r="AR35" s="4"/>
      <c r="AS35" s="4"/>
      <c r="AT35" s="4"/>
      <c r="AU35" s="4"/>
      <c r="AV35" s="4"/>
      <c r="AW35" s="4"/>
      <c r="AX35" s="4"/>
      <c r="AY35" s="4"/>
    </row>
    <row r="36" spans="1:51" ht="15" x14ac:dyDescent="0.25">
      <c r="A36" s="134">
        <f>YampaRiverInflow.TotalOutflow!A36</f>
        <v>44228</v>
      </c>
      <c r="B36" s="13"/>
      <c r="C36" s="13"/>
      <c r="D36" s="13">
        <v>-1.026</v>
      </c>
      <c r="E36" s="126">
        <v>33.414000000000001</v>
      </c>
      <c r="F36" s="126">
        <v>22.41</v>
      </c>
      <c r="G36" s="126">
        <v>32.200000000000003</v>
      </c>
      <c r="H36" s="126">
        <v>-3.0870000000000002</v>
      </c>
      <c r="I36" s="126">
        <v>5.883</v>
      </c>
      <c r="J36" s="126">
        <v>-0.33700000000000002</v>
      </c>
      <c r="K36" s="126">
        <v>5.5730000000000004</v>
      </c>
      <c r="L36" s="126">
        <v>9.9540000000000006</v>
      </c>
      <c r="M36" s="126">
        <v>4.1059999999999999</v>
      </c>
      <c r="N36" s="126">
        <v>-45.491</v>
      </c>
      <c r="O36" s="126">
        <v>-8.9390000000000001</v>
      </c>
      <c r="P36" s="126">
        <v>14.935</v>
      </c>
      <c r="Q36" s="126">
        <v>-2.7170000000000001</v>
      </c>
      <c r="R36" s="126">
        <v>1.121</v>
      </c>
      <c r="S36" s="126">
        <v>-12.965</v>
      </c>
      <c r="T36" s="126">
        <v>0.91800000000000004</v>
      </c>
      <c r="U36" s="126">
        <v>1.9139999999999999</v>
      </c>
      <c r="V36" s="126">
        <v>-9.2040000000000006</v>
      </c>
      <c r="W36" s="126">
        <v>-8.66</v>
      </c>
      <c r="X36" s="126">
        <v>-7.7130000000000001</v>
      </c>
      <c r="Y36" s="126">
        <v>-7.8449999999999998</v>
      </c>
      <c r="Z36" s="126">
        <v>-18.251999999999999</v>
      </c>
      <c r="AA36" s="126">
        <v>-3.117</v>
      </c>
      <c r="AB36" s="126">
        <v>-7.3280000000000003</v>
      </c>
      <c r="AC36" s="126">
        <v>1.02</v>
      </c>
      <c r="AD36" s="126">
        <v>-14.303000000000001</v>
      </c>
      <c r="AE36" s="126">
        <v>-13.95496</v>
      </c>
      <c r="AF36" s="126">
        <v>-11.963200000000001</v>
      </c>
      <c r="AG36" s="126">
        <v>-5.2006099999999993</v>
      </c>
      <c r="AH36" s="126">
        <v>-1.8404100000000001</v>
      </c>
      <c r="AI36" s="127">
        <v>4.1879586768900001</v>
      </c>
      <c r="AJ36" s="127">
        <v>8.4784876017200013</v>
      </c>
      <c r="AK36" s="127">
        <v>14.496</v>
      </c>
      <c r="AL36" s="127">
        <v>17.045999999999999</v>
      </c>
      <c r="AM36" s="127">
        <v>28.591000000000001</v>
      </c>
      <c r="AN36" s="4"/>
      <c r="AO36" s="4"/>
      <c r="AP36" s="4"/>
      <c r="AQ36" s="4"/>
      <c r="AR36" s="4"/>
      <c r="AS36" s="4"/>
      <c r="AT36" s="4"/>
      <c r="AU36" s="4"/>
      <c r="AV36" s="4"/>
      <c r="AW36" s="4"/>
      <c r="AX36" s="4"/>
      <c r="AY36" s="4"/>
    </row>
    <row r="37" spans="1:51" ht="15" x14ac:dyDescent="0.25">
      <c r="A37" s="134">
        <f>YampaRiverInflow.TotalOutflow!A37</f>
        <v>44256</v>
      </c>
      <c r="B37" s="13"/>
      <c r="C37" s="13"/>
      <c r="D37" s="13">
        <v>-7.3840000000000003</v>
      </c>
      <c r="E37" s="126">
        <v>31.146000000000001</v>
      </c>
      <c r="F37" s="126">
        <v>5.4130000000000003</v>
      </c>
      <c r="G37" s="126">
        <v>22.428000000000001</v>
      </c>
      <c r="H37" s="126">
        <v>-10.952999999999999</v>
      </c>
      <c r="I37" s="126">
        <v>-3.7189999999999999</v>
      </c>
      <c r="J37" s="126">
        <v>-8.3870000000000005</v>
      </c>
      <c r="K37" s="126">
        <v>14.401999999999999</v>
      </c>
      <c r="L37" s="126">
        <v>2.5150000000000001</v>
      </c>
      <c r="M37" s="126">
        <v>-1.482</v>
      </c>
      <c r="N37" s="126">
        <v>-85.617000000000004</v>
      </c>
      <c r="O37" s="126">
        <v>-18.977</v>
      </c>
      <c r="P37" s="126">
        <v>-3.0750000000000002</v>
      </c>
      <c r="Q37" s="126">
        <v>33.225999999999999</v>
      </c>
      <c r="R37" s="126">
        <v>11.038</v>
      </c>
      <c r="S37" s="126">
        <v>4.673</v>
      </c>
      <c r="T37" s="126">
        <v>4.1000000000000002E-2</v>
      </c>
      <c r="U37" s="126">
        <v>8.1969999999999992</v>
      </c>
      <c r="V37" s="126">
        <v>5.577</v>
      </c>
      <c r="W37" s="126">
        <v>-5.0199999999999996</v>
      </c>
      <c r="X37" s="126">
        <v>-3.68</v>
      </c>
      <c r="Y37" s="126">
        <v>-25.69</v>
      </c>
      <c r="Z37" s="126">
        <v>16.045999999999999</v>
      </c>
      <c r="AA37" s="126">
        <v>-10.304</v>
      </c>
      <c r="AB37" s="126">
        <v>-11.891999999999999</v>
      </c>
      <c r="AC37" s="126">
        <v>0.318</v>
      </c>
      <c r="AD37" s="126">
        <v>-9.7430000000000003</v>
      </c>
      <c r="AE37" s="126">
        <v>-12.145200000000001</v>
      </c>
      <c r="AF37" s="126">
        <v>-6.3741000000000003</v>
      </c>
      <c r="AG37" s="126">
        <v>-11.246979999999999</v>
      </c>
      <c r="AH37" s="126">
        <v>-5.8244099999999994</v>
      </c>
      <c r="AI37" s="127">
        <v>-14.067462812699999</v>
      </c>
      <c r="AJ37" s="127">
        <v>-0.28571900964999997</v>
      </c>
      <c r="AK37" s="127">
        <v>8.0129999999999999</v>
      </c>
      <c r="AL37" s="127">
        <v>6.1710000000000003</v>
      </c>
      <c r="AM37" s="127">
        <v>11.651999999999999</v>
      </c>
      <c r="AN37" s="4"/>
      <c r="AO37" s="4"/>
      <c r="AP37" s="4"/>
      <c r="AQ37" s="4"/>
      <c r="AR37" s="4"/>
      <c r="AS37" s="4"/>
      <c r="AT37" s="4"/>
      <c r="AU37" s="4"/>
      <c r="AV37" s="4"/>
      <c r="AW37" s="4"/>
      <c r="AX37" s="4"/>
      <c r="AY37" s="4"/>
    </row>
    <row r="38" spans="1:51" ht="15" x14ac:dyDescent="0.25">
      <c r="A38" s="134">
        <f>YampaRiverInflow.TotalOutflow!A38</f>
        <v>44287</v>
      </c>
      <c r="B38" s="13"/>
      <c r="C38" s="13"/>
      <c r="D38" s="13">
        <v>-3.72</v>
      </c>
      <c r="E38" s="126">
        <v>4.5250000000000004</v>
      </c>
      <c r="F38" s="126">
        <v>-15.333</v>
      </c>
      <c r="G38" s="126">
        <v>18.954000000000001</v>
      </c>
      <c r="H38" s="126">
        <v>-3.2869999999999999</v>
      </c>
      <c r="I38" s="126">
        <v>-15.096</v>
      </c>
      <c r="J38" s="126">
        <v>0.37</v>
      </c>
      <c r="K38" s="126">
        <v>14.292</v>
      </c>
      <c r="L38" s="126">
        <v>5.7640000000000002</v>
      </c>
      <c r="M38" s="126">
        <v>12.843999999999999</v>
      </c>
      <c r="N38" s="126">
        <v>-51.061999999999998</v>
      </c>
      <c r="O38" s="126">
        <v>-15.113</v>
      </c>
      <c r="P38" s="126">
        <v>-4.2430000000000003</v>
      </c>
      <c r="Q38" s="126">
        <v>-7.5759999999999996</v>
      </c>
      <c r="R38" s="126">
        <v>15.396000000000001</v>
      </c>
      <c r="S38" s="126">
        <v>39.173999999999999</v>
      </c>
      <c r="T38" s="126">
        <v>-0.41699999999999998</v>
      </c>
      <c r="U38" s="126">
        <v>-3.9380000000000002</v>
      </c>
      <c r="V38" s="126">
        <v>0.93100000000000005</v>
      </c>
      <c r="W38" s="126">
        <v>-11.872999999999999</v>
      </c>
      <c r="X38" s="126">
        <v>-13.384</v>
      </c>
      <c r="Y38" s="126">
        <v>-6.9089999999999998</v>
      </c>
      <c r="Z38" s="126">
        <v>4.298</v>
      </c>
      <c r="AA38" s="126">
        <v>-1.605</v>
      </c>
      <c r="AB38" s="126">
        <v>-3.3879999999999999</v>
      </c>
      <c r="AC38" s="126">
        <v>-8.2620000000000005</v>
      </c>
      <c r="AD38" s="126">
        <v>-14.076000000000001</v>
      </c>
      <c r="AE38" s="126">
        <v>-15.64438</v>
      </c>
      <c r="AF38" s="126">
        <v>-20.393439999999998</v>
      </c>
      <c r="AG38" s="126">
        <v>-12.259069999999999</v>
      </c>
      <c r="AH38" s="126">
        <v>-6.0398699999999996</v>
      </c>
      <c r="AI38" s="127">
        <v>14.1864628099</v>
      </c>
      <c r="AJ38" s="127">
        <v>-8.4453140515699996</v>
      </c>
      <c r="AK38" s="127">
        <v>13.148999999999999</v>
      </c>
      <c r="AL38" s="127">
        <v>7.52</v>
      </c>
      <c r="AM38" s="127">
        <v>-11.246</v>
      </c>
      <c r="AN38" s="4"/>
      <c r="AO38" s="4"/>
      <c r="AP38" s="4"/>
      <c r="AQ38" s="4"/>
      <c r="AR38" s="4"/>
      <c r="AS38" s="4"/>
      <c r="AT38" s="4"/>
      <c r="AU38" s="4"/>
      <c r="AV38" s="4"/>
      <c r="AW38" s="4"/>
      <c r="AX38" s="4"/>
      <c r="AY38" s="4"/>
    </row>
    <row r="39" spans="1:51" ht="15" x14ac:dyDescent="0.25">
      <c r="A39" s="134">
        <f>YampaRiverInflow.TotalOutflow!A39</f>
        <v>44317</v>
      </c>
      <c r="B39" s="13"/>
      <c r="C39" s="13"/>
      <c r="D39" s="13">
        <v>3.863</v>
      </c>
      <c r="E39" s="126">
        <v>26.466999999999999</v>
      </c>
      <c r="F39" s="126">
        <v>-2.0129999999999999</v>
      </c>
      <c r="G39" s="126">
        <v>-11.66</v>
      </c>
      <c r="H39" s="126">
        <v>0.27800000000000002</v>
      </c>
      <c r="I39" s="126">
        <v>-5.2439999999999998</v>
      </c>
      <c r="J39" s="126">
        <v>-3.9220000000000002</v>
      </c>
      <c r="K39" s="126">
        <v>17</v>
      </c>
      <c r="L39" s="126">
        <v>7.5990000000000002</v>
      </c>
      <c r="M39" s="126">
        <v>4.7030000000000003</v>
      </c>
      <c r="N39" s="126">
        <v>-61.749000000000002</v>
      </c>
      <c r="O39" s="126">
        <v>-4.7960000000000003</v>
      </c>
      <c r="P39" s="126">
        <v>-13.974</v>
      </c>
      <c r="Q39" s="126">
        <v>-8.2089999999999996</v>
      </c>
      <c r="R39" s="126">
        <v>11.73</v>
      </c>
      <c r="S39" s="126">
        <v>21.998999999999999</v>
      </c>
      <c r="T39" s="126">
        <v>0.111</v>
      </c>
      <c r="U39" s="126">
        <v>-14.868</v>
      </c>
      <c r="V39" s="126">
        <v>-7.181</v>
      </c>
      <c r="W39" s="126">
        <v>-5.67</v>
      </c>
      <c r="X39" s="126">
        <v>-33.700000000000003</v>
      </c>
      <c r="Y39" s="126">
        <v>-4.7220000000000004</v>
      </c>
      <c r="Z39" s="126">
        <v>-17.382000000000001</v>
      </c>
      <c r="AA39" s="126">
        <v>-33.279000000000003</v>
      </c>
      <c r="AB39" s="126">
        <v>-5.4210000000000003</v>
      </c>
      <c r="AC39" s="126">
        <v>-5.2460000000000004</v>
      </c>
      <c r="AD39" s="126">
        <v>3.149</v>
      </c>
      <c r="AE39" s="126">
        <v>-9.5569299999999995</v>
      </c>
      <c r="AF39" s="126">
        <v>4.5381899999999993</v>
      </c>
      <c r="AG39" s="126">
        <v>2.7454499999999999</v>
      </c>
      <c r="AH39" s="126">
        <v>4.5651899999999994</v>
      </c>
      <c r="AI39" s="127">
        <v>0.109545453554</v>
      </c>
      <c r="AJ39" s="127">
        <v>8.5840991759299996</v>
      </c>
      <c r="AK39" s="127">
        <v>15.768000000000001</v>
      </c>
      <c r="AL39" s="127">
        <v>12.454000000000001</v>
      </c>
      <c r="AM39" s="127">
        <v>4.819</v>
      </c>
      <c r="AN39" s="4"/>
      <c r="AO39" s="4"/>
      <c r="AP39" s="4"/>
      <c r="AQ39" s="4"/>
      <c r="AR39" s="4"/>
      <c r="AS39" s="4"/>
      <c r="AT39" s="4"/>
      <c r="AU39" s="4"/>
      <c r="AV39" s="4"/>
      <c r="AW39" s="4"/>
      <c r="AX39" s="4"/>
      <c r="AY39" s="4"/>
    </row>
    <row r="40" spans="1:51" ht="15" x14ac:dyDescent="0.25">
      <c r="A40" s="134">
        <f>YampaRiverInflow.TotalOutflow!A40</f>
        <v>44348</v>
      </c>
      <c r="B40" s="13"/>
      <c r="C40" s="13"/>
      <c r="D40" s="13">
        <v>-4.5209999999999999</v>
      </c>
      <c r="E40" s="126">
        <v>29.183</v>
      </c>
      <c r="F40" s="126">
        <v>-2.262</v>
      </c>
      <c r="G40" s="126">
        <v>-2.2789999999999999</v>
      </c>
      <c r="H40" s="126">
        <v>1.631</v>
      </c>
      <c r="I40" s="126">
        <v>-6.1520000000000001</v>
      </c>
      <c r="J40" s="126">
        <v>-8.4760000000000009</v>
      </c>
      <c r="K40" s="126">
        <v>24.515999999999998</v>
      </c>
      <c r="L40" s="126">
        <v>4.5979999999999999</v>
      </c>
      <c r="M40" s="126">
        <v>13.497999999999999</v>
      </c>
      <c r="N40" s="126">
        <v>-26.187000000000001</v>
      </c>
      <c r="O40" s="126">
        <v>-3.3490000000000002</v>
      </c>
      <c r="P40" s="126">
        <v>4.0839999999999996</v>
      </c>
      <c r="Q40" s="126">
        <v>-11.676</v>
      </c>
      <c r="R40" s="126">
        <v>-4.1000000000000002E-2</v>
      </c>
      <c r="S40" s="126">
        <v>5.609</v>
      </c>
      <c r="T40" s="126">
        <v>-3.698</v>
      </c>
      <c r="U40" s="126">
        <v>-11.834</v>
      </c>
      <c r="V40" s="126">
        <v>-9.2289999999999992</v>
      </c>
      <c r="W40" s="126">
        <v>-8.5180000000000007</v>
      </c>
      <c r="X40" s="126">
        <v>-26.905999999999999</v>
      </c>
      <c r="Y40" s="126">
        <v>-30.081</v>
      </c>
      <c r="Z40" s="126">
        <v>1.8560000000000001</v>
      </c>
      <c r="AA40" s="126">
        <v>-14.717000000000001</v>
      </c>
      <c r="AB40" s="126">
        <v>-14.012</v>
      </c>
      <c r="AC40" s="126">
        <v>-1.52</v>
      </c>
      <c r="AD40" s="126">
        <v>-16.565999999999999</v>
      </c>
      <c r="AE40" s="126">
        <v>-17.778869999999998</v>
      </c>
      <c r="AF40" s="126">
        <v>-8.3348700000000004</v>
      </c>
      <c r="AG40" s="126">
        <v>-5.4185299999999996</v>
      </c>
      <c r="AH40" s="126">
        <v>-7.2006999999999994</v>
      </c>
      <c r="AI40" s="127">
        <v>-0.73851239867699991</v>
      </c>
      <c r="AJ40" s="127">
        <v>3.31216528727</v>
      </c>
      <c r="AK40" s="127">
        <v>10.185</v>
      </c>
      <c r="AL40" s="127">
        <v>8.9730000000000008</v>
      </c>
      <c r="AM40" s="127">
        <v>-56.872</v>
      </c>
      <c r="AN40" s="4"/>
      <c r="AO40" s="4"/>
      <c r="AP40" s="4"/>
      <c r="AQ40" s="4"/>
      <c r="AR40" s="4"/>
      <c r="AS40" s="4"/>
      <c r="AT40" s="4"/>
      <c r="AU40" s="4"/>
      <c r="AV40" s="4"/>
      <c r="AW40" s="4"/>
      <c r="AX40" s="4"/>
      <c r="AY40" s="4"/>
    </row>
    <row r="41" spans="1:51" ht="15" x14ac:dyDescent="0.25">
      <c r="A41" s="134">
        <f>YampaRiverInflow.TotalOutflow!A41</f>
        <v>44378</v>
      </c>
      <c r="B41" s="13"/>
      <c r="C41" s="13"/>
      <c r="D41" s="13">
        <v>-3.2919999999999998</v>
      </c>
      <c r="E41" s="126">
        <v>-11.765000000000001</v>
      </c>
      <c r="F41" s="126">
        <v>-10.845000000000001</v>
      </c>
      <c r="G41" s="126">
        <v>-4.5999999999999999E-2</v>
      </c>
      <c r="H41" s="126">
        <v>-5.7720000000000002</v>
      </c>
      <c r="I41" s="126">
        <v>-9.9499999999999993</v>
      </c>
      <c r="J41" s="126">
        <v>-11.750999999999999</v>
      </c>
      <c r="K41" s="126">
        <v>20.866</v>
      </c>
      <c r="L41" s="126">
        <v>1.85</v>
      </c>
      <c r="M41" s="126">
        <v>3.0960000000000001</v>
      </c>
      <c r="N41" s="126">
        <v>-10.608000000000001</v>
      </c>
      <c r="O41" s="126">
        <v>-7.6440000000000001</v>
      </c>
      <c r="P41" s="126">
        <v>8.1270000000000007</v>
      </c>
      <c r="Q41" s="126">
        <v>-11.493</v>
      </c>
      <c r="R41" s="126">
        <v>10.728</v>
      </c>
      <c r="S41" s="126">
        <v>8.7200000000000006</v>
      </c>
      <c r="T41" s="126">
        <v>-1.2669999999999999</v>
      </c>
      <c r="U41" s="126">
        <v>-11.347</v>
      </c>
      <c r="V41" s="126">
        <v>-18.335999999999999</v>
      </c>
      <c r="W41" s="126">
        <v>-2.9430000000000001</v>
      </c>
      <c r="X41" s="126">
        <v>-31.49</v>
      </c>
      <c r="Y41" s="126">
        <v>-20.471</v>
      </c>
      <c r="Z41" s="126">
        <v>-11.896000000000001</v>
      </c>
      <c r="AA41" s="126">
        <v>-5.8959999999999999</v>
      </c>
      <c r="AB41" s="126">
        <v>-9.4190000000000005</v>
      </c>
      <c r="AC41" s="126">
        <v>-9.65</v>
      </c>
      <c r="AD41" s="126">
        <v>-13.497</v>
      </c>
      <c r="AE41" s="126">
        <v>-20.782049999999998</v>
      </c>
      <c r="AF41" s="126">
        <v>-5.3935699999999995</v>
      </c>
      <c r="AG41" s="126">
        <v>-16.034389999999998</v>
      </c>
      <c r="AH41" s="126">
        <v>-7.2505600000000001</v>
      </c>
      <c r="AI41" s="127">
        <v>-12.2247933908</v>
      </c>
      <c r="AJ41" s="127">
        <v>-1.1186446296900001</v>
      </c>
      <c r="AK41" s="127">
        <v>9.4459999999999997</v>
      </c>
      <c r="AL41" s="127">
        <v>7.9630000000000001</v>
      </c>
      <c r="AM41" s="127">
        <v>79.977000000000004</v>
      </c>
      <c r="AN41" s="4"/>
      <c r="AO41" s="4"/>
      <c r="AP41" s="4"/>
      <c r="AQ41" s="4"/>
      <c r="AR41" s="4"/>
      <c r="AS41" s="4"/>
      <c r="AT41" s="4"/>
      <c r="AU41" s="4"/>
      <c r="AV41" s="4"/>
      <c r="AW41" s="4"/>
      <c r="AX41" s="4"/>
      <c r="AY41" s="4"/>
    </row>
    <row r="42" spans="1:51" ht="15" x14ac:dyDescent="0.25">
      <c r="A42" s="134">
        <f>YampaRiverInflow.TotalOutflow!A42</f>
        <v>44409</v>
      </c>
      <c r="B42" s="13"/>
      <c r="C42" s="13"/>
      <c r="D42" s="13">
        <v>2.028</v>
      </c>
      <c r="E42" s="126">
        <v>-4.8890000000000002</v>
      </c>
      <c r="F42" s="126">
        <v>-3.1019999999999999</v>
      </c>
      <c r="G42" s="126">
        <v>12.827999999999999</v>
      </c>
      <c r="H42" s="126">
        <v>-4.125</v>
      </c>
      <c r="I42" s="126">
        <v>-0.66400000000000003</v>
      </c>
      <c r="J42" s="126">
        <v>-1.9179999999999999</v>
      </c>
      <c r="K42" s="126">
        <v>27.553999999999998</v>
      </c>
      <c r="L42" s="126">
        <v>4.3259999999999996</v>
      </c>
      <c r="M42" s="126">
        <v>3.7869999999999999</v>
      </c>
      <c r="N42" s="126">
        <v>-3.95</v>
      </c>
      <c r="O42" s="126">
        <v>-0.94599999999999995</v>
      </c>
      <c r="P42" s="126">
        <v>2.1970000000000001</v>
      </c>
      <c r="Q42" s="126">
        <v>-4.3259999999999996</v>
      </c>
      <c r="R42" s="126">
        <v>-10.675000000000001</v>
      </c>
      <c r="S42" s="126">
        <v>1.804</v>
      </c>
      <c r="T42" s="126">
        <v>4.2789999999999999</v>
      </c>
      <c r="U42" s="126">
        <v>-12.226000000000001</v>
      </c>
      <c r="V42" s="126">
        <v>-3.8130000000000002</v>
      </c>
      <c r="W42" s="126">
        <v>-0.78500000000000003</v>
      </c>
      <c r="X42" s="126">
        <v>-7.6040000000000001</v>
      </c>
      <c r="Y42" s="126">
        <v>-5.4119999999999999</v>
      </c>
      <c r="Z42" s="126">
        <v>-13.86</v>
      </c>
      <c r="AA42" s="126">
        <v>-14.737</v>
      </c>
      <c r="AB42" s="126">
        <v>-6.2569999999999997</v>
      </c>
      <c r="AC42" s="126">
        <v>-22.553999999999998</v>
      </c>
      <c r="AD42" s="126">
        <v>-2.4489999999999998</v>
      </c>
      <c r="AE42" s="126">
        <v>-15.135450000000001</v>
      </c>
      <c r="AF42" s="126">
        <v>2.9768400000000002</v>
      </c>
      <c r="AG42" s="126">
        <v>5.9177799999999996</v>
      </c>
      <c r="AH42" s="126">
        <v>3.3304999999999998</v>
      </c>
      <c r="AI42" s="127">
        <v>10.5769677696</v>
      </c>
      <c r="AJ42" s="127">
        <v>-6.3205289276000007</v>
      </c>
      <c r="AK42" s="127">
        <v>5.1120000000000001</v>
      </c>
      <c r="AL42" s="127">
        <v>10.664999999999999</v>
      </c>
      <c r="AM42" s="127">
        <v>5.9720000000000004</v>
      </c>
      <c r="AN42" s="4"/>
      <c r="AO42" s="4"/>
      <c r="AP42" s="4"/>
      <c r="AQ42" s="4"/>
      <c r="AR42" s="4"/>
      <c r="AS42" s="4"/>
      <c r="AT42" s="4"/>
      <c r="AU42" s="4"/>
      <c r="AV42" s="4"/>
      <c r="AW42" s="4"/>
      <c r="AX42" s="4"/>
      <c r="AY42" s="4"/>
    </row>
    <row r="43" spans="1:51" ht="15" x14ac:dyDescent="0.25">
      <c r="A43" s="134">
        <f>YampaRiverInflow.TotalOutflow!A43</f>
        <v>44440</v>
      </c>
      <c r="B43" s="13"/>
      <c r="C43" s="13"/>
      <c r="D43" s="13">
        <v>0.75</v>
      </c>
      <c r="E43" s="126">
        <v>-9.8369999999999997</v>
      </c>
      <c r="F43" s="126">
        <v>10.523999999999999</v>
      </c>
      <c r="G43" s="126">
        <v>-8.4480000000000004</v>
      </c>
      <c r="H43" s="126">
        <v>-5.992</v>
      </c>
      <c r="I43" s="126">
        <v>7.3310000000000004</v>
      </c>
      <c r="J43" s="126">
        <v>-4.6890000000000001</v>
      </c>
      <c r="K43" s="126">
        <v>14.712999999999999</v>
      </c>
      <c r="L43" s="126">
        <v>2.484</v>
      </c>
      <c r="M43" s="126">
        <v>5.2409999999999997</v>
      </c>
      <c r="N43" s="126">
        <v>-12.904</v>
      </c>
      <c r="O43" s="126">
        <v>8.5779999999999994</v>
      </c>
      <c r="P43" s="126">
        <v>15.861000000000001</v>
      </c>
      <c r="Q43" s="126">
        <v>4.218</v>
      </c>
      <c r="R43" s="126">
        <v>2.15</v>
      </c>
      <c r="S43" s="126">
        <v>-6.8959999999999999</v>
      </c>
      <c r="T43" s="126">
        <v>-12.975</v>
      </c>
      <c r="U43" s="126">
        <v>-7.1189999999999998</v>
      </c>
      <c r="V43" s="126">
        <v>-2.2879999999999998</v>
      </c>
      <c r="W43" s="126">
        <v>-15.519</v>
      </c>
      <c r="X43" s="126">
        <v>-21.178000000000001</v>
      </c>
      <c r="Y43" s="126">
        <v>-6.0739999999999998</v>
      </c>
      <c r="Z43" s="126">
        <v>-3.6960000000000002</v>
      </c>
      <c r="AA43" s="126">
        <v>0.23</v>
      </c>
      <c r="AB43" s="126">
        <v>-2.0470000000000002</v>
      </c>
      <c r="AC43" s="126">
        <v>-1.55</v>
      </c>
      <c r="AD43" s="126">
        <v>8.7729999999999997</v>
      </c>
      <c r="AE43" s="126">
        <v>-8.4957199999999986</v>
      </c>
      <c r="AF43" s="126">
        <v>10.460270000000001</v>
      </c>
      <c r="AG43" s="126">
        <v>-5.7617600000000007</v>
      </c>
      <c r="AH43" s="126">
        <v>-2.9507099999999999</v>
      </c>
      <c r="AI43" s="127">
        <v>5.5732644647899994</v>
      </c>
      <c r="AJ43" s="127">
        <v>7.3737107418200001</v>
      </c>
      <c r="AK43" s="127">
        <v>12.664999999999999</v>
      </c>
      <c r="AL43" s="127">
        <v>7.843</v>
      </c>
      <c r="AM43" s="127">
        <v>21.111000000000001</v>
      </c>
      <c r="AN43" s="4"/>
      <c r="AO43" s="4"/>
      <c r="AP43" s="4"/>
      <c r="AQ43" s="4"/>
      <c r="AR43" s="4"/>
      <c r="AS43" s="4"/>
      <c r="AT43" s="4"/>
      <c r="AU43" s="4"/>
      <c r="AV43" s="4"/>
      <c r="AW43" s="4"/>
      <c r="AX43" s="4"/>
      <c r="AY43" s="4"/>
    </row>
    <row r="44" spans="1:51" ht="15" x14ac:dyDescent="0.25">
      <c r="A44" s="134">
        <f>YampaRiverInflow.TotalOutflow!A44</f>
        <v>44470</v>
      </c>
      <c r="B44" s="13"/>
      <c r="C44" s="13"/>
      <c r="D44" s="13">
        <v>5.944</v>
      </c>
      <c r="E44" s="126">
        <v>-6.1580000000000004</v>
      </c>
      <c r="F44" s="126">
        <v>3.9750000000000001</v>
      </c>
      <c r="G44" s="126">
        <v>-1.39</v>
      </c>
      <c r="H44" s="126">
        <v>1.2050000000000001</v>
      </c>
      <c r="I44" s="126">
        <v>5.649</v>
      </c>
      <c r="J44" s="126">
        <v>-0.52300000000000002</v>
      </c>
      <c r="K44" s="126">
        <v>14.474</v>
      </c>
      <c r="L44" s="126">
        <v>4.5730000000000004</v>
      </c>
      <c r="M44" s="126">
        <v>16.068000000000001</v>
      </c>
      <c r="N44" s="126">
        <v>-0.16700000000000001</v>
      </c>
      <c r="O44" s="126">
        <v>3.9340000000000002</v>
      </c>
      <c r="P44" s="126">
        <v>-8.1950000000000003</v>
      </c>
      <c r="Q44" s="126">
        <v>1.153</v>
      </c>
      <c r="R44" s="126">
        <v>4.8550000000000004</v>
      </c>
      <c r="S44" s="126">
        <v>-2.7719999999999998</v>
      </c>
      <c r="T44" s="126">
        <v>10.111000000000001</v>
      </c>
      <c r="U44" s="126">
        <v>-7.88</v>
      </c>
      <c r="V44" s="126">
        <v>4.2610000000000001</v>
      </c>
      <c r="W44" s="126">
        <v>-9.0299999999999994</v>
      </c>
      <c r="X44" s="126">
        <v>-19.219000000000001</v>
      </c>
      <c r="Y44" s="126">
        <v>-22.152000000000001</v>
      </c>
      <c r="Z44" s="126">
        <v>1.0089999999999999</v>
      </c>
      <c r="AA44" s="126">
        <v>-7.5469999999999997</v>
      </c>
      <c r="AB44" s="126">
        <v>3.0539999999999998</v>
      </c>
      <c r="AC44" s="126">
        <v>-0.55300000000000005</v>
      </c>
      <c r="AD44" s="126">
        <v>-10.613</v>
      </c>
      <c r="AE44" s="126">
        <v>-11.085850000000001</v>
      </c>
      <c r="AF44" s="126">
        <v>5.77902</v>
      </c>
      <c r="AG44" s="126">
        <v>-2.5799099999999999</v>
      </c>
      <c r="AH44" s="126">
        <v>11.36007</v>
      </c>
      <c r="AI44" s="127">
        <v>13.2843884321</v>
      </c>
      <c r="AJ44" s="127">
        <v>-7.7399921552699995</v>
      </c>
      <c r="AK44" s="127">
        <v>14.252000000000001</v>
      </c>
      <c r="AL44" s="127">
        <v>9.3710000000000004</v>
      </c>
      <c r="AM44" s="127">
        <v>15.488</v>
      </c>
      <c r="AN44" s="4"/>
      <c r="AO44" s="4"/>
      <c r="AP44" s="4"/>
      <c r="AQ44" s="4"/>
      <c r="AR44" s="4"/>
      <c r="AS44" s="4"/>
      <c r="AT44" s="4"/>
      <c r="AU44" s="4"/>
      <c r="AV44" s="4"/>
      <c r="AW44" s="4"/>
      <c r="AX44" s="4"/>
      <c r="AY44" s="4"/>
    </row>
    <row r="45" spans="1:51" ht="15" x14ac:dyDescent="0.25">
      <c r="A45" s="134">
        <f>YampaRiverInflow.TotalOutflow!A45</f>
        <v>44501</v>
      </c>
      <c r="B45" s="13"/>
      <c r="C45" s="13"/>
      <c r="D45" s="13">
        <v>6.4560000000000004</v>
      </c>
      <c r="E45" s="126">
        <v>-13.926</v>
      </c>
      <c r="F45" s="126">
        <v>-7.468</v>
      </c>
      <c r="G45" s="126">
        <v>-28.899000000000001</v>
      </c>
      <c r="H45" s="126">
        <v>2.085</v>
      </c>
      <c r="I45" s="126">
        <v>8.407</v>
      </c>
      <c r="J45" s="126">
        <v>-0.58899999999999997</v>
      </c>
      <c r="K45" s="126">
        <v>22.443999999999999</v>
      </c>
      <c r="L45" s="126">
        <v>6.7830000000000004</v>
      </c>
      <c r="M45" s="126">
        <v>12.221</v>
      </c>
      <c r="N45" s="126">
        <v>-13.337999999999999</v>
      </c>
      <c r="O45" s="126">
        <v>4.8029999999999999</v>
      </c>
      <c r="P45" s="126">
        <v>7.5140000000000002</v>
      </c>
      <c r="Q45" s="126">
        <v>2.7349999999999999</v>
      </c>
      <c r="R45" s="126">
        <v>6.601</v>
      </c>
      <c r="S45" s="126">
        <v>0.97699999999999998</v>
      </c>
      <c r="T45" s="126">
        <v>8.3629999999999995</v>
      </c>
      <c r="U45" s="126">
        <v>1.911</v>
      </c>
      <c r="V45" s="126">
        <v>-3.2410000000000001</v>
      </c>
      <c r="W45" s="126">
        <v>2.9350000000000001</v>
      </c>
      <c r="X45" s="126">
        <v>-7.6369999999999996</v>
      </c>
      <c r="Y45" s="126">
        <v>3.4329999999999998</v>
      </c>
      <c r="Z45" s="126">
        <v>5.0679999999999996</v>
      </c>
      <c r="AA45" s="126">
        <v>-2.4470000000000001</v>
      </c>
      <c r="AB45" s="126">
        <v>9.4309999999999992</v>
      </c>
      <c r="AC45" s="126">
        <v>-7.2889999999999997</v>
      </c>
      <c r="AD45" s="126">
        <v>-3.6389999999999998</v>
      </c>
      <c r="AE45" s="126">
        <v>0.89403999999999995</v>
      </c>
      <c r="AF45" s="126">
        <v>10.06827</v>
      </c>
      <c r="AG45" s="126">
        <v>6.3182299999999998</v>
      </c>
      <c r="AH45" s="126">
        <v>14.429110000000001</v>
      </c>
      <c r="AI45" s="127">
        <v>13.142818181799999</v>
      </c>
      <c r="AJ45" s="127">
        <v>-3.7337908998399998</v>
      </c>
      <c r="AK45" s="127">
        <v>10.364000000000001</v>
      </c>
      <c r="AL45" s="127">
        <v>11.958</v>
      </c>
      <c r="AM45" s="127">
        <v>26.683</v>
      </c>
      <c r="AN45" s="4"/>
      <c r="AO45" s="4"/>
      <c r="AP45" s="4"/>
      <c r="AQ45" s="4"/>
      <c r="AR45" s="4"/>
      <c r="AS45" s="4"/>
      <c r="AT45" s="4"/>
      <c r="AU45" s="4"/>
      <c r="AV45" s="4"/>
      <c r="AW45" s="4"/>
      <c r="AX45" s="4"/>
      <c r="AY45" s="4"/>
    </row>
    <row r="46" spans="1:51" ht="15" x14ac:dyDescent="0.25">
      <c r="A46" s="134">
        <f>YampaRiverInflow.TotalOutflow!A46</f>
        <v>44531</v>
      </c>
      <c r="B46" s="13"/>
      <c r="C46" s="13"/>
      <c r="D46" s="13">
        <v>9.0839999999999996</v>
      </c>
      <c r="E46" s="126">
        <v>-3.339</v>
      </c>
      <c r="F46" s="126">
        <v>-11.507999999999999</v>
      </c>
      <c r="G46" s="126">
        <v>-10.381</v>
      </c>
      <c r="H46" s="126">
        <v>5.13</v>
      </c>
      <c r="I46" s="126">
        <v>6.2859999999999996</v>
      </c>
      <c r="J46" s="126">
        <v>3.5110000000000001</v>
      </c>
      <c r="K46" s="126">
        <v>17.72</v>
      </c>
      <c r="L46" s="126">
        <v>8.3699999999999992</v>
      </c>
      <c r="M46" s="126">
        <v>26.24</v>
      </c>
      <c r="N46" s="126">
        <v>9.7059999999999995</v>
      </c>
      <c r="O46" s="126">
        <v>15.848000000000001</v>
      </c>
      <c r="P46" s="126">
        <v>94.941000000000003</v>
      </c>
      <c r="Q46" s="126">
        <v>-1.6679999999999999</v>
      </c>
      <c r="R46" s="126">
        <v>27.11</v>
      </c>
      <c r="S46" s="126">
        <v>15.473000000000001</v>
      </c>
      <c r="T46" s="126">
        <v>23.396999999999998</v>
      </c>
      <c r="U46" s="126">
        <v>-21.466999999999999</v>
      </c>
      <c r="V46" s="126">
        <v>-1.9690000000000001</v>
      </c>
      <c r="W46" s="126">
        <v>6.1689999999999996</v>
      </c>
      <c r="X46" s="126">
        <v>-8.734</v>
      </c>
      <c r="Y46" s="126">
        <v>2.1890000000000001</v>
      </c>
      <c r="Z46" s="126">
        <v>6.22</v>
      </c>
      <c r="AA46" s="126">
        <v>-1.919</v>
      </c>
      <c r="AB46" s="126">
        <v>-0.40100000000000002</v>
      </c>
      <c r="AC46" s="126">
        <v>-10.759</v>
      </c>
      <c r="AD46" s="126">
        <v>-7.3310000000000004</v>
      </c>
      <c r="AE46" s="126">
        <v>7.5781999999999998</v>
      </c>
      <c r="AF46" s="126">
        <v>10.29767</v>
      </c>
      <c r="AG46" s="126">
        <v>-5.8699700000000004</v>
      </c>
      <c r="AH46" s="126">
        <v>24.633080000000003</v>
      </c>
      <c r="AI46" s="127">
        <v>23.363190082799999</v>
      </c>
      <c r="AJ46" s="127">
        <v>-4.4305979113900005</v>
      </c>
      <c r="AK46" s="127">
        <v>17.004000000000001</v>
      </c>
      <c r="AL46" s="127">
        <v>9.5869999999999997</v>
      </c>
      <c r="AM46" s="127">
        <v>0.30399999999999999</v>
      </c>
      <c r="AN46" s="4"/>
      <c r="AO46" s="4"/>
      <c r="AP46" s="4"/>
      <c r="AQ46" s="4"/>
      <c r="AR46" s="4"/>
      <c r="AS46" s="4"/>
      <c r="AT46" s="4"/>
      <c r="AU46" s="4"/>
      <c r="AV46" s="4"/>
      <c r="AW46" s="4"/>
      <c r="AX46" s="4"/>
      <c r="AY46" s="4"/>
    </row>
    <row r="47" spans="1:51" ht="15" x14ac:dyDescent="0.25">
      <c r="A47" s="134">
        <f>YampaRiverInflow.TotalOutflow!A47</f>
        <v>44562</v>
      </c>
      <c r="B47" s="13"/>
      <c r="C47" s="13"/>
      <c r="D47" s="13">
        <v>1.262</v>
      </c>
      <c r="E47" s="126">
        <v>5.38</v>
      </c>
      <c r="F47" s="126">
        <v>6.5129999999999999</v>
      </c>
      <c r="G47" s="126">
        <v>-4.4320000000000004</v>
      </c>
      <c r="H47" s="126">
        <v>5.085</v>
      </c>
      <c r="I47" s="126">
        <v>4.3979999999999997</v>
      </c>
      <c r="J47" s="126">
        <v>1.542</v>
      </c>
      <c r="K47" s="126">
        <v>7.4649999999999999</v>
      </c>
      <c r="L47" s="126">
        <v>6.9909999999999997</v>
      </c>
      <c r="M47" s="126">
        <v>-30.036999999999999</v>
      </c>
      <c r="N47" s="126">
        <v>0.34799999999999998</v>
      </c>
      <c r="O47" s="126">
        <v>8.1069999999999993</v>
      </c>
      <c r="P47" s="126">
        <v>-4.0170000000000003</v>
      </c>
      <c r="Q47" s="126">
        <v>-0.42499999999999999</v>
      </c>
      <c r="R47" s="126">
        <v>-9.2249999999999996</v>
      </c>
      <c r="S47" s="126">
        <v>16.908000000000001</v>
      </c>
      <c r="T47" s="126">
        <v>1.482</v>
      </c>
      <c r="U47" s="126">
        <v>-11.156000000000001</v>
      </c>
      <c r="V47" s="126">
        <v>-10.212999999999999</v>
      </c>
      <c r="W47" s="126">
        <v>-20.742999999999999</v>
      </c>
      <c r="X47" s="126">
        <v>-9.2750000000000004</v>
      </c>
      <c r="Y47" s="126">
        <v>-13.997999999999999</v>
      </c>
      <c r="Z47" s="126">
        <v>-0.47799999999999998</v>
      </c>
      <c r="AA47" s="126">
        <v>-2.403</v>
      </c>
      <c r="AB47" s="126">
        <v>3.4119999999999999</v>
      </c>
      <c r="AC47" s="126">
        <v>-10.265000000000001</v>
      </c>
      <c r="AD47" s="126">
        <v>17.93282</v>
      </c>
      <c r="AE47" s="126">
        <v>-2.55436</v>
      </c>
      <c r="AF47" s="126">
        <v>-2.7433800000000002</v>
      </c>
      <c r="AG47" s="126">
        <v>-21.323439999999998</v>
      </c>
      <c r="AH47" s="126">
        <v>2.6227190070699997</v>
      </c>
      <c r="AI47" s="127">
        <v>1.4601900836399999</v>
      </c>
      <c r="AJ47" s="127">
        <v>18.143000000000001</v>
      </c>
      <c r="AK47" s="127">
        <v>20.103999999999999</v>
      </c>
      <c r="AL47" s="127">
        <v>1.06</v>
      </c>
      <c r="AM47" s="127">
        <v>-6.7050000000000001</v>
      </c>
      <c r="AN47" s="4"/>
      <c r="AO47" s="4"/>
      <c r="AP47" s="4"/>
      <c r="AQ47" s="4"/>
      <c r="AR47" s="4"/>
      <c r="AS47" s="4"/>
      <c r="AT47" s="4"/>
      <c r="AU47" s="4"/>
      <c r="AV47" s="4"/>
      <c r="AW47" s="4"/>
      <c r="AX47" s="4"/>
      <c r="AY47" s="4"/>
    </row>
    <row r="48" spans="1:51" ht="15" x14ac:dyDescent="0.25">
      <c r="A48" s="134">
        <f>YampaRiverInflow.TotalOutflow!A48</f>
        <v>44593</v>
      </c>
      <c r="B48" s="13"/>
      <c r="C48" s="13"/>
      <c r="D48" s="13">
        <v>-1.026</v>
      </c>
      <c r="E48" s="126">
        <v>22.41</v>
      </c>
      <c r="F48" s="126">
        <v>32.200000000000003</v>
      </c>
      <c r="G48" s="126">
        <v>-3.0870000000000002</v>
      </c>
      <c r="H48" s="126">
        <v>5.883</v>
      </c>
      <c r="I48" s="126">
        <v>-0.33700000000000002</v>
      </c>
      <c r="J48" s="126">
        <v>5.5730000000000004</v>
      </c>
      <c r="K48" s="126">
        <v>9.9540000000000006</v>
      </c>
      <c r="L48" s="126">
        <v>4.1059999999999999</v>
      </c>
      <c r="M48" s="126">
        <v>-45.491</v>
      </c>
      <c r="N48" s="126">
        <v>-8.9390000000000001</v>
      </c>
      <c r="O48" s="126">
        <v>14.935</v>
      </c>
      <c r="P48" s="126">
        <v>-2.7170000000000001</v>
      </c>
      <c r="Q48" s="126">
        <v>1.121</v>
      </c>
      <c r="R48" s="126">
        <v>-12.965</v>
      </c>
      <c r="S48" s="126">
        <v>0.91800000000000004</v>
      </c>
      <c r="T48" s="126">
        <v>1.9139999999999999</v>
      </c>
      <c r="U48" s="126">
        <v>-9.2040000000000006</v>
      </c>
      <c r="V48" s="126">
        <v>-8.66</v>
      </c>
      <c r="W48" s="126">
        <v>-7.7130000000000001</v>
      </c>
      <c r="X48" s="126">
        <v>-7.8449999999999998</v>
      </c>
      <c r="Y48" s="126">
        <v>-18.251999999999999</v>
      </c>
      <c r="Z48" s="126">
        <v>-3.117</v>
      </c>
      <c r="AA48" s="126">
        <v>-7.3280000000000003</v>
      </c>
      <c r="AB48" s="126">
        <v>1.02</v>
      </c>
      <c r="AC48" s="126">
        <v>-14.303000000000001</v>
      </c>
      <c r="AD48" s="126">
        <v>-13.95496</v>
      </c>
      <c r="AE48" s="126">
        <v>-11.963200000000001</v>
      </c>
      <c r="AF48" s="126">
        <v>-5.2006099999999993</v>
      </c>
      <c r="AG48" s="126">
        <v>-1.8404100000000001</v>
      </c>
      <c r="AH48" s="126">
        <v>4.1879586768900001</v>
      </c>
      <c r="AI48" s="127">
        <v>8.4784876017200013</v>
      </c>
      <c r="AJ48" s="127">
        <v>14.496</v>
      </c>
      <c r="AK48" s="127">
        <v>17.045999999999999</v>
      </c>
      <c r="AL48" s="127">
        <v>28.591000000000001</v>
      </c>
      <c r="AM48" s="127">
        <v>33.414000000000001</v>
      </c>
      <c r="AN48" s="4"/>
      <c r="AO48" s="4"/>
      <c r="AP48" s="4"/>
      <c r="AQ48" s="4"/>
      <c r="AR48" s="4"/>
      <c r="AS48" s="4"/>
      <c r="AT48" s="4"/>
      <c r="AU48" s="4"/>
      <c r="AV48" s="4"/>
      <c r="AW48" s="4"/>
      <c r="AX48" s="4"/>
      <c r="AY48" s="4"/>
    </row>
    <row r="49" spans="1:1005" ht="15" x14ac:dyDescent="0.25">
      <c r="A49" s="134">
        <f>YampaRiverInflow.TotalOutflow!A49</f>
        <v>44621</v>
      </c>
      <c r="B49" s="13"/>
      <c r="C49" s="13"/>
      <c r="D49" s="13">
        <v>-7.3840000000000003</v>
      </c>
      <c r="E49" s="126">
        <v>5.4130000000000003</v>
      </c>
      <c r="F49" s="126">
        <v>22.428000000000001</v>
      </c>
      <c r="G49" s="126">
        <v>-10.952999999999999</v>
      </c>
      <c r="H49" s="126">
        <v>-3.7189999999999999</v>
      </c>
      <c r="I49" s="126">
        <v>-8.3870000000000005</v>
      </c>
      <c r="J49" s="126">
        <v>14.401999999999999</v>
      </c>
      <c r="K49" s="126">
        <v>2.5150000000000001</v>
      </c>
      <c r="L49" s="126">
        <v>-1.482</v>
      </c>
      <c r="M49" s="126">
        <v>-85.617000000000004</v>
      </c>
      <c r="N49" s="126">
        <v>-18.977</v>
      </c>
      <c r="O49" s="126">
        <v>-3.0750000000000002</v>
      </c>
      <c r="P49" s="126">
        <v>33.225999999999999</v>
      </c>
      <c r="Q49" s="126">
        <v>11.038</v>
      </c>
      <c r="R49" s="126">
        <v>4.673</v>
      </c>
      <c r="S49" s="126">
        <v>4.1000000000000002E-2</v>
      </c>
      <c r="T49" s="126">
        <v>8.1969999999999992</v>
      </c>
      <c r="U49" s="126">
        <v>5.577</v>
      </c>
      <c r="V49" s="126">
        <v>-5.0199999999999996</v>
      </c>
      <c r="W49" s="126">
        <v>-3.68</v>
      </c>
      <c r="X49" s="126">
        <v>-25.69</v>
      </c>
      <c r="Y49" s="126">
        <v>16.045999999999999</v>
      </c>
      <c r="Z49" s="126">
        <v>-10.304</v>
      </c>
      <c r="AA49" s="126">
        <v>-11.891999999999999</v>
      </c>
      <c r="AB49" s="126">
        <v>0.318</v>
      </c>
      <c r="AC49" s="126">
        <v>-9.7430000000000003</v>
      </c>
      <c r="AD49" s="126">
        <v>-12.145200000000001</v>
      </c>
      <c r="AE49" s="126">
        <v>-6.3741000000000003</v>
      </c>
      <c r="AF49" s="126">
        <v>-11.246979999999999</v>
      </c>
      <c r="AG49" s="126">
        <v>-5.8244099999999994</v>
      </c>
      <c r="AH49" s="126">
        <v>-14.067462812699999</v>
      </c>
      <c r="AI49" s="127">
        <v>-0.28571900964999997</v>
      </c>
      <c r="AJ49" s="127">
        <v>8.0129999999999999</v>
      </c>
      <c r="AK49" s="127">
        <v>6.1710000000000003</v>
      </c>
      <c r="AL49" s="127">
        <v>11.651999999999999</v>
      </c>
      <c r="AM49" s="127">
        <v>31.146000000000001</v>
      </c>
      <c r="AN49" s="4"/>
      <c r="AO49" s="4"/>
      <c r="AP49" s="4"/>
      <c r="AQ49" s="4"/>
      <c r="AR49" s="4"/>
      <c r="AS49" s="4"/>
      <c r="AT49" s="4"/>
      <c r="AU49" s="4"/>
      <c r="AV49" s="4"/>
      <c r="AW49" s="4"/>
      <c r="AX49" s="4"/>
      <c r="AY49" s="4"/>
    </row>
    <row r="50" spans="1:1005" ht="15" x14ac:dyDescent="0.25">
      <c r="A50" s="134">
        <f>YampaRiverInflow.TotalOutflow!A50</f>
        <v>44652</v>
      </c>
      <c r="B50" s="13"/>
      <c r="C50" s="13"/>
      <c r="D50" s="13">
        <v>-3.72</v>
      </c>
      <c r="E50" s="126">
        <v>-15.333</v>
      </c>
      <c r="F50" s="126">
        <v>18.954000000000001</v>
      </c>
      <c r="G50" s="126">
        <v>-3.2869999999999999</v>
      </c>
      <c r="H50" s="126">
        <v>-15.096</v>
      </c>
      <c r="I50" s="126">
        <v>0.37</v>
      </c>
      <c r="J50" s="126">
        <v>14.292</v>
      </c>
      <c r="K50" s="126">
        <v>5.7640000000000002</v>
      </c>
      <c r="L50" s="126">
        <v>12.843999999999999</v>
      </c>
      <c r="M50" s="126">
        <v>-51.061999999999998</v>
      </c>
      <c r="N50" s="126">
        <v>-15.113</v>
      </c>
      <c r="O50" s="126">
        <v>-4.2430000000000003</v>
      </c>
      <c r="P50" s="126">
        <v>-7.5759999999999996</v>
      </c>
      <c r="Q50" s="126">
        <v>15.396000000000001</v>
      </c>
      <c r="R50" s="126">
        <v>39.173999999999999</v>
      </c>
      <c r="S50" s="126">
        <v>-0.41699999999999998</v>
      </c>
      <c r="T50" s="126">
        <v>-3.9380000000000002</v>
      </c>
      <c r="U50" s="126">
        <v>0.93100000000000005</v>
      </c>
      <c r="V50" s="126">
        <v>-11.872999999999999</v>
      </c>
      <c r="W50" s="126">
        <v>-13.384</v>
      </c>
      <c r="X50" s="126">
        <v>-6.9089999999999998</v>
      </c>
      <c r="Y50" s="126">
        <v>4.298</v>
      </c>
      <c r="Z50" s="126">
        <v>-1.605</v>
      </c>
      <c r="AA50" s="126">
        <v>-3.3879999999999999</v>
      </c>
      <c r="AB50" s="126">
        <v>-8.2620000000000005</v>
      </c>
      <c r="AC50" s="126">
        <v>-14.076000000000001</v>
      </c>
      <c r="AD50" s="126">
        <v>-15.64438</v>
      </c>
      <c r="AE50" s="126">
        <v>-20.393439999999998</v>
      </c>
      <c r="AF50" s="126">
        <v>-12.259069999999999</v>
      </c>
      <c r="AG50" s="126">
        <v>-6.0398699999999996</v>
      </c>
      <c r="AH50" s="126">
        <v>14.1864628099</v>
      </c>
      <c r="AI50" s="127">
        <v>-8.4453140515699996</v>
      </c>
      <c r="AJ50" s="127">
        <v>13.148999999999999</v>
      </c>
      <c r="AK50" s="127">
        <v>7.52</v>
      </c>
      <c r="AL50" s="127">
        <v>-11.246</v>
      </c>
      <c r="AM50" s="127">
        <v>4.5250000000000004</v>
      </c>
      <c r="AN50" s="4"/>
      <c r="AO50" s="4"/>
      <c r="AP50" s="4"/>
      <c r="AQ50" s="4"/>
      <c r="AR50" s="4"/>
      <c r="AS50" s="4"/>
      <c r="AT50" s="4"/>
      <c r="AU50" s="4"/>
      <c r="AV50" s="4"/>
      <c r="AW50" s="4"/>
      <c r="AX50" s="4"/>
      <c r="AY50" s="4"/>
    </row>
    <row r="51" spans="1:1005" ht="15" x14ac:dyDescent="0.25">
      <c r="A51" s="134">
        <f>YampaRiverInflow.TotalOutflow!A51</f>
        <v>44682</v>
      </c>
      <c r="B51" s="13"/>
      <c r="C51" s="13"/>
      <c r="D51" s="13">
        <v>3.863</v>
      </c>
      <c r="E51" s="126">
        <v>-2.0129999999999999</v>
      </c>
      <c r="F51" s="126">
        <v>-11.66</v>
      </c>
      <c r="G51" s="126">
        <v>0.27800000000000002</v>
      </c>
      <c r="H51" s="126">
        <v>-5.2439999999999998</v>
      </c>
      <c r="I51" s="126">
        <v>-3.9220000000000002</v>
      </c>
      <c r="J51" s="126">
        <v>17</v>
      </c>
      <c r="K51" s="126">
        <v>7.5990000000000002</v>
      </c>
      <c r="L51" s="126">
        <v>4.7030000000000003</v>
      </c>
      <c r="M51" s="126">
        <v>-61.749000000000002</v>
      </c>
      <c r="N51" s="126">
        <v>-4.7960000000000003</v>
      </c>
      <c r="O51" s="126">
        <v>-13.974</v>
      </c>
      <c r="P51" s="126">
        <v>-8.2089999999999996</v>
      </c>
      <c r="Q51" s="126">
        <v>11.73</v>
      </c>
      <c r="R51" s="126">
        <v>21.998999999999999</v>
      </c>
      <c r="S51" s="126">
        <v>0.111</v>
      </c>
      <c r="T51" s="126">
        <v>-14.868</v>
      </c>
      <c r="U51" s="126">
        <v>-7.181</v>
      </c>
      <c r="V51" s="126">
        <v>-5.67</v>
      </c>
      <c r="W51" s="126">
        <v>-33.700000000000003</v>
      </c>
      <c r="X51" s="126">
        <v>-4.7220000000000004</v>
      </c>
      <c r="Y51" s="126">
        <v>-17.382000000000001</v>
      </c>
      <c r="Z51" s="126">
        <v>-33.279000000000003</v>
      </c>
      <c r="AA51" s="126">
        <v>-5.4210000000000003</v>
      </c>
      <c r="AB51" s="126">
        <v>-5.2460000000000004</v>
      </c>
      <c r="AC51" s="126">
        <v>3.149</v>
      </c>
      <c r="AD51" s="126">
        <v>-9.5569299999999995</v>
      </c>
      <c r="AE51" s="126">
        <v>4.5381899999999993</v>
      </c>
      <c r="AF51" s="126">
        <v>2.7454499999999999</v>
      </c>
      <c r="AG51" s="126">
        <v>4.5651899999999994</v>
      </c>
      <c r="AH51" s="126">
        <v>0.109545453554</v>
      </c>
      <c r="AI51" s="127">
        <v>8.5840991759299996</v>
      </c>
      <c r="AJ51" s="127">
        <v>15.768000000000001</v>
      </c>
      <c r="AK51" s="127">
        <v>12.454000000000001</v>
      </c>
      <c r="AL51" s="127">
        <v>4.819</v>
      </c>
      <c r="AM51" s="127">
        <v>26.466999999999999</v>
      </c>
      <c r="AN51" s="4"/>
      <c r="AO51" s="4"/>
      <c r="AP51" s="4"/>
      <c r="AQ51" s="4"/>
      <c r="AR51" s="4"/>
      <c r="AS51" s="4"/>
      <c r="AT51" s="4"/>
      <c r="AU51" s="4"/>
      <c r="AV51" s="4"/>
      <c r="AW51" s="4"/>
      <c r="AX51" s="4"/>
      <c r="AY51" s="4"/>
    </row>
    <row r="52" spans="1:1005" ht="15" x14ac:dyDescent="0.25">
      <c r="A52" s="134">
        <f>YampaRiverInflow.TotalOutflow!A52</f>
        <v>44713</v>
      </c>
      <c r="B52" s="13"/>
      <c r="C52" s="13"/>
      <c r="D52" s="13">
        <v>-4.5209999999999999</v>
      </c>
      <c r="E52" s="126">
        <v>-2.262</v>
      </c>
      <c r="F52" s="126">
        <v>-2.2789999999999999</v>
      </c>
      <c r="G52" s="126">
        <v>1.631</v>
      </c>
      <c r="H52" s="126">
        <v>-6.1520000000000001</v>
      </c>
      <c r="I52" s="126">
        <v>-8.4760000000000009</v>
      </c>
      <c r="J52" s="126">
        <v>24.515999999999998</v>
      </c>
      <c r="K52" s="126">
        <v>4.5979999999999999</v>
      </c>
      <c r="L52" s="126">
        <v>13.497999999999999</v>
      </c>
      <c r="M52" s="126">
        <v>-26.187000000000001</v>
      </c>
      <c r="N52" s="126">
        <v>-3.3490000000000002</v>
      </c>
      <c r="O52" s="126">
        <v>4.0839999999999996</v>
      </c>
      <c r="P52" s="126">
        <v>-11.676</v>
      </c>
      <c r="Q52" s="126">
        <v>-4.1000000000000002E-2</v>
      </c>
      <c r="R52" s="126">
        <v>5.609</v>
      </c>
      <c r="S52" s="126">
        <v>-3.698</v>
      </c>
      <c r="T52" s="126">
        <v>-11.834</v>
      </c>
      <c r="U52" s="126">
        <v>-9.2289999999999992</v>
      </c>
      <c r="V52" s="126">
        <v>-8.5180000000000007</v>
      </c>
      <c r="W52" s="126">
        <v>-26.905999999999999</v>
      </c>
      <c r="X52" s="126">
        <v>-30.081</v>
      </c>
      <c r="Y52" s="126">
        <v>1.8560000000000001</v>
      </c>
      <c r="Z52" s="126">
        <v>-14.717000000000001</v>
      </c>
      <c r="AA52" s="126">
        <v>-14.012</v>
      </c>
      <c r="AB52" s="126">
        <v>-1.52</v>
      </c>
      <c r="AC52" s="126">
        <v>-16.565999999999999</v>
      </c>
      <c r="AD52" s="126">
        <v>-17.778869999999998</v>
      </c>
      <c r="AE52" s="126">
        <v>-8.3348700000000004</v>
      </c>
      <c r="AF52" s="126">
        <v>-5.4185299999999996</v>
      </c>
      <c r="AG52" s="126">
        <v>-7.2006999999999994</v>
      </c>
      <c r="AH52" s="126">
        <v>-0.73851239867699991</v>
      </c>
      <c r="AI52" s="127">
        <v>3.31216528727</v>
      </c>
      <c r="AJ52" s="127">
        <v>10.185</v>
      </c>
      <c r="AK52" s="127">
        <v>8.9730000000000008</v>
      </c>
      <c r="AL52" s="127">
        <v>-56.872</v>
      </c>
      <c r="AM52" s="127">
        <v>29.183</v>
      </c>
      <c r="AN52" s="4"/>
      <c r="AO52" s="4"/>
      <c r="AP52" s="4"/>
      <c r="AQ52" s="4"/>
      <c r="AR52" s="4"/>
      <c r="AS52" s="4"/>
      <c r="AT52" s="4"/>
      <c r="AU52" s="4"/>
      <c r="AV52" s="4"/>
      <c r="AW52" s="4"/>
      <c r="AX52" s="4"/>
      <c r="AY52" s="4"/>
    </row>
    <row r="53" spans="1:1005" ht="15" x14ac:dyDescent="0.25">
      <c r="A53" s="134">
        <f>YampaRiverInflow.TotalOutflow!A53</f>
        <v>44743</v>
      </c>
      <c r="B53" s="13"/>
      <c r="C53" s="13"/>
      <c r="D53" s="13">
        <v>-3.2919999999999998</v>
      </c>
      <c r="E53" s="126">
        <v>-10.845000000000001</v>
      </c>
      <c r="F53" s="126">
        <v>-4.5999999999999999E-2</v>
      </c>
      <c r="G53" s="126">
        <v>-5.7720000000000002</v>
      </c>
      <c r="H53" s="126">
        <v>-9.9499999999999993</v>
      </c>
      <c r="I53" s="126">
        <v>-11.750999999999999</v>
      </c>
      <c r="J53" s="126">
        <v>20.866</v>
      </c>
      <c r="K53" s="126">
        <v>1.85</v>
      </c>
      <c r="L53" s="126">
        <v>3.0960000000000001</v>
      </c>
      <c r="M53" s="126">
        <v>-10.608000000000001</v>
      </c>
      <c r="N53" s="126">
        <v>-7.6440000000000001</v>
      </c>
      <c r="O53" s="126">
        <v>8.1270000000000007</v>
      </c>
      <c r="P53" s="126">
        <v>-11.493</v>
      </c>
      <c r="Q53" s="126">
        <v>10.728</v>
      </c>
      <c r="R53" s="126">
        <v>8.7200000000000006</v>
      </c>
      <c r="S53" s="126">
        <v>-1.2669999999999999</v>
      </c>
      <c r="T53" s="126">
        <v>-11.347</v>
      </c>
      <c r="U53" s="126">
        <v>-18.335999999999999</v>
      </c>
      <c r="V53" s="126">
        <v>-2.9430000000000001</v>
      </c>
      <c r="W53" s="126">
        <v>-31.49</v>
      </c>
      <c r="X53" s="126">
        <v>-20.471</v>
      </c>
      <c r="Y53" s="126">
        <v>-11.896000000000001</v>
      </c>
      <c r="Z53" s="126">
        <v>-5.8959999999999999</v>
      </c>
      <c r="AA53" s="126">
        <v>-9.4190000000000005</v>
      </c>
      <c r="AB53" s="126">
        <v>-9.65</v>
      </c>
      <c r="AC53" s="126">
        <v>-13.497</v>
      </c>
      <c r="AD53" s="126">
        <v>-20.782049999999998</v>
      </c>
      <c r="AE53" s="126">
        <v>-5.3935699999999995</v>
      </c>
      <c r="AF53" s="126">
        <v>-16.034389999999998</v>
      </c>
      <c r="AG53" s="126">
        <v>-7.2505600000000001</v>
      </c>
      <c r="AH53" s="126">
        <v>-12.2247933908</v>
      </c>
      <c r="AI53" s="127">
        <v>-1.1186446296900001</v>
      </c>
      <c r="AJ53" s="127">
        <v>9.4459999999999997</v>
      </c>
      <c r="AK53" s="127">
        <v>7.9630000000000001</v>
      </c>
      <c r="AL53" s="127">
        <v>79.977000000000004</v>
      </c>
      <c r="AM53" s="127">
        <v>-11.765000000000001</v>
      </c>
      <c r="AN53" s="4"/>
      <c r="AO53" s="4"/>
      <c r="AP53" s="4"/>
      <c r="AQ53" s="4"/>
      <c r="AR53" s="4"/>
      <c r="AS53" s="4"/>
      <c r="AT53" s="4"/>
      <c r="AU53" s="4"/>
      <c r="AV53" s="4"/>
      <c r="AW53" s="4"/>
      <c r="AX53" s="4"/>
      <c r="AY53" s="4"/>
    </row>
    <row r="54" spans="1:1005" ht="15" x14ac:dyDescent="0.25">
      <c r="A54" s="134">
        <f>YampaRiverInflow.TotalOutflow!A54</f>
        <v>44774</v>
      </c>
      <c r="B54" s="13"/>
      <c r="C54" s="13"/>
      <c r="D54" s="13">
        <v>2.028</v>
      </c>
      <c r="E54" s="126">
        <v>-3.1019999999999999</v>
      </c>
      <c r="F54" s="126">
        <v>12.827999999999999</v>
      </c>
      <c r="G54" s="126">
        <v>-4.125</v>
      </c>
      <c r="H54" s="126">
        <v>-0.66400000000000003</v>
      </c>
      <c r="I54" s="126">
        <v>-1.9179999999999999</v>
      </c>
      <c r="J54" s="126">
        <v>27.553999999999998</v>
      </c>
      <c r="K54" s="126">
        <v>4.3259999999999996</v>
      </c>
      <c r="L54" s="126">
        <v>3.7869999999999999</v>
      </c>
      <c r="M54" s="126">
        <v>-3.95</v>
      </c>
      <c r="N54" s="126">
        <v>-0.94599999999999995</v>
      </c>
      <c r="O54" s="126">
        <v>2.1970000000000001</v>
      </c>
      <c r="P54" s="126">
        <v>-4.3259999999999996</v>
      </c>
      <c r="Q54" s="126">
        <v>-10.675000000000001</v>
      </c>
      <c r="R54" s="126">
        <v>1.804</v>
      </c>
      <c r="S54" s="126">
        <v>4.2789999999999999</v>
      </c>
      <c r="T54" s="126">
        <v>-12.226000000000001</v>
      </c>
      <c r="U54" s="126">
        <v>-3.8130000000000002</v>
      </c>
      <c r="V54" s="126">
        <v>-0.78500000000000003</v>
      </c>
      <c r="W54" s="126">
        <v>-7.6040000000000001</v>
      </c>
      <c r="X54" s="126">
        <v>-5.4119999999999999</v>
      </c>
      <c r="Y54" s="126">
        <v>-13.86</v>
      </c>
      <c r="Z54" s="126">
        <v>-14.737</v>
      </c>
      <c r="AA54" s="126">
        <v>-6.2569999999999997</v>
      </c>
      <c r="AB54" s="126">
        <v>-22.553999999999998</v>
      </c>
      <c r="AC54" s="126">
        <v>-2.4489999999999998</v>
      </c>
      <c r="AD54" s="126">
        <v>-15.135450000000001</v>
      </c>
      <c r="AE54" s="126">
        <v>2.9768400000000002</v>
      </c>
      <c r="AF54" s="126">
        <v>5.9177799999999996</v>
      </c>
      <c r="AG54" s="126">
        <v>3.3304999999999998</v>
      </c>
      <c r="AH54" s="126">
        <v>10.5769677696</v>
      </c>
      <c r="AI54" s="127">
        <v>-6.3205289276000007</v>
      </c>
      <c r="AJ54" s="127">
        <v>5.1120000000000001</v>
      </c>
      <c r="AK54" s="127">
        <v>10.664999999999999</v>
      </c>
      <c r="AL54" s="127">
        <v>5.9720000000000004</v>
      </c>
      <c r="AM54" s="127">
        <v>-4.8890000000000002</v>
      </c>
      <c r="AN54" s="4"/>
      <c r="AO54" s="4"/>
      <c r="AP54" s="4"/>
      <c r="AQ54" s="4"/>
      <c r="AR54" s="4"/>
      <c r="AS54" s="4"/>
      <c r="AT54" s="4"/>
      <c r="AU54" s="4"/>
      <c r="AV54" s="4"/>
      <c r="AW54" s="4"/>
      <c r="AX54" s="4"/>
      <c r="AY54" s="4"/>
    </row>
    <row r="55" spans="1:1005" ht="15" x14ac:dyDescent="0.25">
      <c r="A55" s="134">
        <f>YampaRiverInflow.TotalOutflow!A55</f>
        <v>44805</v>
      </c>
      <c r="B55" s="13"/>
      <c r="C55" s="13"/>
      <c r="D55" s="13">
        <v>0.75</v>
      </c>
      <c r="E55" s="126">
        <v>10.523999999999999</v>
      </c>
      <c r="F55" s="126">
        <v>-8.4480000000000004</v>
      </c>
      <c r="G55" s="126">
        <v>-5.992</v>
      </c>
      <c r="H55" s="126">
        <v>7.3310000000000004</v>
      </c>
      <c r="I55" s="126">
        <v>-4.6890000000000001</v>
      </c>
      <c r="J55" s="126">
        <v>14.712999999999999</v>
      </c>
      <c r="K55" s="126">
        <v>2.484</v>
      </c>
      <c r="L55" s="126">
        <v>5.2409999999999997</v>
      </c>
      <c r="M55" s="126">
        <v>-12.904</v>
      </c>
      <c r="N55" s="126">
        <v>8.5779999999999994</v>
      </c>
      <c r="O55" s="126">
        <v>15.861000000000001</v>
      </c>
      <c r="P55" s="126">
        <v>4.218</v>
      </c>
      <c r="Q55" s="126">
        <v>2.15</v>
      </c>
      <c r="R55" s="126">
        <v>-6.8959999999999999</v>
      </c>
      <c r="S55" s="126">
        <v>-12.975</v>
      </c>
      <c r="T55" s="126">
        <v>-7.1189999999999998</v>
      </c>
      <c r="U55" s="126">
        <v>-2.2879999999999998</v>
      </c>
      <c r="V55" s="126">
        <v>-15.519</v>
      </c>
      <c r="W55" s="126">
        <v>-21.178000000000001</v>
      </c>
      <c r="X55" s="126">
        <v>-6.0739999999999998</v>
      </c>
      <c r="Y55" s="126">
        <v>-3.6960000000000002</v>
      </c>
      <c r="Z55" s="126">
        <v>0.23</v>
      </c>
      <c r="AA55" s="126">
        <v>-2.0470000000000002</v>
      </c>
      <c r="AB55" s="126">
        <v>-1.55</v>
      </c>
      <c r="AC55" s="126">
        <v>8.7729999999999997</v>
      </c>
      <c r="AD55" s="126">
        <v>-8.4957199999999986</v>
      </c>
      <c r="AE55" s="126">
        <v>10.460270000000001</v>
      </c>
      <c r="AF55" s="126">
        <v>-5.7617600000000007</v>
      </c>
      <c r="AG55" s="126">
        <v>-2.9507099999999999</v>
      </c>
      <c r="AH55" s="126">
        <v>5.5732644647899994</v>
      </c>
      <c r="AI55" s="127">
        <v>7.3737107418200001</v>
      </c>
      <c r="AJ55" s="127">
        <v>12.664999999999999</v>
      </c>
      <c r="AK55" s="127">
        <v>7.843</v>
      </c>
      <c r="AL55" s="127">
        <v>21.111000000000001</v>
      </c>
      <c r="AM55" s="127">
        <v>-9.8369999999999997</v>
      </c>
      <c r="AN55" s="4"/>
      <c r="AO55" s="4"/>
      <c r="AP55" s="4"/>
      <c r="AQ55" s="4"/>
      <c r="AR55" s="4"/>
      <c r="AS55" s="4"/>
      <c r="AT55" s="4"/>
      <c r="AU55" s="4"/>
      <c r="AV55" s="4"/>
      <c r="AW55" s="4"/>
      <c r="AX55" s="4"/>
      <c r="AY55" s="4"/>
    </row>
    <row r="56" spans="1:1005" ht="15" x14ac:dyDescent="0.25">
      <c r="A56" s="134">
        <f>YampaRiverInflow.TotalOutflow!A56</f>
        <v>44835</v>
      </c>
      <c r="B56" s="13"/>
      <c r="C56" s="13"/>
      <c r="D56" s="13">
        <v>5.944</v>
      </c>
      <c r="E56" s="126">
        <v>3.9750000000000001</v>
      </c>
      <c r="F56" s="126">
        <v>-1.39</v>
      </c>
      <c r="G56" s="126">
        <v>1.2050000000000001</v>
      </c>
      <c r="H56" s="126">
        <v>5.649</v>
      </c>
      <c r="I56" s="126">
        <v>-0.52300000000000002</v>
      </c>
      <c r="J56" s="126">
        <v>14.474</v>
      </c>
      <c r="K56" s="126">
        <v>4.5730000000000004</v>
      </c>
      <c r="L56" s="126">
        <v>16.068000000000001</v>
      </c>
      <c r="M56" s="126">
        <v>-0.16700000000000001</v>
      </c>
      <c r="N56" s="126">
        <v>3.9340000000000002</v>
      </c>
      <c r="O56" s="126">
        <v>-8.1950000000000003</v>
      </c>
      <c r="P56" s="126">
        <v>1.153</v>
      </c>
      <c r="Q56" s="126">
        <v>4.8550000000000004</v>
      </c>
      <c r="R56" s="126">
        <v>-2.7719999999999998</v>
      </c>
      <c r="S56" s="126">
        <v>10.111000000000001</v>
      </c>
      <c r="T56" s="126">
        <v>-7.88</v>
      </c>
      <c r="U56" s="126">
        <v>4.2610000000000001</v>
      </c>
      <c r="V56" s="126">
        <v>-9.0299999999999994</v>
      </c>
      <c r="W56" s="126">
        <v>-19.219000000000001</v>
      </c>
      <c r="X56" s="126">
        <v>-22.152000000000001</v>
      </c>
      <c r="Y56" s="126">
        <v>1.0089999999999999</v>
      </c>
      <c r="Z56" s="126">
        <v>-7.5469999999999997</v>
      </c>
      <c r="AA56" s="126">
        <v>3.0539999999999998</v>
      </c>
      <c r="AB56" s="126">
        <v>-0.55300000000000005</v>
      </c>
      <c r="AC56" s="126">
        <v>-10.613</v>
      </c>
      <c r="AD56" s="126">
        <v>-11.085850000000001</v>
      </c>
      <c r="AE56" s="126">
        <v>5.77902</v>
      </c>
      <c r="AF56" s="126">
        <v>-2.5799099999999999</v>
      </c>
      <c r="AG56" s="126">
        <v>11.36007</v>
      </c>
      <c r="AH56" s="126">
        <v>13.2843884321</v>
      </c>
      <c r="AI56" s="127">
        <v>-7.7399921552699995</v>
      </c>
      <c r="AJ56" s="127">
        <v>14.252000000000001</v>
      </c>
      <c r="AK56" s="127">
        <v>9.3710000000000004</v>
      </c>
      <c r="AL56" s="127">
        <v>15.488</v>
      </c>
      <c r="AM56" s="127">
        <v>-6.1580000000000004</v>
      </c>
      <c r="AN56" s="4"/>
      <c r="AO56" s="4"/>
      <c r="AP56" s="4"/>
      <c r="AQ56" s="4"/>
      <c r="AR56" s="4"/>
      <c r="AS56" s="4"/>
      <c r="AT56" s="4"/>
      <c r="AU56" s="4"/>
      <c r="AV56" s="4"/>
      <c r="AW56" s="4"/>
      <c r="AX56" s="4"/>
      <c r="AY56" s="4"/>
    </row>
    <row r="57" spans="1:1005" ht="15" x14ac:dyDescent="0.25">
      <c r="A57" s="134">
        <f>YampaRiverInflow.TotalOutflow!A57</f>
        <v>44866</v>
      </c>
      <c r="B57" s="13"/>
      <c r="C57" s="13"/>
      <c r="D57" s="13">
        <v>6.4560000000000004</v>
      </c>
      <c r="E57" s="126">
        <v>-7.468</v>
      </c>
      <c r="F57" s="126">
        <v>-28.899000000000001</v>
      </c>
      <c r="G57" s="126">
        <v>2.085</v>
      </c>
      <c r="H57" s="126">
        <v>8.407</v>
      </c>
      <c r="I57" s="126">
        <v>-0.58899999999999997</v>
      </c>
      <c r="J57" s="126">
        <v>22.443999999999999</v>
      </c>
      <c r="K57" s="126">
        <v>6.7830000000000004</v>
      </c>
      <c r="L57" s="126">
        <v>12.221</v>
      </c>
      <c r="M57" s="126">
        <v>-13.337999999999999</v>
      </c>
      <c r="N57" s="126">
        <v>4.8029999999999999</v>
      </c>
      <c r="O57" s="126">
        <v>7.5140000000000002</v>
      </c>
      <c r="P57" s="126">
        <v>2.7349999999999999</v>
      </c>
      <c r="Q57" s="126">
        <v>6.601</v>
      </c>
      <c r="R57" s="126">
        <v>0.97699999999999998</v>
      </c>
      <c r="S57" s="126">
        <v>8.3629999999999995</v>
      </c>
      <c r="T57" s="126">
        <v>1.911</v>
      </c>
      <c r="U57" s="126">
        <v>-3.2410000000000001</v>
      </c>
      <c r="V57" s="126">
        <v>2.9350000000000001</v>
      </c>
      <c r="W57" s="126">
        <v>-7.6369999999999996</v>
      </c>
      <c r="X57" s="126">
        <v>3.4329999999999998</v>
      </c>
      <c r="Y57" s="126">
        <v>5.0679999999999996</v>
      </c>
      <c r="Z57" s="126">
        <v>-2.4470000000000001</v>
      </c>
      <c r="AA57" s="126">
        <v>9.4309999999999992</v>
      </c>
      <c r="AB57" s="126">
        <v>-7.2889999999999997</v>
      </c>
      <c r="AC57" s="126">
        <v>-3.6389999999999998</v>
      </c>
      <c r="AD57" s="126">
        <v>0.89403999999999995</v>
      </c>
      <c r="AE57" s="126">
        <v>10.06827</v>
      </c>
      <c r="AF57" s="126">
        <v>6.3182299999999998</v>
      </c>
      <c r="AG57" s="126">
        <v>14.429110000000001</v>
      </c>
      <c r="AH57" s="126">
        <v>13.142818181799999</v>
      </c>
      <c r="AI57" s="127">
        <v>-3.7337908998399998</v>
      </c>
      <c r="AJ57" s="127">
        <v>10.364000000000001</v>
      </c>
      <c r="AK57" s="127">
        <v>11.958</v>
      </c>
      <c r="AL57" s="127">
        <v>26.683</v>
      </c>
      <c r="AM57" s="127">
        <v>-13.926</v>
      </c>
      <c r="AN57" s="4"/>
      <c r="AO57" s="4"/>
      <c r="AP57" s="4"/>
      <c r="AQ57" s="4"/>
      <c r="AR57" s="4"/>
      <c r="AS57" s="4"/>
      <c r="AT57" s="4"/>
      <c r="AU57" s="4"/>
      <c r="AV57" s="4"/>
      <c r="AW57" s="4"/>
      <c r="AX57" s="4"/>
      <c r="AY57" s="4"/>
    </row>
    <row r="58" spans="1:1005" ht="15" x14ac:dyDescent="0.25">
      <c r="A58" s="134">
        <f>YampaRiverInflow.TotalOutflow!A58</f>
        <v>44896</v>
      </c>
      <c r="B58" s="13"/>
      <c r="C58" s="13"/>
      <c r="D58" s="13">
        <v>9.0839999999999996</v>
      </c>
      <c r="E58" s="126">
        <v>-11.507999999999999</v>
      </c>
      <c r="F58" s="126">
        <v>-10.381</v>
      </c>
      <c r="G58" s="126">
        <v>5.13</v>
      </c>
      <c r="H58" s="126">
        <v>6.2859999999999996</v>
      </c>
      <c r="I58" s="126">
        <v>3.5110000000000001</v>
      </c>
      <c r="J58" s="126">
        <v>17.72</v>
      </c>
      <c r="K58" s="126">
        <v>8.3699999999999992</v>
      </c>
      <c r="L58" s="126">
        <v>26.24</v>
      </c>
      <c r="M58" s="126">
        <v>9.7059999999999995</v>
      </c>
      <c r="N58" s="126">
        <v>15.848000000000001</v>
      </c>
      <c r="O58" s="126">
        <v>94.941000000000003</v>
      </c>
      <c r="P58" s="126">
        <v>-1.6679999999999999</v>
      </c>
      <c r="Q58" s="126">
        <v>27.11</v>
      </c>
      <c r="R58" s="126">
        <v>15.473000000000001</v>
      </c>
      <c r="S58" s="126">
        <v>23.396999999999998</v>
      </c>
      <c r="T58" s="126">
        <v>-21.466999999999999</v>
      </c>
      <c r="U58" s="126">
        <v>-1.9690000000000001</v>
      </c>
      <c r="V58" s="126">
        <v>6.1689999999999996</v>
      </c>
      <c r="W58" s="126">
        <v>-8.734</v>
      </c>
      <c r="X58" s="126">
        <v>2.1890000000000001</v>
      </c>
      <c r="Y58" s="126">
        <v>6.22</v>
      </c>
      <c r="Z58" s="126">
        <v>-1.919</v>
      </c>
      <c r="AA58" s="126">
        <v>-0.40100000000000002</v>
      </c>
      <c r="AB58" s="126">
        <v>-10.759</v>
      </c>
      <c r="AC58" s="126">
        <v>-7.3310000000000004</v>
      </c>
      <c r="AD58" s="126">
        <v>7.5781999999999998</v>
      </c>
      <c r="AE58" s="126">
        <v>10.29767</v>
      </c>
      <c r="AF58" s="126">
        <v>-5.8699700000000004</v>
      </c>
      <c r="AG58" s="126">
        <v>24.633080000000003</v>
      </c>
      <c r="AH58" s="126">
        <v>23.363190082799999</v>
      </c>
      <c r="AI58" s="127">
        <v>-4.4305979113900005</v>
      </c>
      <c r="AJ58" s="127">
        <v>17.004000000000001</v>
      </c>
      <c r="AK58" s="127">
        <v>9.5869999999999997</v>
      </c>
      <c r="AL58" s="127">
        <v>0.30399999999999999</v>
      </c>
      <c r="AM58" s="127">
        <v>-3.339</v>
      </c>
      <c r="AN58" s="4"/>
      <c r="AO58" s="4"/>
      <c r="AP58" s="4"/>
      <c r="AQ58" s="4"/>
      <c r="AR58" s="4"/>
      <c r="AS58" s="4"/>
      <c r="AT58" s="4"/>
      <c r="AU58" s="4"/>
      <c r="AV58" s="4"/>
      <c r="AW58" s="4"/>
      <c r="AX58" s="4"/>
      <c r="AY58" s="4"/>
    </row>
    <row r="59" spans="1:1005" ht="15" x14ac:dyDescent="0.25">
      <c r="A59" s="134">
        <f>YampaRiverInflow.TotalOutflow!A59</f>
        <v>44927</v>
      </c>
      <c r="B59" s="13"/>
      <c r="C59" s="13"/>
      <c r="D59" s="13">
        <v>1.262</v>
      </c>
      <c r="E59" s="126">
        <v>6.5129999999999999</v>
      </c>
      <c r="F59" s="126">
        <v>-4.4320000000000004</v>
      </c>
      <c r="G59" s="126">
        <v>5.085</v>
      </c>
      <c r="H59" s="126">
        <v>4.3979999999999997</v>
      </c>
      <c r="I59" s="126">
        <v>1.542</v>
      </c>
      <c r="J59" s="126">
        <v>7.4649999999999999</v>
      </c>
      <c r="K59" s="126">
        <v>6.9909999999999997</v>
      </c>
      <c r="L59" s="126">
        <v>-30.036999999999999</v>
      </c>
      <c r="M59" s="126">
        <v>0.34799999999999998</v>
      </c>
      <c r="N59" s="126">
        <v>8.1069999999999993</v>
      </c>
      <c r="O59" s="126">
        <v>-4.0170000000000003</v>
      </c>
      <c r="P59" s="126">
        <v>-0.42499999999999999</v>
      </c>
      <c r="Q59" s="126">
        <v>-9.2249999999999996</v>
      </c>
      <c r="R59" s="126">
        <v>16.908000000000001</v>
      </c>
      <c r="S59" s="126">
        <v>1.482</v>
      </c>
      <c r="T59" s="126">
        <v>-11.156000000000001</v>
      </c>
      <c r="U59" s="126">
        <v>-10.212999999999999</v>
      </c>
      <c r="V59" s="126">
        <v>-20.742999999999999</v>
      </c>
      <c r="W59" s="126">
        <v>-9.2750000000000004</v>
      </c>
      <c r="X59" s="126">
        <v>-13.997999999999999</v>
      </c>
      <c r="Y59" s="126">
        <v>-0.47799999999999998</v>
      </c>
      <c r="Z59" s="126">
        <v>-2.403</v>
      </c>
      <c r="AA59" s="126">
        <v>3.4119999999999999</v>
      </c>
      <c r="AB59" s="126">
        <v>-10.265000000000001</v>
      </c>
      <c r="AC59" s="126">
        <v>17.93282</v>
      </c>
      <c r="AD59" s="126">
        <v>-2.55436</v>
      </c>
      <c r="AE59" s="126">
        <v>-2.7433800000000002</v>
      </c>
      <c r="AF59" s="126">
        <v>-21.323439999999998</v>
      </c>
      <c r="AG59" s="126">
        <v>2.6227190070699997</v>
      </c>
      <c r="AH59" s="126">
        <v>1.4601900836399999</v>
      </c>
      <c r="AI59" s="127">
        <v>18.143000000000001</v>
      </c>
      <c r="AJ59" s="127">
        <v>20.103999999999999</v>
      </c>
      <c r="AK59" s="127">
        <v>1.06</v>
      </c>
      <c r="AL59" s="127">
        <v>-6.7050000000000001</v>
      </c>
      <c r="AM59" s="127">
        <v>5.38</v>
      </c>
      <c r="AN59" s="4"/>
      <c r="AO59" s="4"/>
      <c r="AP59" s="4"/>
      <c r="AQ59" s="4"/>
      <c r="AR59" s="4"/>
      <c r="AS59" s="4"/>
      <c r="AT59" s="4"/>
      <c r="AU59" s="4"/>
      <c r="AV59" s="4"/>
      <c r="AW59" s="4"/>
      <c r="AX59" s="4"/>
      <c r="AY59" s="4"/>
    </row>
    <row r="60" spans="1:1005" ht="15" x14ac:dyDescent="0.25">
      <c r="A60" s="134">
        <f>YampaRiverInflow.TotalOutflow!A60</f>
        <v>44958</v>
      </c>
      <c r="B60" s="13"/>
      <c r="C60" s="13"/>
      <c r="D60" s="13">
        <v>-1.026</v>
      </c>
      <c r="E60" s="126">
        <v>32.200000000000003</v>
      </c>
      <c r="F60" s="126">
        <v>-3.0870000000000002</v>
      </c>
      <c r="G60" s="126">
        <v>5.883</v>
      </c>
      <c r="H60" s="126">
        <v>-0.33700000000000002</v>
      </c>
      <c r="I60" s="126">
        <v>5.5730000000000004</v>
      </c>
      <c r="J60" s="126">
        <v>9.9540000000000006</v>
      </c>
      <c r="K60" s="126">
        <v>4.1059999999999999</v>
      </c>
      <c r="L60" s="126">
        <v>-45.491</v>
      </c>
      <c r="M60" s="126">
        <v>-8.9390000000000001</v>
      </c>
      <c r="N60" s="126">
        <v>14.935</v>
      </c>
      <c r="O60" s="126">
        <v>-2.7170000000000001</v>
      </c>
      <c r="P60" s="126">
        <v>1.121</v>
      </c>
      <c r="Q60" s="126">
        <v>-12.965</v>
      </c>
      <c r="R60" s="126">
        <v>0.91800000000000004</v>
      </c>
      <c r="S60" s="126">
        <v>1.9139999999999999</v>
      </c>
      <c r="T60" s="126">
        <v>-9.2040000000000006</v>
      </c>
      <c r="U60" s="126">
        <v>-8.66</v>
      </c>
      <c r="V60" s="126">
        <v>-7.7130000000000001</v>
      </c>
      <c r="W60" s="126">
        <v>-7.8449999999999998</v>
      </c>
      <c r="X60" s="126">
        <v>-18.251999999999999</v>
      </c>
      <c r="Y60" s="126">
        <v>-3.117</v>
      </c>
      <c r="Z60" s="126">
        <v>-7.3280000000000003</v>
      </c>
      <c r="AA60" s="126">
        <v>1.02</v>
      </c>
      <c r="AB60" s="126">
        <v>-14.303000000000001</v>
      </c>
      <c r="AC60" s="126">
        <v>-13.95496</v>
      </c>
      <c r="AD60" s="126">
        <v>-11.963200000000001</v>
      </c>
      <c r="AE60" s="126">
        <v>-5.2006099999999993</v>
      </c>
      <c r="AF60" s="126">
        <v>-1.8404100000000001</v>
      </c>
      <c r="AG60" s="126">
        <v>4.1879586768900001</v>
      </c>
      <c r="AH60" s="126">
        <v>8.4784876017200013</v>
      </c>
      <c r="AI60" s="127">
        <v>14.496</v>
      </c>
      <c r="AJ60" s="127">
        <v>17.045999999999999</v>
      </c>
      <c r="AK60" s="127">
        <v>28.591000000000001</v>
      </c>
      <c r="AL60" s="127">
        <v>33.414000000000001</v>
      </c>
      <c r="AM60" s="127">
        <v>22.41</v>
      </c>
      <c r="AN60" s="4"/>
      <c r="AO60" s="4"/>
      <c r="AP60" s="4"/>
      <c r="AQ60" s="4"/>
      <c r="AR60" s="4"/>
      <c r="AS60" s="4"/>
      <c r="AT60" s="4"/>
      <c r="AU60" s="4"/>
      <c r="AV60" s="4"/>
      <c r="AW60" s="4"/>
      <c r="AX60" s="4"/>
      <c r="AY60" s="4"/>
    </row>
    <row r="61" spans="1:1005" ht="15" x14ac:dyDescent="0.25">
      <c r="A61" s="134">
        <f>YampaRiverInflow.TotalOutflow!A61</f>
        <v>44986</v>
      </c>
      <c r="B61" s="13"/>
      <c r="C61" s="13"/>
      <c r="D61" s="13">
        <v>-7.3840000000000003</v>
      </c>
      <c r="E61" s="126">
        <v>22.428000000000001</v>
      </c>
      <c r="F61" s="126">
        <v>-10.952999999999999</v>
      </c>
      <c r="G61" s="126">
        <v>-3.7189999999999999</v>
      </c>
      <c r="H61" s="126">
        <v>-8.3870000000000005</v>
      </c>
      <c r="I61" s="126">
        <v>14.401999999999999</v>
      </c>
      <c r="J61" s="126">
        <v>2.5150000000000001</v>
      </c>
      <c r="K61" s="126">
        <v>-1.482</v>
      </c>
      <c r="L61" s="126">
        <v>-85.617000000000004</v>
      </c>
      <c r="M61" s="126">
        <v>-18.977</v>
      </c>
      <c r="N61" s="126">
        <v>-3.0750000000000002</v>
      </c>
      <c r="O61" s="126">
        <v>33.225999999999999</v>
      </c>
      <c r="P61" s="126">
        <v>11.038</v>
      </c>
      <c r="Q61" s="126">
        <v>4.673</v>
      </c>
      <c r="R61" s="126">
        <v>4.1000000000000002E-2</v>
      </c>
      <c r="S61" s="126">
        <v>8.1969999999999992</v>
      </c>
      <c r="T61" s="126">
        <v>5.577</v>
      </c>
      <c r="U61" s="126">
        <v>-5.0199999999999996</v>
      </c>
      <c r="V61" s="126">
        <v>-3.68</v>
      </c>
      <c r="W61" s="126">
        <v>-25.69</v>
      </c>
      <c r="X61" s="126">
        <v>16.045999999999999</v>
      </c>
      <c r="Y61" s="126">
        <v>-10.304</v>
      </c>
      <c r="Z61" s="126">
        <v>-11.891999999999999</v>
      </c>
      <c r="AA61" s="126">
        <v>0.318</v>
      </c>
      <c r="AB61" s="126">
        <v>-9.7430000000000003</v>
      </c>
      <c r="AC61" s="126">
        <v>-12.145200000000001</v>
      </c>
      <c r="AD61" s="126">
        <v>-6.3741000000000003</v>
      </c>
      <c r="AE61" s="126">
        <v>-11.246979999999999</v>
      </c>
      <c r="AF61" s="126">
        <v>-5.8244099999999994</v>
      </c>
      <c r="AG61" s="126">
        <v>-14.067462812699999</v>
      </c>
      <c r="AH61" s="126">
        <v>-0.28571900964999997</v>
      </c>
      <c r="AI61" s="127">
        <v>8.0129999999999999</v>
      </c>
      <c r="AJ61" s="127">
        <v>6.1710000000000003</v>
      </c>
      <c r="AK61" s="127">
        <v>11.651999999999999</v>
      </c>
      <c r="AL61" s="127">
        <v>31.146000000000001</v>
      </c>
      <c r="AM61" s="127">
        <v>5.4130000000000003</v>
      </c>
      <c r="AN61" s="4"/>
      <c r="AO61" s="4"/>
      <c r="AP61" s="4"/>
      <c r="AQ61" s="4"/>
      <c r="AR61" s="4"/>
      <c r="AS61" s="4"/>
      <c r="AT61" s="4"/>
      <c r="AU61" s="4"/>
      <c r="AV61" s="4"/>
      <c r="AW61" s="4"/>
      <c r="AX61" s="4"/>
      <c r="AY61" s="4"/>
    </row>
    <row r="62" spans="1:1005" ht="15" x14ac:dyDescent="0.25">
      <c r="A62" s="134">
        <f>YampaRiverInflow.TotalOutflow!A62</f>
        <v>45017</v>
      </c>
      <c r="B62" s="13"/>
      <c r="C62" s="13"/>
      <c r="D62" s="13">
        <v>-3.72</v>
      </c>
      <c r="E62" s="126">
        <v>18.954000000000001</v>
      </c>
      <c r="F62" s="126">
        <v>-3.2869999999999999</v>
      </c>
      <c r="G62" s="126">
        <v>-15.096</v>
      </c>
      <c r="H62" s="126">
        <v>0.37</v>
      </c>
      <c r="I62" s="126">
        <v>14.292</v>
      </c>
      <c r="J62" s="126">
        <v>5.7640000000000002</v>
      </c>
      <c r="K62" s="126">
        <v>12.843999999999999</v>
      </c>
      <c r="L62" s="126">
        <v>-51.061999999999998</v>
      </c>
      <c r="M62" s="126">
        <v>-15.113</v>
      </c>
      <c r="N62" s="126">
        <v>-4.2430000000000003</v>
      </c>
      <c r="O62" s="126">
        <v>-7.5759999999999996</v>
      </c>
      <c r="P62" s="126">
        <v>15.396000000000001</v>
      </c>
      <c r="Q62" s="126">
        <v>39.173999999999999</v>
      </c>
      <c r="R62" s="126">
        <v>-0.41699999999999998</v>
      </c>
      <c r="S62" s="126">
        <v>-3.9380000000000002</v>
      </c>
      <c r="T62" s="126">
        <v>0.93100000000000005</v>
      </c>
      <c r="U62" s="126">
        <v>-11.872999999999999</v>
      </c>
      <c r="V62" s="126">
        <v>-13.384</v>
      </c>
      <c r="W62" s="126">
        <v>-6.9089999999999998</v>
      </c>
      <c r="X62" s="126">
        <v>4.298</v>
      </c>
      <c r="Y62" s="126">
        <v>-1.605</v>
      </c>
      <c r="Z62" s="126">
        <v>-3.3879999999999999</v>
      </c>
      <c r="AA62" s="126">
        <v>-8.2620000000000005</v>
      </c>
      <c r="AB62" s="126">
        <v>-14.076000000000001</v>
      </c>
      <c r="AC62" s="126">
        <v>-15.64438</v>
      </c>
      <c r="AD62" s="126">
        <v>-20.393439999999998</v>
      </c>
      <c r="AE62" s="126">
        <v>-12.259069999999999</v>
      </c>
      <c r="AF62" s="126">
        <v>-6.0398699999999996</v>
      </c>
      <c r="AG62" s="126">
        <v>14.1864628099</v>
      </c>
      <c r="AH62" s="126">
        <v>-8.4453140515699996</v>
      </c>
      <c r="AI62" s="127">
        <v>13.148999999999999</v>
      </c>
      <c r="AJ62" s="127">
        <v>7.52</v>
      </c>
      <c r="AK62" s="127">
        <v>-11.246</v>
      </c>
      <c r="AL62" s="127">
        <v>4.5250000000000004</v>
      </c>
      <c r="AM62" s="127">
        <v>-15.333</v>
      </c>
      <c r="AN62" s="4"/>
      <c r="AO62" s="4"/>
      <c r="AP62" s="4"/>
      <c r="AQ62" s="4"/>
      <c r="AR62" s="4"/>
      <c r="AS62" s="4"/>
      <c r="AT62" s="4"/>
      <c r="AU62" s="4"/>
      <c r="AV62" s="4"/>
      <c r="AW62" s="4"/>
      <c r="AX62" s="4"/>
      <c r="AY62" s="4"/>
    </row>
    <row r="63" spans="1:1005" ht="15" x14ac:dyDescent="0.25">
      <c r="A63" s="134">
        <f>YampaRiverInflow.TotalOutflow!A63</f>
        <v>45047</v>
      </c>
      <c r="B63" s="13"/>
      <c r="C63" s="13"/>
      <c r="D63" s="13">
        <v>3.863</v>
      </c>
      <c r="E63" s="126">
        <v>-11.66</v>
      </c>
      <c r="F63" s="126">
        <v>0.27800000000000002</v>
      </c>
      <c r="G63" s="126">
        <v>-5.2439999999999998</v>
      </c>
      <c r="H63" s="126">
        <v>-3.9220000000000002</v>
      </c>
      <c r="I63" s="126">
        <v>17</v>
      </c>
      <c r="J63" s="126">
        <v>7.5990000000000002</v>
      </c>
      <c r="K63" s="126">
        <v>4.7030000000000003</v>
      </c>
      <c r="L63" s="126">
        <v>-61.749000000000002</v>
      </c>
      <c r="M63" s="126">
        <v>-4.7960000000000003</v>
      </c>
      <c r="N63" s="126">
        <v>-13.974</v>
      </c>
      <c r="O63" s="126">
        <v>-8.2089999999999996</v>
      </c>
      <c r="P63" s="126">
        <v>11.73</v>
      </c>
      <c r="Q63" s="126">
        <v>21.998999999999999</v>
      </c>
      <c r="R63" s="126">
        <v>0.111</v>
      </c>
      <c r="S63" s="126">
        <v>-14.868</v>
      </c>
      <c r="T63" s="126">
        <v>-7.181</v>
      </c>
      <c r="U63" s="126">
        <v>-5.67</v>
      </c>
      <c r="V63" s="126">
        <v>-33.700000000000003</v>
      </c>
      <c r="W63" s="126">
        <v>-4.7220000000000004</v>
      </c>
      <c r="X63" s="126">
        <v>-17.382000000000001</v>
      </c>
      <c r="Y63" s="126">
        <v>-33.279000000000003</v>
      </c>
      <c r="Z63" s="126">
        <v>-5.4210000000000003</v>
      </c>
      <c r="AA63" s="126">
        <v>-5.2460000000000004</v>
      </c>
      <c r="AB63" s="126">
        <v>3.149</v>
      </c>
      <c r="AC63" s="126">
        <v>-9.5569299999999995</v>
      </c>
      <c r="AD63" s="126">
        <v>4.5381899999999993</v>
      </c>
      <c r="AE63" s="126">
        <v>2.7454499999999999</v>
      </c>
      <c r="AF63" s="126">
        <v>4.5651899999999994</v>
      </c>
      <c r="AG63" s="126">
        <v>0.109545453554</v>
      </c>
      <c r="AH63" s="126">
        <v>8.5840991759299996</v>
      </c>
      <c r="AI63" s="127">
        <v>15.768000000000001</v>
      </c>
      <c r="AJ63" s="127">
        <v>12.454000000000001</v>
      </c>
      <c r="AK63" s="127">
        <v>4.819</v>
      </c>
      <c r="AL63" s="127">
        <v>26.466999999999999</v>
      </c>
      <c r="AM63" s="127">
        <v>-2.0129999999999999</v>
      </c>
      <c r="AN63" s="4"/>
      <c r="AO63" s="4"/>
      <c r="AP63" s="4"/>
      <c r="AQ63" s="4"/>
      <c r="AR63" s="4"/>
      <c r="AS63" s="4"/>
      <c r="AT63" s="4"/>
      <c r="AU63" s="4"/>
      <c r="AV63" s="4"/>
      <c r="AW63" s="4"/>
      <c r="AX63" s="4"/>
      <c r="AY63" s="4"/>
    </row>
    <row r="64" spans="1:1005" ht="15" x14ac:dyDescent="0.25">
      <c r="A64" s="134">
        <f>YampaRiverInflow.TotalOutflow!A64</f>
        <v>45078</v>
      </c>
      <c r="B64" s="13"/>
      <c r="C64" s="13"/>
      <c r="D64" s="13">
        <v>-4.5209999999999999</v>
      </c>
      <c r="E64" s="126">
        <v>-2.2789999999999999</v>
      </c>
      <c r="F64" s="126">
        <v>1.631</v>
      </c>
      <c r="G64" s="126">
        <v>-6.1520000000000001</v>
      </c>
      <c r="H64" s="126">
        <v>-8.4760000000000009</v>
      </c>
      <c r="I64" s="126">
        <v>24.515999999999998</v>
      </c>
      <c r="J64" s="126">
        <v>4.5979999999999999</v>
      </c>
      <c r="K64" s="126">
        <v>13.497999999999999</v>
      </c>
      <c r="L64" s="126">
        <v>-26.187000000000001</v>
      </c>
      <c r="M64" s="126">
        <v>-3.3490000000000002</v>
      </c>
      <c r="N64" s="126">
        <v>4.0839999999999996</v>
      </c>
      <c r="O64" s="126">
        <v>-11.676</v>
      </c>
      <c r="P64" s="126">
        <v>-4.1000000000000002E-2</v>
      </c>
      <c r="Q64" s="126">
        <v>5.609</v>
      </c>
      <c r="R64" s="126">
        <v>-3.698</v>
      </c>
      <c r="S64" s="126">
        <v>-11.834</v>
      </c>
      <c r="T64" s="126">
        <v>-9.2289999999999992</v>
      </c>
      <c r="U64" s="126">
        <v>-8.5180000000000007</v>
      </c>
      <c r="V64" s="126">
        <v>-26.905999999999999</v>
      </c>
      <c r="W64" s="126">
        <v>-30.081</v>
      </c>
      <c r="X64" s="126">
        <v>1.8560000000000001</v>
      </c>
      <c r="Y64" s="126">
        <v>-14.717000000000001</v>
      </c>
      <c r="Z64" s="126">
        <v>-14.012</v>
      </c>
      <c r="AA64" s="126">
        <v>-1.52</v>
      </c>
      <c r="AB64" s="126">
        <v>-16.565999999999999</v>
      </c>
      <c r="AC64" s="126">
        <v>-17.778869999999998</v>
      </c>
      <c r="AD64" s="126">
        <v>-8.3348700000000004</v>
      </c>
      <c r="AE64" s="126">
        <v>-5.4185299999999996</v>
      </c>
      <c r="AF64" s="126">
        <v>-7.2006999999999994</v>
      </c>
      <c r="AG64" s="126">
        <v>-0.73851239867699991</v>
      </c>
      <c r="AH64" s="126">
        <v>3.31216528727</v>
      </c>
      <c r="AI64" s="127">
        <v>10.185</v>
      </c>
      <c r="AJ64" s="127">
        <v>8.9730000000000008</v>
      </c>
      <c r="AK64" s="127">
        <v>-56.872</v>
      </c>
      <c r="AL64" s="127">
        <v>29.183</v>
      </c>
      <c r="AM64" s="127">
        <v>-2.262</v>
      </c>
      <c r="AN64" s="4"/>
      <c r="AO64" s="4"/>
      <c r="AP64" s="4"/>
      <c r="AQ64" s="4"/>
      <c r="AR64" s="4"/>
      <c r="AS64" s="4"/>
      <c r="AT64" s="4"/>
      <c r="AU64" s="4"/>
      <c r="AV64" s="4"/>
      <c r="AW64" s="4"/>
      <c r="AX64" s="4"/>
      <c r="AY64" s="4"/>
      <c r="ALQ64" s="9" t="e">
        <v>#N/A</v>
      </c>
    </row>
    <row r="65" spans="1:1005" ht="15" x14ac:dyDescent="0.25">
      <c r="A65" s="134">
        <f>YampaRiverInflow.TotalOutflow!A65</f>
        <v>45108</v>
      </c>
      <c r="B65" s="13"/>
      <c r="C65" s="13"/>
      <c r="D65" s="13">
        <v>-3.2919999999999998</v>
      </c>
      <c r="E65" s="126">
        <v>-4.5999999999999999E-2</v>
      </c>
      <c r="F65" s="126">
        <v>-5.7720000000000002</v>
      </c>
      <c r="G65" s="126">
        <v>-9.9499999999999993</v>
      </c>
      <c r="H65" s="126">
        <v>-11.750999999999999</v>
      </c>
      <c r="I65" s="126">
        <v>20.866</v>
      </c>
      <c r="J65" s="126">
        <v>1.85</v>
      </c>
      <c r="K65" s="126">
        <v>3.0960000000000001</v>
      </c>
      <c r="L65" s="126">
        <v>-10.608000000000001</v>
      </c>
      <c r="M65" s="126">
        <v>-7.6440000000000001</v>
      </c>
      <c r="N65" s="126">
        <v>8.1270000000000007</v>
      </c>
      <c r="O65" s="126">
        <v>-11.493</v>
      </c>
      <c r="P65" s="126">
        <v>10.728</v>
      </c>
      <c r="Q65" s="126">
        <v>8.7200000000000006</v>
      </c>
      <c r="R65" s="126">
        <v>-1.2669999999999999</v>
      </c>
      <c r="S65" s="126">
        <v>-11.347</v>
      </c>
      <c r="T65" s="126">
        <v>-18.335999999999999</v>
      </c>
      <c r="U65" s="126">
        <v>-2.9430000000000001</v>
      </c>
      <c r="V65" s="126">
        <v>-31.49</v>
      </c>
      <c r="W65" s="126">
        <v>-20.471</v>
      </c>
      <c r="X65" s="126">
        <v>-11.896000000000001</v>
      </c>
      <c r="Y65" s="126">
        <v>-5.8959999999999999</v>
      </c>
      <c r="Z65" s="126">
        <v>-9.4190000000000005</v>
      </c>
      <c r="AA65" s="126">
        <v>-9.65</v>
      </c>
      <c r="AB65" s="126">
        <v>-13.497</v>
      </c>
      <c r="AC65" s="126">
        <v>-20.782049999999998</v>
      </c>
      <c r="AD65" s="126">
        <v>-5.3935699999999995</v>
      </c>
      <c r="AE65" s="126">
        <v>-16.034389999999998</v>
      </c>
      <c r="AF65" s="126">
        <v>-7.2505600000000001</v>
      </c>
      <c r="AG65" s="126">
        <v>-12.2247933908</v>
      </c>
      <c r="AH65" s="126">
        <v>-1.1186446296900001</v>
      </c>
      <c r="AI65" s="127">
        <v>9.4459999999999997</v>
      </c>
      <c r="AJ65" s="127">
        <v>7.9630000000000001</v>
      </c>
      <c r="AK65" s="127">
        <v>79.977000000000004</v>
      </c>
      <c r="AL65" s="127">
        <v>-11.765000000000001</v>
      </c>
      <c r="AM65" s="127">
        <v>-10.845000000000001</v>
      </c>
      <c r="AN65" s="4"/>
      <c r="AO65" s="4"/>
      <c r="AP65" s="4"/>
      <c r="AQ65" s="4"/>
      <c r="AR65" s="4"/>
      <c r="AS65" s="4"/>
      <c r="AT65" s="4"/>
      <c r="AU65" s="4"/>
      <c r="AV65" s="4"/>
      <c r="AW65" s="4"/>
      <c r="AX65" s="4"/>
      <c r="AY65" s="4"/>
      <c r="ALQ65" s="9" t="e">
        <v>#N/A</v>
      </c>
    </row>
    <row r="66" spans="1:1005" ht="15" x14ac:dyDescent="0.25">
      <c r="A66" s="134">
        <f>YampaRiverInflow.TotalOutflow!A66</f>
        <v>45139</v>
      </c>
      <c r="B66" s="13"/>
      <c r="C66" s="13"/>
      <c r="D66" s="13">
        <v>2.028</v>
      </c>
      <c r="E66" s="126">
        <v>12.827999999999999</v>
      </c>
      <c r="F66" s="126">
        <v>-4.125</v>
      </c>
      <c r="G66" s="126">
        <v>-0.66400000000000003</v>
      </c>
      <c r="H66" s="126">
        <v>-1.9179999999999999</v>
      </c>
      <c r="I66" s="126">
        <v>27.553999999999998</v>
      </c>
      <c r="J66" s="126">
        <v>4.3259999999999996</v>
      </c>
      <c r="K66" s="126">
        <v>3.7869999999999999</v>
      </c>
      <c r="L66" s="126">
        <v>-3.95</v>
      </c>
      <c r="M66" s="126">
        <v>-0.94599999999999995</v>
      </c>
      <c r="N66" s="126">
        <v>2.1970000000000001</v>
      </c>
      <c r="O66" s="126">
        <v>-4.3259999999999996</v>
      </c>
      <c r="P66" s="126">
        <v>-10.675000000000001</v>
      </c>
      <c r="Q66" s="126">
        <v>1.804</v>
      </c>
      <c r="R66" s="126">
        <v>4.2789999999999999</v>
      </c>
      <c r="S66" s="126">
        <v>-12.226000000000001</v>
      </c>
      <c r="T66" s="126">
        <v>-3.8130000000000002</v>
      </c>
      <c r="U66" s="126">
        <v>-0.78500000000000003</v>
      </c>
      <c r="V66" s="126">
        <v>-7.6040000000000001</v>
      </c>
      <c r="W66" s="126">
        <v>-5.4119999999999999</v>
      </c>
      <c r="X66" s="126">
        <v>-13.86</v>
      </c>
      <c r="Y66" s="126">
        <v>-14.737</v>
      </c>
      <c r="Z66" s="126">
        <v>-6.2569999999999997</v>
      </c>
      <c r="AA66" s="126">
        <v>-22.553999999999998</v>
      </c>
      <c r="AB66" s="126">
        <v>-2.4489999999999998</v>
      </c>
      <c r="AC66" s="126">
        <v>-15.135450000000001</v>
      </c>
      <c r="AD66" s="126">
        <v>2.9768400000000002</v>
      </c>
      <c r="AE66" s="126">
        <v>5.9177799999999996</v>
      </c>
      <c r="AF66" s="126">
        <v>3.3304999999999998</v>
      </c>
      <c r="AG66" s="126">
        <v>10.5769677696</v>
      </c>
      <c r="AH66" s="126">
        <v>-6.3205289276000007</v>
      </c>
      <c r="AI66" s="127">
        <v>5.1120000000000001</v>
      </c>
      <c r="AJ66" s="127">
        <v>10.664999999999999</v>
      </c>
      <c r="AK66" s="127">
        <v>5.9720000000000004</v>
      </c>
      <c r="AL66" s="127">
        <v>-4.8890000000000002</v>
      </c>
      <c r="AM66" s="127">
        <v>-3.1019999999999999</v>
      </c>
      <c r="AN66" s="4"/>
      <c r="AO66" s="4"/>
      <c r="AP66" s="4"/>
      <c r="AQ66" s="4"/>
      <c r="AR66" s="4"/>
      <c r="AS66" s="4"/>
      <c r="AT66" s="4"/>
      <c r="AU66" s="4"/>
      <c r="AV66" s="4"/>
      <c r="AW66" s="4"/>
      <c r="AX66" s="4"/>
      <c r="AY66" s="4"/>
      <c r="ALQ66" s="9" t="e">
        <v>#N/A</v>
      </c>
    </row>
    <row r="67" spans="1:1005" ht="15" x14ac:dyDescent="0.25">
      <c r="A67" s="134">
        <f>YampaRiverInflow.TotalOutflow!A67</f>
        <v>45170</v>
      </c>
      <c r="B67" s="13"/>
      <c r="C67" s="13"/>
      <c r="D67" s="13">
        <v>0.75</v>
      </c>
      <c r="E67" s="126">
        <v>-8.4480000000000004</v>
      </c>
      <c r="F67" s="126">
        <v>-5.992</v>
      </c>
      <c r="G67" s="126">
        <v>7.3310000000000004</v>
      </c>
      <c r="H67" s="126">
        <v>-4.6890000000000001</v>
      </c>
      <c r="I67" s="126">
        <v>14.712999999999999</v>
      </c>
      <c r="J67" s="126">
        <v>2.484</v>
      </c>
      <c r="K67" s="126">
        <v>5.2409999999999997</v>
      </c>
      <c r="L67" s="126">
        <v>-12.904</v>
      </c>
      <c r="M67" s="126">
        <v>8.5779999999999994</v>
      </c>
      <c r="N67" s="126">
        <v>15.861000000000001</v>
      </c>
      <c r="O67" s="126">
        <v>4.218</v>
      </c>
      <c r="P67" s="126">
        <v>2.15</v>
      </c>
      <c r="Q67" s="126">
        <v>-6.8959999999999999</v>
      </c>
      <c r="R67" s="126">
        <v>-12.975</v>
      </c>
      <c r="S67" s="126">
        <v>-7.1189999999999998</v>
      </c>
      <c r="T67" s="126">
        <v>-2.2879999999999998</v>
      </c>
      <c r="U67" s="126">
        <v>-15.519</v>
      </c>
      <c r="V67" s="126">
        <v>-21.178000000000001</v>
      </c>
      <c r="W67" s="126">
        <v>-6.0739999999999998</v>
      </c>
      <c r="X67" s="126">
        <v>-3.6960000000000002</v>
      </c>
      <c r="Y67" s="126">
        <v>0.23</v>
      </c>
      <c r="Z67" s="126">
        <v>-2.0470000000000002</v>
      </c>
      <c r="AA67" s="126">
        <v>-1.55</v>
      </c>
      <c r="AB67" s="126">
        <v>8.7729999999999997</v>
      </c>
      <c r="AC67" s="126">
        <v>-8.4957199999999986</v>
      </c>
      <c r="AD67" s="126">
        <v>10.460270000000001</v>
      </c>
      <c r="AE67" s="126">
        <v>-5.7617600000000007</v>
      </c>
      <c r="AF67" s="126">
        <v>-2.9507099999999999</v>
      </c>
      <c r="AG67" s="126">
        <v>5.5732644647899994</v>
      </c>
      <c r="AH67" s="126">
        <v>7.3737107418200001</v>
      </c>
      <c r="AI67" s="127">
        <v>12.664999999999999</v>
      </c>
      <c r="AJ67" s="127">
        <v>7.843</v>
      </c>
      <c r="AK67" s="127">
        <v>21.111000000000001</v>
      </c>
      <c r="AL67" s="127">
        <v>-9.8369999999999997</v>
      </c>
      <c r="AM67" s="127">
        <v>10.523999999999999</v>
      </c>
      <c r="AN67" s="4"/>
      <c r="AO67" s="4"/>
      <c r="AP67" s="4"/>
      <c r="AQ67" s="4"/>
      <c r="AR67" s="4"/>
      <c r="AS67" s="4"/>
      <c r="AT67" s="4"/>
      <c r="AU67" s="4"/>
      <c r="AV67" s="4"/>
      <c r="AW67" s="4"/>
      <c r="AX67" s="4"/>
      <c r="AY67" s="4"/>
      <c r="ALQ67" s="9" t="e">
        <v>#N/A</v>
      </c>
    </row>
    <row r="68" spans="1:1005" ht="15" x14ac:dyDescent="0.25">
      <c r="A68" s="134"/>
      <c r="B68" s="13"/>
      <c r="C68" s="13"/>
      <c r="D68" s="13"/>
      <c r="E68" s="126"/>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6"/>
      <c r="AF68" s="126"/>
      <c r="AG68" s="126"/>
      <c r="AH68" s="126"/>
      <c r="AI68" s="127"/>
      <c r="AJ68" s="127"/>
      <c r="AK68" s="127"/>
      <c r="AL68" s="127"/>
      <c r="AM68" s="127"/>
      <c r="AN68" s="4"/>
      <c r="AO68" s="4"/>
      <c r="AP68" s="4"/>
      <c r="AQ68" s="4"/>
      <c r="AR68" s="4"/>
      <c r="AS68" s="4"/>
      <c r="AT68" s="4"/>
      <c r="AU68" s="4"/>
      <c r="AV68" s="4"/>
      <c r="AW68" s="4"/>
      <c r="AX68" s="4"/>
      <c r="AY68" s="4"/>
      <c r="ALQ68" s="9" t="e">
        <v>#N/A</v>
      </c>
    </row>
    <row r="69" spans="1:1005" ht="15" x14ac:dyDescent="0.25">
      <c r="A69" s="134"/>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I72" s="126"/>
      <c r="AJ72" s="126"/>
      <c r="AK72" s="126"/>
      <c r="AL72" s="126"/>
      <c r="AM72" s="126"/>
      <c r="ALQ72" s="9" t="e">
        <v>#N/A</v>
      </c>
    </row>
    <row r="73" spans="1:1005" ht="12.75" customHeight="1" x14ac:dyDescent="0.25">
      <c r="AI73" s="126"/>
      <c r="AJ73" s="126"/>
      <c r="AK73" s="126"/>
      <c r="AL73" s="126"/>
      <c r="AM73" s="126"/>
    </row>
    <row r="74" spans="1:1005" ht="12.75" customHeight="1" x14ac:dyDescent="0.25">
      <c r="AI74" s="126"/>
      <c r="AJ74" s="126"/>
      <c r="AK74" s="126"/>
      <c r="AL74" s="126"/>
      <c r="AM74" s="126"/>
    </row>
    <row r="75" spans="1:1005" ht="12.75" customHeight="1" x14ac:dyDescent="0.25">
      <c r="AI75" s="126"/>
      <c r="AJ75" s="126"/>
      <c r="AK75" s="126"/>
      <c r="AL75" s="126"/>
      <c r="AM75" s="126"/>
    </row>
    <row r="76" spans="1:1005" ht="12.75" customHeight="1" x14ac:dyDescent="0.25">
      <c r="AI76" s="126"/>
      <c r="AJ76" s="126"/>
      <c r="AK76" s="126"/>
      <c r="AL76" s="126"/>
      <c r="AM76" s="126"/>
    </row>
  </sheetData>
  <mergeCells count="1">
    <mergeCell ref="B1:AH1"/>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tabColor rgb="FFFF0000"/>
  </sheetPr>
  <dimension ref="A1:ALQ78"/>
  <sheetViews>
    <sheetView topLeftCell="W1" workbookViewId="0">
      <selection activeCell="B4" sqref="B4:AZ100"/>
    </sheetView>
  </sheetViews>
  <sheetFormatPr defaultColWidth="18.7109375" defaultRowHeight="12.75" customHeight="1" x14ac:dyDescent="0.25"/>
  <cols>
    <col min="1" max="2" width="9.140625" style="9" customWidth="1"/>
    <col min="3" max="3" width="9.7109375" style="9" bestFit="1" customWidth="1"/>
    <col min="4"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59</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9">
        <v>2021</v>
      </c>
      <c r="AT2" s="9">
        <v>2022</v>
      </c>
      <c r="AU2" s="9">
        <v>2023</v>
      </c>
      <c r="AV2" s="9">
        <v>2024</v>
      </c>
      <c r="AW2" s="9">
        <v>2025</v>
      </c>
      <c r="AX2" s="9">
        <v>2026</v>
      </c>
      <c r="AY2" s="9">
        <v>2027</v>
      </c>
      <c r="AZ2" s="9">
        <v>2028</v>
      </c>
      <c r="BA2" s="9">
        <v>2029</v>
      </c>
      <c r="BB2" s="9">
        <v>2030</v>
      </c>
    </row>
    <row r="3" spans="1:54" ht="15" x14ac:dyDescent="0.25">
      <c r="A3" s="132" t="str">
        <f>A2&amp;"_"&amp;"Time"</f>
        <v>HvrToDvs_In_Time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9"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43252</v>
      </c>
      <c r="B4" s="13"/>
      <c r="C4" s="13"/>
      <c r="D4" s="13">
        <v>-15.169</v>
      </c>
      <c r="E4" s="126">
        <v>36.7791</v>
      </c>
      <c r="F4" s="126">
        <v>47.801720000000003</v>
      </c>
      <c r="G4" s="126">
        <v>62.467669999999998</v>
      </c>
      <c r="H4" s="126">
        <v>43.907669999999996</v>
      </c>
      <c r="I4" s="126">
        <v>36.8551</v>
      </c>
      <c r="J4" s="126">
        <v>12.004910000000001</v>
      </c>
      <c r="K4" s="126">
        <v>7.7272400000000001</v>
      </c>
      <c r="L4" s="126">
        <v>40.933699999999995</v>
      </c>
      <c r="M4" s="126">
        <v>11.465860000000001</v>
      </c>
      <c r="N4" s="126">
        <v>16.794580000000003</v>
      </c>
      <c r="O4" s="126">
        <v>-46.634540000000001</v>
      </c>
      <c r="P4" s="126">
        <v>-19.443330000000003</v>
      </c>
      <c r="Q4" s="126">
        <v>7.9125299999999994</v>
      </c>
      <c r="R4" s="126">
        <v>-9.9691600000000005</v>
      </c>
      <c r="S4" s="126">
        <v>-16.600020000000001</v>
      </c>
      <c r="T4" s="126">
        <v>-10.217690000000001</v>
      </c>
      <c r="U4" s="126">
        <v>3.97357</v>
      </c>
      <c r="V4" s="126">
        <v>-3.1482399999999999</v>
      </c>
      <c r="W4" s="126">
        <v>-1.4221199999999998</v>
      </c>
      <c r="X4" s="126">
        <v>-38.834009999999999</v>
      </c>
      <c r="Y4" s="126">
        <v>-7.06473</v>
      </c>
      <c r="Z4" s="126">
        <v>1.8902699999999999</v>
      </c>
      <c r="AA4" s="126">
        <v>8.4872199999999989</v>
      </c>
      <c r="AB4" s="126">
        <v>0.80691999999999997</v>
      </c>
      <c r="AC4" s="126">
        <v>-6.2195200000000002</v>
      </c>
      <c r="AD4" s="126">
        <v>13.559850000000001</v>
      </c>
      <c r="AE4" s="126">
        <v>-8.6716299999999986</v>
      </c>
      <c r="AF4" s="126">
        <v>-7.92706</v>
      </c>
      <c r="AG4" s="126">
        <v>-2.6868400000000001</v>
      </c>
      <c r="AH4" s="126">
        <v>-23.401610000000002</v>
      </c>
      <c r="AI4" s="126">
        <v>-8.745379999999999</v>
      </c>
      <c r="AJ4" s="126">
        <v>-18.980650000000001</v>
      </c>
      <c r="AK4" s="126">
        <v>-16.096640000000001</v>
      </c>
      <c r="AL4" s="126">
        <v>-19.255974470100004</v>
      </c>
      <c r="AM4" s="126">
        <v>-18.6228715425</v>
      </c>
      <c r="AN4" s="4"/>
      <c r="AO4" s="4"/>
      <c r="AP4" s="4"/>
      <c r="AQ4" s="4"/>
      <c r="AR4" s="4"/>
      <c r="AS4" s="4"/>
      <c r="AT4" s="4"/>
      <c r="AU4" s="4"/>
      <c r="AV4" s="4"/>
      <c r="AW4" s="4"/>
      <c r="AX4" s="4"/>
      <c r="AY4" s="4"/>
    </row>
    <row r="5" spans="1:54" ht="15" x14ac:dyDescent="0.25">
      <c r="A5" s="134">
        <f>YampaRiverInflow.TotalOutflow!A5</f>
        <v>43282</v>
      </c>
      <c r="B5" s="13"/>
      <c r="C5" s="13"/>
      <c r="D5" s="13">
        <v>-15.298999999999999</v>
      </c>
      <c r="E5" s="126">
        <v>72.870630000000006</v>
      </c>
      <c r="F5" s="126">
        <v>68.089640000000003</v>
      </c>
      <c r="G5" s="126">
        <v>60.205719999999999</v>
      </c>
      <c r="H5" s="126">
        <v>49.438319999999997</v>
      </c>
      <c r="I5" s="126">
        <v>32.877110000000002</v>
      </c>
      <c r="J5" s="126">
        <v>10.57719</v>
      </c>
      <c r="K5" s="126">
        <v>7.2024099999999995</v>
      </c>
      <c r="L5" s="126">
        <v>42.957050000000002</v>
      </c>
      <c r="M5" s="126">
        <v>25.683209999999999</v>
      </c>
      <c r="N5" s="126">
        <v>16.192450000000001</v>
      </c>
      <c r="O5" s="126">
        <v>-32.33464</v>
      </c>
      <c r="P5" s="126">
        <v>-28.353200000000001</v>
      </c>
      <c r="Q5" s="126">
        <v>-13.82734</v>
      </c>
      <c r="R5" s="126">
        <v>-8.2693600000000007</v>
      </c>
      <c r="S5" s="126">
        <v>-6.1791200000000002</v>
      </c>
      <c r="T5" s="126">
        <v>3.4561299999999999</v>
      </c>
      <c r="U5" s="126">
        <v>2.85033</v>
      </c>
      <c r="V5" s="126">
        <v>-5.2313599999999996</v>
      </c>
      <c r="W5" s="126">
        <v>-2.7631799999999997</v>
      </c>
      <c r="X5" s="126">
        <v>-11.48329</v>
      </c>
      <c r="Y5" s="126">
        <v>-12.351889999999999</v>
      </c>
      <c r="Z5" s="126">
        <v>-4.6287900000000004</v>
      </c>
      <c r="AA5" s="126">
        <v>-5.6995800000000001</v>
      </c>
      <c r="AB5" s="126">
        <v>1.1146199999999999</v>
      </c>
      <c r="AC5" s="126">
        <v>-1.95407</v>
      </c>
      <c r="AD5" s="126">
        <v>15.37031</v>
      </c>
      <c r="AE5" s="126">
        <v>-6.1843900000000005</v>
      </c>
      <c r="AF5" s="126">
        <v>2.6158600000000001</v>
      </c>
      <c r="AG5" s="126">
        <v>5.3711899999999995</v>
      </c>
      <c r="AH5" s="126">
        <v>-13.886209999999998</v>
      </c>
      <c r="AI5" s="127">
        <v>-10.38104</v>
      </c>
      <c r="AJ5" s="127">
        <v>-8.8864900000000002</v>
      </c>
      <c r="AK5" s="127">
        <v>-24.04243</v>
      </c>
      <c r="AL5" s="127">
        <v>-9.7753157925099998</v>
      </c>
      <c r="AM5" s="127">
        <v>-13.541234510899999</v>
      </c>
      <c r="AN5" s="4"/>
      <c r="AO5" s="4"/>
      <c r="AP5" s="4"/>
      <c r="AQ5" s="4"/>
      <c r="AR5" s="4"/>
      <c r="AS5" s="4"/>
      <c r="AT5" s="4"/>
      <c r="AU5" s="4"/>
      <c r="AV5" s="4"/>
      <c r="AW5" s="4"/>
      <c r="AX5" s="4"/>
      <c r="AY5" s="4"/>
    </row>
    <row r="6" spans="1:54" ht="15" x14ac:dyDescent="0.25">
      <c r="A6" s="134">
        <f>YampaRiverInflow.TotalOutflow!A6</f>
        <v>43313</v>
      </c>
      <c r="B6" s="13"/>
      <c r="C6" s="13"/>
      <c r="D6" s="13">
        <v>-11.801</v>
      </c>
      <c r="E6" s="126">
        <v>74.391710000000003</v>
      </c>
      <c r="F6" s="126">
        <v>83.114260000000002</v>
      </c>
      <c r="G6" s="126">
        <v>64.003280000000004</v>
      </c>
      <c r="H6" s="126">
        <v>30.162470000000003</v>
      </c>
      <c r="I6" s="126">
        <v>25.66291</v>
      </c>
      <c r="J6" s="126">
        <v>47.366790000000002</v>
      </c>
      <c r="K6" s="126">
        <v>-3.6207199999999999</v>
      </c>
      <c r="L6" s="126">
        <v>8.2340900000000001</v>
      </c>
      <c r="M6" s="126">
        <v>1.0808900000000001</v>
      </c>
      <c r="N6" s="126">
        <v>9.8302700000000005</v>
      </c>
      <c r="O6" s="126">
        <v>-30.478750000000002</v>
      </c>
      <c r="P6" s="126">
        <v>-37.806379999999997</v>
      </c>
      <c r="Q6" s="126">
        <v>0.36157</v>
      </c>
      <c r="R6" s="126">
        <v>-21.721700000000002</v>
      </c>
      <c r="S6" s="126">
        <v>-32.771730000000005</v>
      </c>
      <c r="T6" s="126">
        <v>-3.3455599999999999</v>
      </c>
      <c r="U6" s="126">
        <v>5.3322599999999998</v>
      </c>
      <c r="V6" s="126">
        <v>-12.47739</v>
      </c>
      <c r="W6" s="126">
        <v>-10.764940000000001</v>
      </c>
      <c r="X6" s="126">
        <v>-12.411370000000002</v>
      </c>
      <c r="Y6" s="126">
        <v>-5.8684500000000002</v>
      </c>
      <c r="Z6" s="126">
        <v>-7.3342000000000001</v>
      </c>
      <c r="AA6" s="126">
        <v>-0.58257000000000003</v>
      </c>
      <c r="AB6" s="126">
        <v>-2.9759099999999998</v>
      </c>
      <c r="AC6" s="126">
        <v>-4.9262499999999996</v>
      </c>
      <c r="AD6" s="126">
        <v>7.4216999999999995</v>
      </c>
      <c r="AE6" s="126">
        <v>-6.2596699999999998</v>
      </c>
      <c r="AF6" s="126">
        <v>-3.49715</v>
      </c>
      <c r="AG6" s="126">
        <v>-8.0988400000000009</v>
      </c>
      <c r="AH6" s="126">
        <v>-12.211690000000001</v>
      </c>
      <c r="AI6" s="127">
        <v>-5.9300299999999995</v>
      </c>
      <c r="AJ6" s="127">
        <v>-10.645899999999999</v>
      </c>
      <c r="AK6" s="127">
        <v>-16.45506</v>
      </c>
      <c r="AL6" s="127">
        <v>-6.1211380751300002</v>
      </c>
      <c r="AM6" s="127">
        <v>-16.4951205805</v>
      </c>
      <c r="AN6" s="4"/>
      <c r="AO6" s="4"/>
      <c r="AP6" s="4"/>
      <c r="AQ6" s="4"/>
      <c r="AR6" s="4"/>
      <c r="AS6" s="4"/>
      <c r="AT6" s="4"/>
      <c r="AU6" s="4"/>
      <c r="AV6" s="4"/>
      <c r="AW6" s="4"/>
      <c r="AX6" s="4"/>
      <c r="AY6" s="4"/>
    </row>
    <row r="7" spans="1:54" ht="15" x14ac:dyDescent="0.25">
      <c r="A7" s="134">
        <f>YampaRiverInflow.TotalOutflow!A7</f>
        <v>43344</v>
      </c>
      <c r="B7" s="13"/>
      <c r="C7" s="13"/>
      <c r="D7" s="13">
        <v>-12.41</v>
      </c>
      <c r="E7" s="126">
        <v>15.569330000000001</v>
      </c>
      <c r="F7" s="126">
        <v>17.491540000000001</v>
      </c>
      <c r="G7" s="126">
        <v>90.030710000000013</v>
      </c>
      <c r="H7" s="126">
        <v>37.451620000000005</v>
      </c>
      <c r="I7" s="126">
        <v>29.726150000000001</v>
      </c>
      <c r="J7" s="126">
        <v>21.405069999999998</v>
      </c>
      <c r="K7" s="126">
        <v>-6.1849399999999992</v>
      </c>
      <c r="L7" s="126">
        <v>-13.40967</v>
      </c>
      <c r="M7" s="126">
        <v>4.8451000000000004</v>
      </c>
      <c r="N7" s="126">
        <v>10.459700000000002</v>
      </c>
      <c r="O7" s="126">
        <v>-32.106940000000002</v>
      </c>
      <c r="P7" s="126">
        <v>-14.36115</v>
      </c>
      <c r="Q7" s="126">
        <v>6.0761099999999999</v>
      </c>
      <c r="R7" s="126">
        <v>2.1292300000000002</v>
      </c>
      <c r="S7" s="126">
        <v>3.4588800000000002</v>
      </c>
      <c r="T7" s="126">
        <v>-3.5141100000000001</v>
      </c>
      <c r="U7" s="126">
        <v>2.3970700000000003</v>
      </c>
      <c r="V7" s="126">
        <v>-14.862719999999999</v>
      </c>
      <c r="W7" s="126">
        <v>10.64911</v>
      </c>
      <c r="X7" s="126">
        <v>1.2162899999999999</v>
      </c>
      <c r="Y7" s="126">
        <v>-3.2352600000000002</v>
      </c>
      <c r="Z7" s="126">
        <v>3.2015500000000001</v>
      </c>
      <c r="AA7" s="126">
        <v>-2.03647</v>
      </c>
      <c r="AB7" s="126">
        <v>4.6902200000000001</v>
      </c>
      <c r="AC7" s="126">
        <v>-2.4659599999999999</v>
      </c>
      <c r="AD7" s="126">
        <v>2.1341199999999998</v>
      </c>
      <c r="AE7" s="126">
        <v>-3.6479999999999999E-2</v>
      </c>
      <c r="AF7" s="126">
        <v>3.5242300000000002</v>
      </c>
      <c r="AG7" s="126">
        <v>2.30775</v>
      </c>
      <c r="AH7" s="126">
        <v>-2.1289499999999997</v>
      </c>
      <c r="AI7" s="127">
        <v>-5.9721000000000002</v>
      </c>
      <c r="AJ7" s="127">
        <v>-4.7625399999999996</v>
      </c>
      <c r="AK7" s="127">
        <v>-11.23626</v>
      </c>
      <c r="AL7" s="127">
        <v>-5.9217293134800002</v>
      </c>
      <c r="AM7" s="127">
        <v>-16.066383176799999</v>
      </c>
      <c r="AN7" s="4"/>
      <c r="AO7" s="4"/>
      <c r="AP7" s="4"/>
      <c r="AQ7" s="4"/>
      <c r="AR7" s="4"/>
      <c r="AS7" s="4"/>
      <c r="AT7" s="4"/>
      <c r="AU7" s="4"/>
      <c r="AV7" s="4"/>
      <c r="AW7" s="4"/>
      <c r="AX7" s="4"/>
      <c r="AY7" s="4"/>
    </row>
    <row r="8" spans="1:54" ht="15" x14ac:dyDescent="0.25">
      <c r="A8" s="134">
        <f>YampaRiverInflow.TotalOutflow!A8</f>
        <v>43374</v>
      </c>
      <c r="B8" s="13"/>
      <c r="C8" s="13"/>
      <c r="D8" s="13">
        <v>-3.8140000000000001</v>
      </c>
      <c r="E8" s="126">
        <v>11.770820000000001</v>
      </c>
      <c r="F8" s="126">
        <v>29.394490000000001</v>
      </c>
      <c r="G8" s="126">
        <v>133.46231</v>
      </c>
      <c r="H8" s="126">
        <v>-7.9622099999999998</v>
      </c>
      <c r="I8" s="126">
        <v>14.659660000000001</v>
      </c>
      <c r="J8" s="126">
        <v>6.4712700000000005</v>
      </c>
      <c r="K8" s="126">
        <v>-4.5573800000000002</v>
      </c>
      <c r="L8" s="126">
        <v>16.089169999999999</v>
      </c>
      <c r="M8" s="126">
        <v>2.3823400000000001</v>
      </c>
      <c r="N8" s="126">
        <v>-2.3206700000000002</v>
      </c>
      <c r="O8" s="126">
        <v>-31.9285</v>
      </c>
      <c r="P8" s="126">
        <v>-8.5193500000000011</v>
      </c>
      <c r="Q8" s="126">
        <v>-12.10599</v>
      </c>
      <c r="R8" s="126">
        <v>-6.4365399999999999</v>
      </c>
      <c r="S8" s="126">
        <v>-9.3328700000000016</v>
      </c>
      <c r="T8" s="126">
        <v>8.7130799999999997</v>
      </c>
      <c r="U8" s="126">
        <v>6.0392799999999998</v>
      </c>
      <c r="V8" s="126">
        <v>-14.376950000000001</v>
      </c>
      <c r="W8" s="126">
        <v>11.44023</v>
      </c>
      <c r="X8" s="126">
        <v>-2.2667899999999999</v>
      </c>
      <c r="Y8" s="126">
        <v>12.561069999999999</v>
      </c>
      <c r="Z8" s="126">
        <v>9.3788400000000003</v>
      </c>
      <c r="AA8" s="126">
        <v>7.2322499999999996</v>
      </c>
      <c r="AB8" s="126">
        <v>17.66301</v>
      </c>
      <c r="AC8" s="126">
        <v>17.936130000000002</v>
      </c>
      <c r="AD8" s="126">
        <v>19.500349999999997</v>
      </c>
      <c r="AE8" s="126">
        <v>0.40545999999999999</v>
      </c>
      <c r="AF8" s="126">
        <v>-3.57796</v>
      </c>
      <c r="AG8" s="126">
        <v>-7.8305600000000002</v>
      </c>
      <c r="AH8" s="126">
        <v>5.5783399999999999</v>
      </c>
      <c r="AI8" s="127">
        <v>7.1333100000000007</v>
      </c>
      <c r="AJ8" s="127">
        <v>-3.07572</v>
      </c>
      <c r="AK8" s="127">
        <v>-12.67216</v>
      </c>
      <c r="AL8" s="127">
        <v>9.5933321672099989</v>
      </c>
      <c r="AM8" s="127">
        <v>-7.3716004105100001</v>
      </c>
      <c r="AN8" s="4"/>
      <c r="AO8" s="4"/>
      <c r="AP8" s="4"/>
      <c r="AQ8" s="4"/>
      <c r="AR8" s="4"/>
      <c r="AS8" s="4"/>
      <c r="AT8" s="4"/>
      <c r="AU8" s="4"/>
      <c r="AV8" s="4"/>
      <c r="AW8" s="4"/>
      <c r="AX8" s="4"/>
      <c r="AY8" s="4"/>
    </row>
    <row r="9" spans="1:54" ht="15" x14ac:dyDescent="0.25">
      <c r="A9" s="134">
        <f>YampaRiverInflow.TotalOutflow!A9</f>
        <v>43405</v>
      </c>
      <c r="B9" s="13"/>
      <c r="C9" s="13"/>
      <c r="D9" s="13">
        <v>-12.486000000000001</v>
      </c>
      <c r="E9" s="126">
        <v>7.9291700000000001</v>
      </c>
      <c r="F9" s="126">
        <v>-2.7989000000000002</v>
      </c>
      <c r="G9" s="126">
        <v>52.581679999999999</v>
      </c>
      <c r="H9" s="126">
        <v>19.1631</v>
      </c>
      <c r="I9" s="126">
        <v>8.3231599999999997</v>
      </c>
      <c r="J9" s="126">
        <v>-4.9865000000000004</v>
      </c>
      <c r="K9" s="126">
        <v>15.50897</v>
      </c>
      <c r="L9" s="126">
        <v>11.76432</v>
      </c>
      <c r="M9" s="126">
        <v>31.527560000000001</v>
      </c>
      <c r="N9" s="126">
        <v>-3.2050900000000002</v>
      </c>
      <c r="O9" s="126">
        <v>-23.295529999999999</v>
      </c>
      <c r="P9" s="126">
        <v>-17.111999999999998</v>
      </c>
      <c r="Q9" s="126">
        <v>-11.698649999999999</v>
      </c>
      <c r="R9" s="126">
        <v>-40.886620000000001</v>
      </c>
      <c r="S9" s="126">
        <v>8.8454099999999993</v>
      </c>
      <c r="T9" s="126">
        <v>8.6155300000000015</v>
      </c>
      <c r="U9" s="126">
        <v>-6.0922700000000001</v>
      </c>
      <c r="V9" s="126">
        <v>-18.06193</v>
      </c>
      <c r="W9" s="126">
        <v>-2.7934000000000001</v>
      </c>
      <c r="X9" s="126">
        <v>14.61594</v>
      </c>
      <c r="Y9" s="126">
        <v>1.1808599999999998</v>
      </c>
      <c r="Z9" s="126">
        <v>-1.2787599999999999</v>
      </c>
      <c r="AA9" s="126">
        <v>-0.85072999999999999</v>
      </c>
      <c r="AB9" s="126">
        <v>-7.69496</v>
      </c>
      <c r="AC9" s="126">
        <v>-25.293230000000001</v>
      </c>
      <c r="AD9" s="126">
        <v>14.929360000000001</v>
      </c>
      <c r="AE9" s="126">
        <v>-6.5592299999999994</v>
      </c>
      <c r="AF9" s="126">
        <v>-12.624499999999999</v>
      </c>
      <c r="AG9" s="126">
        <v>-15.31161</v>
      </c>
      <c r="AH9" s="126">
        <v>-29.335889999999999</v>
      </c>
      <c r="AI9" s="127">
        <v>-11.260489999999999</v>
      </c>
      <c r="AJ9" s="127">
        <v>-11.40968</v>
      </c>
      <c r="AK9" s="127">
        <v>4.0670200000000003</v>
      </c>
      <c r="AL9" s="127">
        <v>-5.6661833634400001</v>
      </c>
      <c r="AM9" s="127">
        <v>-13.579297370099999</v>
      </c>
      <c r="AN9" s="4"/>
      <c r="AO9" s="4"/>
      <c r="AP9" s="4"/>
      <c r="AQ9" s="4"/>
      <c r="AR9" s="4"/>
      <c r="AS9" s="4"/>
      <c r="AT9" s="4"/>
      <c r="AU9" s="4"/>
      <c r="AV9" s="4"/>
      <c r="AW9" s="4"/>
      <c r="AX9" s="4"/>
      <c r="AY9" s="4"/>
    </row>
    <row r="10" spans="1:54" ht="15" x14ac:dyDescent="0.25">
      <c r="A10" s="134">
        <f>YampaRiverInflow.TotalOutflow!A10</f>
        <v>43435</v>
      </c>
      <c r="B10" s="13"/>
      <c r="C10" s="13"/>
      <c r="D10" s="13">
        <v>-11.619</v>
      </c>
      <c r="E10" s="126">
        <v>0.70411000000000001</v>
      </c>
      <c r="F10" s="126">
        <v>-2.0269400000000002</v>
      </c>
      <c r="G10" s="126">
        <v>51.959830000000004</v>
      </c>
      <c r="H10" s="126">
        <v>32.17351</v>
      </c>
      <c r="I10" s="126">
        <v>27.887509999999999</v>
      </c>
      <c r="J10" s="126">
        <v>-7.8382100000000001</v>
      </c>
      <c r="K10" s="126">
        <v>-32.544939999999997</v>
      </c>
      <c r="L10" s="126">
        <v>-18.25207</v>
      </c>
      <c r="M10" s="126">
        <v>0.23571999999999999</v>
      </c>
      <c r="N10" s="126">
        <v>-17.19848</v>
      </c>
      <c r="O10" s="126">
        <v>-15.513</v>
      </c>
      <c r="P10" s="126">
        <v>-23.537050000000001</v>
      </c>
      <c r="Q10" s="126">
        <v>-21.342089999999999</v>
      </c>
      <c r="R10" s="126">
        <v>-25.91873</v>
      </c>
      <c r="S10" s="126">
        <v>-8.1638900000000003</v>
      </c>
      <c r="T10" s="126">
        <v>-7.6459899999999994</v>
      </c>
      <c r="U10" s="126">
        <v>-41.546080000000003</v>
      </c>
      <c r="V10" s="126">
        <v>-20.32019</v>
      </c>
      <c r="W10" s="126">
        <v>-22.775419999999997</v>
      </c>
      <c r="X10" s="126">
        <v>-20.00853</v>
      </c>
      <c r="Y10" s="126">
        <v>-16.126649999999998</v>
      </c>
      <c r="Z10" s="126">
        <v>-14.551170000000001</v>
      </c>
      <c r="AA10" s="126">
        <v>-9.3304200000000002</v>
      </c>
      <c r="AB10" s="126">
        <v>-15.43425</v>
      </c>
      <c r="AC10" s="126">
        <v>-9.6678799999999985</v>
      </c>
      <c r="AD10" s="126">
        <v>2.13557</v>
      </c>
      <c r="AE10" s="126">
        <v>-15.070690000000001</v>
      </c>
      <c r="AF10" s="126">
        <v>-14.155530000000001</v>
      </c>
      <c r="AG10" s="126">
        <v>-24.016959999999997</v>
      </c>
      <c r="AH10" s="126">
        <v>-14.53312</v>
      </c>
      <c r="AI10" s="127">
        <v>-28.044779999999999</v>
      </c>
      <c r="AJ10" s="127">
        <v>-6.3832500000000003</v>
      </c>
      <c r="AK10" s="127">
        <v>-10.085459999999999</v>
      </c>
      <c r="AL10" s="127">
        <v>-1.7760761056900001</v>
      </c>
      <c r="AM10" s="127">
        <v>-12.813628441100001</v>
      </c>
      <c r="AN10" s="4"/>
      <c r="AO10" s="4"/>
      <c r="AP10" s="4"/>
      <c r="AQ10" s="4"/>
      <c r="AR10" s="4"/>
      <c r="AS10" s="4"/>
      <c r="AT10" s="4"/>
      <c r="AU10" s="4"/>
      <c r="AV10" s="4"/>
      <c r="AW10" s="4"/>
      <c r="AX10" s="4"/>
      <c r="AY10" s="4"/>
    </row>
    <row r="11" spans="1:54" ht="15" x14ac:dyDescent="0.25">
      <c r="A11" s="134">
        <f>YampaRiverInflow.TotalOutflow!A11</f>
        <v>43466</v>
      </c>
      <c r="B11" s="13"/>
      <c r="C11" s="13"/>
      <c r="D11" s="13">
        <v>-19.077000000000002</v>
      </c>
      <c r="E11" s="126">
        <v>-4.1834899999999999</v>
      </c>
      <c r="F11" s="126">
        <v>31.439830000000001</v>
      </c>
      <c r="G11" s="126">
        <v>31.442490000000003</v>
      </c>
      <c r="H11" s="126">
        <v>-8.1626999999999992</v>
      </c>
      <c r="I11" s="126">
        <v>-9.4905600000000003</v>
      </c>
      <c r="J11" s="126">
        <v>-16.206330000000001</v>
      </c>
      <c r="K11" s="126">
        <v>-67.403059999999996</v>
      </c>
      <c r="L11" s="126">
        <v>5.3257399999999997</v>
      </c>
      <c r="M11" s="126">
        <v>-10.554080000000001</v>
      </c>
      <c r="N11" s="126">
        <v>-12.17793</v>
      </c>
      <c r="O11" s="126">
        <v>-5.2285699999999995</v>
      </c>
      <c r="P11" s="126">
        <v>-11.82418</v>
      </c>
      <c r="Q11" s="126">
        <v>-0.35291</v>
      </c>
      <c r="R11" s="126">
        <v>-9.4022099999999984</v>
      </c>
      <c r="S11" s="126">
        <v>-2.2324000000000002</v>
      </c>
      <c r="T11" s="126">
        <v>-13.06556</v>
      </c>
      <c r="U11" s="126">
        <v>-23.842459999999999</v>
      </c>
      <c r="V11" s="126">
        <v>-22.88402</v>
      </c>
      <c r="W11" s="126">
        <v>-9.2863400000000009</v>
      </c>
      <c r="X11" s="126">
        <v>2.0555400000000001</v>
      </c>
      <c r="Y11" s="126">
        <v>-8.3692099999999989</v>
      </c>
      <c r="Z11" s="126">
        <v>-7.36435</v>
      </c>
      <c r="AA11" s="126">
        <v>-10.88565</v>
      </c>
      <c r="AB11" s="126">
        <v>0.18258000000000002</v>
      </c>
      <c r="AC11" s="126">
        <v>-24.099160000000001</v>
      </c>
      <c r="AD11" s="126">
        <v>-10.99343</v>
      </c>
      <c r="AE11" s="126">
        <v>-17.351569999999999</v>
      </c>
      <c r="AF11" s="126">
        <v>-15.120850000000001</v>
      </c>
      <c r="AG11" s="126">
        <v>-15.297610000000001</v>
      </c>
      <c r="AH11" s="126">
        <v>-7.4300500000000005</v>
      </c>
      <c r="AI11" s="127">
        <v>-23.203659999999999</v>
      </c>
      <c r="AJ11" s="127">
        <v>-11.24441</v>
      </c>
      <c r="AK11" s="127">
        <v>-7.0866850672100004</v>
      </c>
      <c r="AL11" s="127">
        <v>-21.8410222298</v>
      </c>
      <c r="AM11" s="127">
        <v>32.649590000000003</v>
      </c>
      <c r="AN11" s="4"/>
      <c r="AO11" s="4"/>
      <c r="AP11" s="4"/>
      <c r="AQ11" s="4"/>
      <c r="AR11" s="4"/>
      <c r="AS11" s="4"/>
      <c r="AT11" s="4"/>
      <c r="AU11" s="4"/>
      <c r="AV11" s="4"/>
      <c r="AW11" s="4"/>
      <c r="AX11" s="4"/>
      <c r="AY11" s="4"/>
    </row>
    <row r="12" spans="1:54" ht="15" x14ac:dyDescent="0.25">
      <c r="A12" s="134">
        <f>YampaRiverInflow.TotalOutflow!A12</f>
        <v>43497</v>
      </c>
      <c r="B12" s="13"/>
      <c r="C12" s="13"/>
      <c r="D12" s="13">
        <v>-14.898999999999999</v>
      </c>
      <c r="E12" s="126">
        <v>1.9350000000000001</v>
      </c>
      <c r="F12" s="126">
        <v>22.693020000000001</v>
      </c>
      <c r="G12" s="126">
        <v>32.191499999999998</v>
      </c>
      <c r="H12" s="126">
        <v>-14.345370000000001</v>
      </c>
      <c r="I12" s="126">
        <v>0.28820999999999997</v>
      </c>
      <c r="J12" s="126">
        <v>24.75806</v>
      </c>
      <c r="K12" s="126">
        <v>-0.71377000000000002</v>
      </c>
      <c r="L12" s="126">
        <v>-17.479389999999999</v>
      </c>
      <c r="M12" s="126">
        <v>7.1028599999999997</v>
      </c>
      <c r="N12" s="126">
        <v>-20.612359999999999</v>
      </c>
      <c r="O12" s="126">
        <v>-3.8160700000000003</v>
      </c>
      <c r="P12" s="126">
        <v>12.07672</v>
      </c>
      <c r="Q12" s="126">
        <v>-6.4777399999999998</v>
      </c>
      <c r="R12" s="126">
        <v>-3.1795599999999999</v>
      </c>
      <c r="S12" s="126">
        <v>-18.78584</v>
      </c>
      <c r="T12" s="126">
        <v>-15.19333</v>
      </c>
      <c r="U12" s="126">
        <v>16.79738</v>
      </c>
      <c r="V12" s="126">
        <v>-14.575379999999999</v>
      </c>
      <c r="W12" s="126">
        <v>-10.293559999999999</v>
      </c>
      <c r="X12" s="126">
        <v>-6.9536000000000007</v>
      </c>
      <c r="Y12" s="126">
        <v>-5.6801599999999999</v>
      </c>
      <c r="Z12" s="126">
        <v>-3.35554</v>
      </c>
      <c r="AA12" s="126">
        <v>-8.1621500000000005</v>
      </c>
      <c r="AB12" s="126">
        <v>2.4570000000000002E-2</v>
      </c>
      <c r="AC12" s="126">
        <v>-7.1100200000000005</v>
      </c>
      <c r="AD12" s="126">
        <v>-6.7532899999999998</v>
      </c>
      <c r="AE12" s="126">
        <v>-2.0011099999999997</v>
      </c>
      <c r="AF12" s="126">
        <v>-7.8896199999999999</v>
      </c>
      <c r="AG12" s="126">
        <v>-3.9773800000000001</v>
      </c>
      <c r="AH12" s="126">
        <v>-10.08442</v>
      </c>
      <c r="AI12" s="127">
        <v>-18.090959999999999</v>
      </c>
      <c r="AJ12" s="127">
        <v>-11.6091</v>
      </c>
      <c r="AK12" s="127">
        <v>-21.548820344999999</v>
      </c>
      <c r="AL12" s="127">
        <v>-7.5980226642700002</v>
      </c>
      <c r="AM12" s="127">
        <v>26.56495</v>
      </c>
      <c r="AN12" s="4"/>
      <c r="AO12" s="4"/>
      <c r="AP12" s="4"/>
      <c r="AQ12" s="4"/>
      <c r="AR12" s="4"/>
      <c r="AS12" s="4"/>
      <c r="AT12" s="4"/>
      <c r="AU12" s="4"/>
      <c r="AV12" s="4"/>
      <c r="AW12" s="4"/>
      <c r="AX12" s="4"/>
      <c r="AY12" s="4"/>
    </row>
    <row r="13" spans="1:54" ht="15" x14ac:dyDescent="0.25">
      <c r="A13" s="134">
        <f>YampaRiverInflow.TotalOutflow!A13</f>
        <v>43525</v>
      </c>
      <c r="B13" s="13"/>
      <c r="C13" s="13"/>
      <c r="D13" s="13">
        <v>-17.29</v>
      </c>
      <c r="E13" s="126">
        <v>9.2411200000000004</v>
      </c>
      <c r="F13" s="126">
        <v>34.107990000000001</v>
      </c>
      <c r="G13" s="126">
        <v>19.579360000000001</v>
      </c>
      <c r="H13" s="126">
        <v>21.266830000000002</v>
      </c>
      <c r="I13" s="126">
        <v>8.1764600000000005</v>
      </c>
      <c r="J13" s="126">
        <v>7.8801000000000005</v>
      </c>
      <c r="K13" s="126">
        <v>-16.084820000000001</v>
      </c>
      <c r="L13" s="126">
        <v>24.562889999999999</v>
      </c>
      <c r="M13" s="126">
        <v>-1.3683399999999999</v>
      </c>
      <c r="N13" s="126">
        <v>-30.239049999999999</v>
      </c>
      <c r="O13" s="126">
        <v>-0.40625</v>
      </c>
      <c r="P13" s="126">
        <v>-2.8755600000000001</v>
      </c>
      <c r="Q13" s="126">
        <v>-24.367049999999999</v>
      </c>
      <c r="R13" s="126">
        <v>-21.61571</v>
      </c>
      <c r="S13" s="126">
        <v>-7.1826499999999998</v>
      </c>
      <c r="T13" s="126">
        <v>-21.388090000000002</v>
      </c>
      <c r="U13" s="126">
        <v>-38.647570000000002</v>
      </c>
      <c r="V13" s="126">
        <v>-17.924779999999998</v>
      </c>
      <c r="W13" s="126">
        <v>-12.442740000000001</v>
      </c>
      <c r="X13" s="126">
        <v>-43.985260000000004</v>
      </c>
      <c r="Y13" s="126">
        <v>-10.52102</v>
      </c>
      <c r="Z13" s="126">
        <v>-6.4350100000000001</v>
      </c>
      <c r="AA13" s="126">
        <v>-12.448540000000001</v>
      </c>
      <c r="AB13" s="126">
        <v>-11.11115</v>
      </c>
      <c r="AC13" s="126">
        <v>-14.26328</v>
      </c>
      <c r="AD13" s="126">
        <v>-15.209569999999999</v>
      </c>
      <c r="AE13" s="126">
        <v>-13.494590000000001</v>
      </c>
      <c r="AF13" s="126">
        <v>-13.53969</v>
      </c>
      <c r="AG13" s="126">
        <v>-18.373999999999999</v>
      </c>
      <c r="AH13" s="126">
        <v>-10.9312</v>
      </c>
      <c r="AI13" s="127">
        <v>-22.812709999999999</v>
      </c>
      <c r="AJ13" s="127">
        <v>-10.592450000000001</v>
      </c>
      <c r="AK13" s="127">
        <v>-11.9735317815</v>
      </c>
      <c r="AL13" s="127">
        <v>-21.396965078199997</v>
      </c>
      <c r="AM13" s="127">
        <v>60.964930000000003</v>
      </c>
      <c r="AN13" s="4"/>
      <c r="AO13" s="4"/>
      <c r="AP13" s="4"/>
      <c r="AQ13" s="4"/>
      <c r="AR13" s="4"/>
      <c r="AS13" s="4"/>
      <c r="AT13" s="4"/>
      <c r="AU13" s="4"/>
      <c r="AV13" s="4"/>
      <c r="AW13" s="4"/>
      <c r="AX13" s="4"/>
      <c r="AY13" s="4"/>
    </row>
    <row r="14" spans="1:54" ht="15" x14ac:dyDescent="0.25">
      <c r="A14" s="134">
        <f>YampaRiverInflow.TotalOutflow!A14</f>
        <v>43556</v>
      </c>
      <c r="B14" s="13"/>
      <c r="C14" s="13"/>
      <c r="D14" s="13">
        <v>-20.108000000000001</v>
      </c>
      <c r="E14" s="126">
        <v>12.133100000000001</v>
      </c>
      <c r="F14" s="126">
        <v>76.599170000000001</v>
      </c>
      <c r="G14" s="126">
        <v>-6.7857700000000003</v>
      </c>
      <c r="H14" s="126">
        <v>6.2441000000000004</v>
      </c>
      <c r="I14" s="126">
        <v>4.2861700000000003</v>
      </c>
      <c r="J14" s="126">
        <v>29.646259999999998</v>
      </c>
      <c r="K14" s="126">
        <v>28.972660000000001</v>
      </c>
      <c r="L14" s="126">
        <v>18.863569999999999</v>
      </c>
      <c r="M14" s="126">
        <v>13.24966</v>
      </c>
      <c r="N14" s="126">
        <v>-34.838769999999997</v>
      </c>
      <c r="O14" s="126">
        <v>-15.670870000000001</v>
      </c>
      <c r="P14" s="126">
        <v>-12.345879999999999</v>
      </c>
      <c r="Q14" s="126">
        <v>-24.792330000000003</v>
      </c>
      <c r="R14" s="126">
        <v>-15.55307</v>
      </c>
      <c r="S14" s="126">
        <v>-27.615380000000002</v>
      </c>
      <c r="T14" s="126">
        <v>-9.9768299999999996</v>
      </c>
      <c r="U14" s="126">
        <v>-7.8899799999999995</v>
      </c>
      <c r="V14" s="126">
        <v>-18.484590000000001</v>
      </c>
      <c r="W14" s="126">
        <v>-13.60337</v>
      </c>
      <c r="X14" s="126">
        <v>-60.627809999999997</v>
      </c>
      <c r="Y14" s="126">
        <v>-9.7155499999999986</v>
      </c>
      <c r="Z14" s="126">
        <v>-15.310879999999999</v>
      </c>
      <c r="AA14" s="126">
        <v>3.4897600000000004</v>
      </c>
      <c r="AB14" s="126">
        <v>-16.877500000000001</v>
      </c>
      <c r="AC14" s="126">
        <v>-19.60941</v>
      </c>
      <c r="AD14" s="126">
        <v>-18.033900000000003</v>
      </c>
      <c r="AE14" s="126">
        <v>-6.3000600000000002</v>
      </c>
      <c r="AF14" s="126">
        <v>-13.78439</v>
      </c>
      <c r="AG14" s="126">
        <v>-16.949249999999999</v>
      </c>
      <c r="AH14" s="126">
        <v>-12.7826</v>
      </c>
      <c r="AI14" s="127">
        <v>-23.694689999999998</v>
      </c>
      <c r="AJ14" s="127">
        <v>-20.046709999999997</v>
      </c>
      <c r="AK14" s="127">
        <v>-21.301506761199999</v>
      </c>
      <c r="AL14" s="127">
        <v>-18.480803921300001</v>
      </c>
      <c r="AM14" s="127">
        <v>54.424519999999994</v>
      </c>
      <c r="AN14" s="4"/>
      <c r="AO14" s="4"/>
      <c r="AP14" s="4"/>
      <c r="AQ14" s="4"/>
      <c r="AR14" s="4"/>
      <c r="AS14" s="4"/>
      <c r="AT14" s="4"/>
      <c r="AU14" s="4"/>
      <c r="AV14" s="4"/>
      <c r="AW14" s="4"/>
      <c r="AX14" s="4"/>
      <c r="AY14" s="4"/>
    </row>
    <row r="15" spans="1:54" ht="15" x14ac:dyDescent="0.25">
      <c r="A15" s="134">
        <f>YampaRiverInflow.TotalOutflow!A15</f>
        <v>43586</v>
      </c>
      <c r="B15" s="13"/>
      <c r="C15" s="13"/>
      <c r="D15" s="13">
        <v>-12.385999999999999</v>
      </c>
      <c r="E15" s="126">
        <v>46.607790000000001</v>
      </c>
      <c r="F15" s="126">
        <v>81.077850000000012</v>
      </c>
      <c r="G15" s="126">
        <v>32.891910000000003</v>
      </c>
      <c r="H15" s="126">
        <v>32.762029999999996</v>
      </c>
      <c r="I15" s="126">
        <v>14.885899999999999</v>
      </c>
      <c r="J15" s="126">
        <v>9.8693099999999987</v>
      </c>
      <c r="K15" s="126">
        <v>49.975879999999997</v>
      </c>
      <c r="L15" s="126">
        <v>-7.9184299999999999</v>
      </c>
      <c r="M15" s="126">
        <v>11.12064</v>
      </c>
      <c r="N15" s="126">
        <v>-43.382190000000001</v>
      </c>
      <c r="O15" s="126">
        <v>-22.886580000000002</v>
      </c>
      <c r="P15" s="126">
        <v>-11.17521</v>
      </c>
      <c r="Q15" s="126">
        <v>-23.596910000000001</v>
      </c>
      <c r="R15" s="126">
        <v>-15.42226</v>
      </c>
      <c r="S15" s="126">
        <v>3.82769</v>
      </c>
      <c r="T15" s="126">
        <v>-8.7342700000000004</v>
      </c>
      <c r="U15" s="126">
        <v>-12.672180000000001</v>
      </c>
      <c r="V15" s="126">
        <v>-9.4568999999999992</v>
      </c>
      <c r="W15" s="126">
        <v>2.1620500000000002</v>
      </c>
      <c r="X15" s="126">
        <v>6.1777799999999994</v>
      </c>
      <c r="Y15" s="126">
        <v>-11.006309999999999</v>
      </c>
      <c r="Z15" s="126">
        <v>-11.085049999999999</v>
      </c>
      <c r="AA15" s="126">
        <v>-22.195970000000003</v>
      </c>
      <c r="AB15" s="126">
        <v>-14.829829999999999</v>
      </c>
      <c r="AC15" s="126">
        <v>10.05152</v>
      </c>
      <c r="AD15" s="126">
        <v>-15.21618</v>
      </c>
      <c r="AE15" s="126">
        <v>-22.456689999999998</v>
      </c>
      <c r="AF15" s="126">
        <v>-5.2049700000000003</v>
      </c>
      <c r="AG15" s="126">
        <v>-18.830310000000001</v>
      </c>
      <c r="AH15" s="126">
        <v>-9.6620400000000011</v>
      </c>
      <c r="AI15" s="127">
        <v>-14.13106</v>
      </c>
      <c r="AJ15" s="127">
        <v>-15.37541</v>
      </c>
      <c r="AK15" s="127">
        <v>-17.183385914400002</v>
      </c>
      <c r="AL15" s="127">
        <v>-10.352921004100001</v>
      </c>
      <c r="AM15" s="127">
        <v>25.669160000000002</v>
      </c>
      <c r="AN15" s="4"/>
      <c r="AO15" s="4"/>
      <c r="AP15" s="4"/>
      <c r="AQ15" s="4"/>
      <c r="AR15" s="4"/>
      <c r="AS15" s="4"/>
      <c r="AT15" s="4"/>
      <c r="AU15" s="4"/>
      <c r="AV15" s="4"/>
      <c r="AW15" s="4"/>
      <c r="AX15" s="4"/>
      <c r="AY15" s="4"/>
    </row>
    <row r="16" spans="1:54" ht="15" x14ac:dyDescent="0.25">
      <c r="A16" s="134">
        <f>YampaRiverInflow.TotalOutflow!A16</f>
        <v>43617</v>
      </c>
      <c r="B16" s="13"/>
      <c r="C16" s="13"/>
      <c r="D16" s="13">
        <v>-15.169</v>
      </c>
      <c r="E16" s="126">
        <v>47.801720000000003</v>
      </c>
      <c r="F16" s="126">
        <v>62.467669999999998</v>
      </c>
      <c r="G16" s="126">
        <v>43.907669999999996</v>
      </c>
      <c r="H16" s="126">
        <v>36.8551</v>
      </c>
      <c r="I16" s="126">
        <v>12.004910000000001</v>
      </c>
      <c r="J16" s="126">
        <v>7.7272400000000001</v>
      </c>
      <c r="K16" s="126">
        <v>40.933699999999995</v>
      </c>
      <c r="L16" s="126">
        <v>11.465860000000001</v>
      </c>
      <c r="M16" s="126">
        <v>16.794580000000003</v>
      </c>
      <c r="N16" s="126">
        <v>-46.634540000000001</v>
      </c>
      <c r="O16" s="126">
        <v>-19.443330000000003</v>
      </c>
      <c r="P16" s="126">
        <v>7.9125299999999994</v>
      </c>
      <c r="Q16" s="126">
        <v>-9.9691600000000005</v>
      </c>
      <c r="R16" s="126">
        <v>-16.600020000000001</v>
      </c>
      <c r="S16" s="126">
        <v>-10.217690000000001</v>
      </c>
      <c r="T16" s="126">
        <v>3.97357</v>
      </c>
      <c r="U16" s="126">
        <v>-3.1482399999999999</v>
      </c>
      <c r="V16" s="126">
        <v>-1.4221199999999998</v>
      </c>
      <c r="W16" s="126">
        <v>-38.834009999999999</v>
      </c>
      <c r="X16" s="126">
        <v>-7.06473</v>
      </c>
      <c r="Y16" s="126">
        <v>1.8902699999999999</v>
      </c>
      <c r="Z16" s="126">
        <v>8.4872199999999989</v>
      </c>
      <c r="AA16" s="126">
        <v>0.80691999999999997</v>
      </c>
      <c r="AB16" s="126">
        <v>-6.2195200000000002</v>
      </c>
      <c r="AC16" s="126">
        <v>13.559850000000001</v>
      </c>
      <c r="AD16" s="126">
        <v>-8.6716299999999986</v>
      </c>
      <c r="AE16" s="126">
        <v>-7.92706</v>
      </c>
      <c r="AF16" s="126">
        <v>-2.6868400000000001</v>
      </c>
      <c r="AG16" s="126">
        <v>-23.401610000000002</v>
      </c>
      <c r="AH16" s="126">
        <v>-8.745379999999999</v>
      </c>
      <c r="AI16" s="127">
        <v>-18.980650000000001</v>
      </c>
      <c r="AJ16" s="127">
        <v>-16.096640000000001</v>
      </c>
      <c r="AK16" s="127">
        <v>-19.255974470100004</v>
      </c>
      <c r="AL16" s="127">
        <v>-18.6228715425</v>
      </c>
      <c r="AM16" s="127">
        <v>36.7791</v>
      </c>
      <c r="AN16" s="4"/>
      <c r="AO16" s="4"/>
      <c r="AP16" s="4"/>
      <c r="AQ16" s="4"/>
      <c r="AR16" s="4"/>
      <c r="AS16" s="4"/>
      <c r="AT16" s="4"/>
      <c r="AU16" s="4"/>
      <c r="AV16" s="4"/>
      <c r="AW16" s="4"/>
      <c r="AX16" s="4"/>
      <c r="AY16" s="4"/>
    </row>
    <row r="17" spans="1:51" ht="15" x14ac:dyDescent="0.25">
      <c r="A17" s="134">
        <f>YampaRiverInflow.TotalOutflow!A17</f>
        <v>43647</v>
      </c>
      <c r="B17" s="13"/>
      <c r="C17" s="13"/>
      <c r="D17" s="13">
        <v>-15.298999999999999</v>
      </c>
      <c r="E17" s="126">
        <v>68.089640000000003</v>
      </c>
      <c r="F17" s="126">
        <v>60.205719999999999</v>
      </c>
      <c r="G17" s="126">
        <v>49.438319999999997</v>
      </c>
      <c r="H17" s="126">
        <v>32.877110000000002</v>
      </c>
      <c r="I17" s="126">
        <v>10.57719</v>
      </c>
      <c r="J17" s="126">
        <v>7.2024099999999995</v>
      </c>
      <c r="K17" s="126">
        <v>42.957050000000002</v>
      </c>
      <c r="L17" s="126">
        <v>25.683209999999999</v>
      </c>
      <c r="M17" s="126">
        <v>16.192450000000001</v>
      </c>
      <c r="N17" s="126">
        <v>-32.33464</v>
      </c>
      <c r="O17" s="126">
        <v>-28.353200000000001</v>
      </c>
      <c r="P17" s="126">
        <v>-13.82734</v>
      </c>
      <c r="Q17" s="126">
        <v>-8.2693600000000007</v>
      </c>
      <c r="R17" s="126">
        <v>-6.1791200000000002</v>
      </c>
      <c r="S17" s="126">
        <v>3.4561299999999999</v>
      </c>
      <c r="T17" s="126">
        <v>2.85033</v>
      </c>
      <c r="U17" s="126">
        <v>-5.2313599999999996</v>
      </c>
      <c r="V17" s="126">
        <v>-2.7631799999999997</v>
      </c>
      <c r="W17" s="126">
        <v>-11.48329</v>
      </c>
      <c r="X17" s="126">
        <v>-12.351889999999999</v>
      </c>
      <c r="Y17" s="126">
        <v>-4.6287900000000004</v>
      </c>
      <c r="Z17" s="126">
        <v>-5.6995800000000001</v>
      </c>
      <c r="AA17" s="126">
        <v>1.1146199999999999</v>
      </c>
      <c r="AB17" s="126">
        <v>-1.95407</v>
      </c>
      <c r="AC17" s="126">
        <v>15.37031</v>
      </c>
      <c r="AD17" s="126">
        <v>-6.1843900000000005</v>
      </c>
      <c r="AE17" s="126">
        <v>2.6158600000000001</v>
      </c>
      <c r="AF17" s="126">
        <v>5.3711899999999995</v>
      </c>
      <c r="AG17" s="126">
        <v>-13.886209999999998</v>
      </c>
      <c r="AH17" s="126">
        <v>-10.38104</v>
      </c>
      <c r="AI17" s="127">
        <v>-8.8864900000000002</v>
      </c>
      <c r="AJ17" s="127">
        <v>-24.04243</v>
      </c>
      <c r="AK17" s="127">
        <v>-9.7753157925099998</v>
      </c>
      <c r="AL17" s="127">
        <v>-13.541234510899999</v>
      </c>
      <c r="AM17" s="127">
        <v>72.870630000000006</v>
      </c>
      <c r="AN17" s="4"/>
      <c r="AO17" s="4"/>
      <c r="AP17" s="4"/>
      <c r="AQ17" s="4"/>
      <c r="AR17" s="4"/>
      <c r="AS17" s="4"/>
      <c r="AT17" s="4"/>
      <c r="AU17" s="4"/>
      <c r="AV17" s="4"/>
      <c r="AW17" s="4"/>
      <c r="AX17" s="4"/>
      <c r="AY17" s="4"/>
    </row>
    <row r="18" spans="1:51" ht="15" x14ac:dyDescent="0.25">
      <c r="A18" s="134">
        <f>YampaRiverInflow.TotalOutflow!A18</f>
        <v>43678</v>
      </c>
      <c r="B18" s="13"/>
      <c r="C18" s="13"/>
      <c r="D18" s="13">
        <v>-11.801</v>
      </c>
      <c r="E18" s="126">
        <v>83.114260000000002</v>
      </c>
      <c r="F18" s="126">
        <v>64.003280000000004</v>
      </c>
      <c r="G18" s="126">
        <v>30.162470000000003</v>
      </c>
      <c r="H18" s="126">
        <v>25.66291</v>
      </c>
      <c r="I18" s="126">
        <v>47.366790000000002</v>
      </c>
      <c r="J18" s="126">
        <v>-3.6207199999999999</v>
      </c>
      <c r="K18" s="126">
        <v>8.2340900000000001</v>
      </c>
      <c r="L18" s="126">
        <v>1.0808900000000001</v>
      </c>
      <c r="M18" s="126">
        <v>9.8302700000000005</v>
      </c>
      <c r="N18" s="126">
        <v>-30.478750000000002</v>
      </c>
      <c r="O18" s="126">
        <v>-37.806379999999997</v>
      </c>
      <c r="P18" s="126">
        <v>0.36157</v>
      </c>
      <c r="Q18" s="126">
        <v>-21.721700000000002</v>
      </c>
      <c r="R18" s="126">
        <v>-32.771730000000005</v>
      </c>
      <c r="S18" s="126">
        <v>-3.3455599999999999</v>
      </c>
      <c r="T18" s="126">
        <v>5.3322599999999998</v>
      </c>
      <c r="U18" s="126">
        <v>-12.47739</v>
      </c>
      <c r="V18" s="126">
        <v>-10.764940000000001</v>
      </c>
      <c r="W18" s="126">
        <v>-12.411370000000002</v>
      </c>
      <c r="X18" s="126">
        <v>-5.8684500000000002</v>
      </c>
      <c r="Y18" s="126">
        <v>-7.3342000000000001</v>
      </c>
      <c r="Z18" s="126">
        <v>-0.58257000000000003</v>
      </c>
      <c r="AA18" s="126">
        <v>-2.9759099999999998</v>
      </c>
      <c r="AB18" s="126">
        <v>-4.9262499999999996</v>
      </c>
      <c r="AC18" s="126">
        <v>7.4216999999999995</v>
      </c>
      <c r="AD18" s="126">
        <v>-6.2596699999999998</v>
      </c>
      <c r="AE18" s="126">
        <v>-3.49715</v>
      </c>
      <c r="AF18" s="126">
        <v>-8.0988400000000009</v>
      </c>
      <c r="AG18" s="126">
        <v>-12.211690000000001</v>
      </c>
      <c r="AH18" s="126">
        <v>-5.9300299999999995</v>
      </c>
      <c r="AI18" s="127">
        <v>-10.645899999999999</v>
      </c>
      <c r="AJ18" s="127">
        <v>-16.45506</v>
      </c>
      <c r="AK18" s="127">
        <v>-6.1211380751300002</v>
      </c>
      <c r="AL18" s="127">
        <v>-16.4951205805</v>
      </c>
      <c r="AM18" s="127">
        <v>74.391710000000003</v>
      </c>
      <c r="AN18" s="4"/>
      <c r="AO18" s="4"/>
      <c r="AP18" s="4"/>
      <c r="AQ18" s="4"/>
      <c r="AR18" s="4"/>
      <c r="AS18" s="4"/>
      <c r="AT18" s="4"/>
      <c r="AU18" s="4"/>
      <c r="AV18" s="4"/>
      <c r="AW18" s="4"/>
      <c r="AX18" s="4"/>
      <c r="AY18" s="4"/>
    </row>
    <row r="19" spans="1:51" ht="15" x14ac:dyDescent="0.25">
      <c r="A19" s="134">
        <f>YampaRiverInflow.TotalOutflow!A19</f>
        <v>43709</v>
      </c>
      <c r="B19" s="13"/>
      <c r="C19" s="13"/>
      <c r="D19" s="13">
        <v>-12.41</v>
      </c>
      <c r="E19" s="126">
        <v>17.491540000000001</v>
      </c>
      <c r="F19" s="126">
        <v>90.030710000000013</v>
      </c>
      <c r="G19" s="126">
        <v>37.451620000000005</v>
      </c>
      <c r="H19" s="126">
        <v>29.726150000000001</v>
      </c>
      <c r="I19" s="126">
        <v>21.405069999999998</v>
      </c>
      <c r="J19" s="126">
        <v>-6.1849399999999992</v>
      </c>
      <c r="K19" s="126">
        <v>-13.40967</v>
      </c>
      <c r="L19" s="126">
        <v>4.8451000000000004</v>
      </c>
      <c r="M19" s="126">
        <v>10.459700000000002</v>
      </c>
      <c r="N19" s="126">
        <v>-32.106940000000002</v>
      </c>
      <c r="O19" s="126">
        <v>-14.36115</v>
      </c>
      <c r="P19" s="126">
        <v>6.0761099999999999</v>
      </c>
      <c r="Q19" s="126">
        <v>2.1292300000000002</v>
      </c>
      <c r="R19" s="126">
        <v>3.4588800000000002</v>
      </c>
      <c r="S19" s="126">
        <v>-3.5141100000000001</v>
      </c>
      <c r="T19" s="126">
        <v>2.3970700000000003</v>
      </c>
      <c r="U19" s="126">
        <v>-14.862719999999999</v>
      </c>
      <c r="V19" s="126">
        <v>10.64911</v>
      </c>
      <c r="W19" s="126">
        <v>1.2162899999999999</v>
      </c>
      <c r="X19" s="126">
        <v>-3.2352600000000002</v>
      </c>
      <c r="Y19" s="126">
        <v>3.2015500000000001</v>
      </c>
      <c r="Z19" s="126">
        <v>-2.03647</v>
      </c>
      <c r="AA19" s="126">
        <v>4.6902200000000001</v>
      </c>
      <c r="AB19" s="126">
        <v>-2.4659599999999999</v>
      </c>
      <c r="AC19" s="126">
        <v>2.1341199999999998</v>
      </c>
      <c r="AD19" s="126">
        <v>-3.6479999999999999E-2</v>
      </c>
      <c r="AE19" s="126">
        <v>3.5242300000000002</v>
      </c>
      <c r="AF19" s="126">
        <v>2.30775</v>
      </c>
      <c r="AG19" s="126">
        <v>-2.1289499999999997</v>
      </c>
      <c r="AH19" s="126">
        <v>-5.9721000000000002</v>
      </c>
      <c r="AI19" s="127">
        <v>-4.7625399999999996</v>
      </c>
      <c r="AJ19" s="127">
        <v>-11.23626</v>
      </c>
      <c r="AK19" s="127">
        <v>-5.9217293134800002</v>
      </c>
      <c r="AL19" s="127">
        <v>-16.066383176799999</v>
      </c>
      <c r="AM19" s="127">
        <v>15.569330000000001</v>
      </c>
      <c r="AN19" s="4"/>
      <c r="AO19" s="4"/>
      <c r="AP19" s="4"/>
      <c r="AQ19" s="4"/>
      <c r="AR19" s="4"/>
      <c r="AS19" s="4"/>
      <c r="AT19" s="4"/>
      <c r="AU19" s="4"/>
      <c r="AV19" s="4"/>
      <c r="AW19" s="4"/>
      <c r="AX19" s="4"/>
      <c r="AY19" s="4"/>
    </row>
    <row r="20" spans="1:51" ht="15" x14ac:dyDescent="0.25">
      <c r="A20" s="134">
        <f>YampaRiverInflow.TotalOutflow!A20</f>
        <v>43739</v>
      </c>
      <c r="B20" s="13"/>
      <c r="C20" s="13"/>
      <c r="D20" s="13">
        <v>-3.8140000000000001</v>
      </c>
      <c r="E20" s="126">
        <v>29.394490000000001</v>
      </c>
      <c r="F20" s="126">
        <v>133.46231</v>
      </c>
      <c r="G20" s="126">
        <v>-7.9622099999999998</v>
      </c>
      <c r="H20" s="126">
        <v>14.659660000000001</v>
      </c>
      <c r="I20" s="126">
        <v>6.4712700000000005</v>
      </c>
      <c r="J20" s="126">
        <v>-4.5573800000000002</v>
      </c>
      <c r="K20" s="126">
        <v>16.089169999999999</v>
      </c>
      <c r="L20" s="126">
        <v>2.3823400000000001</v>
      </c>
      <c r="M20" s="126">
        <v>-2.3206700000000002</v>
      </c>
      <c r="N20" s="126">
        <v>-31.9285</v>
      </c>
      <c r="O20" s="126">
        <v>-8.5193500000000011</v>
      </c>
      <c r="P20" s="126">
        <v>-12.10599</v>
      </c>
      <c r="Q20" s="126">
        <v>-6.4365399999999999</v>
      </c>
      <c r="R20" s="126">
        <v>-9.3328700000000016</v>
      </c>
      <c r="S20" s="126">
        <v>8.7130799999999997</v>
      </c>
      <c r="T20" s="126">
        <v>6.0392799999999998</v>
      </c>
      <c r="U20" s="126">
        <v>-14.376950000000001</v>
      </c>
      <c r="V20" s="126">
        <v>11.44023</v>
      </c>
      <c r="W20" s="126">
        <v>-2.2667899999999999</v>
      </c>
      <c r="X20" s="126">
        <v>12.561069999999999</v>
      </c>
      <c r="Y20" s="126">
        <v>9.3788400000000003</v>
      </c>
      <c r="Z20" s="126">
        <v>7.2322499999999996</v>
      </c>
      <c r="AA20" s="126">
        <v>17.66301</v>
      </c>
      <c r="AB20" s="126">
        <v>17.936130000000002</v>
      </c>
      <c r="AC20" s="126">
        <v>19.500349999999997</v>
      </c>
      <c r="AD20" s="126">
        <v>0.40545999999999999</v>
      </c>
      <c r="AE20" s="126">
        <v>-3.57796</v>
      </c>
      <c r="AF20" s="126">
        <v>-7.8305600000000002</v>
      </c>
      <c r="AG20" s="126">
        <v>5.5783399999999999</v>
      </c>
      <c r="AH20" s="126">
        <v>7.1333100000000007</v>
      </c>
      <c r="AI20" s="127">
        <v>-3.07572</v>
      </c>
      <c r="AJ20" s="127">
        <v>-12.67216</v>
      </c>
      <c r="AK20" s="127">
        <v>9.5933321672099989</v>
      </c>
      <c r="AL20" s="127">
        <v>-7.3716004105100001</v>
      </c>
      <c r="AM20" s="127">
        <v>11.770820000000001</v>
      </c>
      <c r="AN20" s="4"/>
      <c r="AO20" s="4"/>
      <c r="AP20" s="4"/>
      <c r="AQ20" s="4"/>
      <c r="AR20" s="4"/>
      <c r="AS20" s="4"/>
      <c r="AT20" s="4"/>
      <c r="AU20" s="4"/>
      <c r="AV20" s="4"/>
      <c r="AW20" s="4"/>
      <c r="AX20" s="4"/>
      <c r="AY20" s="4"/>
    </row>
    <row r="21" spans="1:51" ht="15" x14ac:dyDescent="0.25">
      <c r="A21" s="134">
        <f>YampaRiverInflow.TotalOutflow!A21</f>
        <v>43770</v>
      </c>
      <c r="B21" s="13"/>
      <c r="C21" s="13"/>
      <c r="D21" s="13">
        <v>-12.486000000000001</v>
      </c>
      <c r="E21" s="126">
        <v>-2.7989000000000002</v>
      </c>
      <c r="F21" s="126">
        <v>52.581679999999999</v>
      </c>
      <c r="G21" s="126">
        <v>19.1631</v>
      </c>
      <c r="H21" s="126">
        <v>8.3231599999999997</v>
      </c>
      <c r="I21" s="126">
        <v>-4.9865000000000004</v>
      </c>
      <c r="J21" s="126">
        <v>15.50897</v>
      </c>
      <c r="K21" s="126">
        <v>11.76432</v>
      </c>
      <c r="L21" s="126">
        <v>31.527560000000001</v>
      </c>
      <c r="M21" s="126">
        <v>-3.2050900000000002</v>
      </c>
      <c r="N21" s="126">
        <v>-23.295529999999999</v>
      </c>
      <c r="O21" s="126">
        <v>-17.111999999999998</v>
      </c>
      <c r="P21" s="126">
        <v>-11.698649999999999</v>
      </c>
      <c r="Q21" s="126">
        <v>-40.886620000000001</v>
      </c>
      <c r="R21" s="126">
        <v>8.8454099999999993</v>
      </c>
      <c r="S21" s="126">
        <v>8.6155300000000015</v>
      </c>
      <c r="T21" s="126">
        <v>-6.0922700000000001</v>
      </c>
      <c r="U21" s="126">
        <v>-18.06193</v>
      </c>
      <c r="V21" s="126">
        <v>-2.7934000000000001</v>
      </c>
      <c r="W21" s="126">
        <v>14.61594</v>
      </c>
      <c r="X21" s="126">
        <v>1.1808599999999998</v>
      </c>
      <c r="Y21" s="126">
        <v>-1.2787599999999999</v>
      </c>
      <c r="Z21" s="126">
        <v>-0.85072999999999999</v>
      </c>
      <c r="AA21" s="126">
        <v>-7.69496</v>
      </c>
      <c r="AB21" s="126">
        <v>-25.293230000000001</v>
      </c>
      <c r="AC21" s="126">
        <v>14.929360000000001</v>
      </c>
      <c r="AD21" s="126">
        <v>-6.5592299999999994</v>
      </c>
      <c r="AE21" s="126">
        <v>-12.624499999999999</v>
      </c>
      <c r="AF21" s="126">
        <v>-15.31161</v>
      </c>
      <c r="AG21" s="126">
        <v>-29.335889999999999</v>
      </c>
      <c r="AH21" s="126">
        <v>-11.260489999999999</v>
      </c>
      <c r="AI21" s="127">
        <v>-11.40968</v>
      </c>
      <c r="AJ21" s="127">
        <v>4.0670200000000003</v>
      </c>
      <c r="AK21" s="127">
        <v>-5.6661833634400001</v>
      </c>
      <c r="AL21" s="127">
        <v>-13.579297370099999</v>
      </c>
      <c r="AM21" s="127">
        <v>7.9291700000000001</v>
      </c>
      <c r="AN21" s="4"/>
      <c r="AO21" s="4"/>
      <c r="AP21" s="4"/>
      <c r="AQ21" s="4"/>
      <c r="AR21" s="4"/>
      <c r="AS21" s="4"/>
      <c r="AT21" s="4"/>
      <c r="AU21" s="4"/>
      <c r="AV21" s="4"/>
      <c r="AW21" s="4"/>
      <c r="AX21" s="4"/>
      <c r="AY21" s="4"/>
    </row>
    <row r="22" spans="1:51" ht="15" x14ac:dyDescent="0.25">
      <c r="A22" s="134">
        <f>YampaRiverInflow.TotalOutflow!A22</f>
        <v>43800</v>
      </c>
      <c r="B22" s="13"/>
      <c r="C22" s="13"/>
      <c r="D22" s="13">
        <v>-11.619</v>
      </c>
      <c r="E22" s="126">
        <v>-2.0269400000000002</v>
      </c>
      <c r="F22" s="126">
        <v>51.959830000000004</v>
      </c>
      <c r="G22" s="126">
        <v>32.17351</v>
      </c>
      <c r="H22" s="126">
        <v>27.887509999999999</v>
      </c>
      <c r="I22" s="126">
        <v>-7.8382100000000001</v>
      </c>
      <c r="J22" s="126">
        <v>-32.544939999999997</v>
      </c>
      <c r="K22" s="126">
        <v>-18.25207</v>
      </c>
      <c r="L22" s="126">
        <v>0.23571999999999999</v>
      </c>
      <c r="M22" s="126">
        <v>-17.19848</v>
      </c>
      <c r="N22" s="126">
        <v>-15.513</v>
      </c>
      <c r="O22" s="126">
        <v>-23.537050000000001</v>
      </c>
      <c r="P22" s="126">
        <v>-21.342089999999999</v>
      </c>
      <c r="Q22" s="126">
        <v>-25.91873</v>
      </c>
      <c r="R22" s="126">
        <v>-8.1638900000000003</v>
      </c>
      <c r="S22" s="126">
        <v>-7.6459899999999994</v>
      </c>
      <c r="T22" s="126">
        <v>-41.546080000000003</v>
      </c>
      <c r="U22" s="126">
        <v>-20.32019</v>
      </c>
      <c r="V22" s="126">
        <v>-22.775419999999997</v>
      </c>
      <c r="W22" s="126">
        <v>-20.00853</v>
      </c>
      <c r="X22" s="126">
        <v>-16.126649999999998</v>
      </c>
      <c r="Y22" s="126">
        <v>-14.551170000000001</v>
      </c>
      <c r="Z22" s="126">
        <v>-9.3304200000000002</v>
      </c>
      <c r="AA22" s="126">
        <v>-15.43425</v>
      </c>
      <c r="AB22" s="126">
        <v>-9.6678799999999985</v>
      </c>
      <c r="AC22" s="126">
        <v>2.13557</v>
      </c>
      <c r="AD22" s="126">
        <v>-15.070690000000001</v>
      </c>
      <c r="AE22" s="126">
        <v>-14.155530000000001</v>
      </c>
      <c r="AF22" s="126">
        <v>-24.016959999999997</v>
      </c>
      <c r="AG22" s="126">
        <v>-14.53312</v>
      </c>
      <c r="AH22" s="126">
        <v>-28.044779999999999</v>
      </c>
      <c r="AI22" s="127">
        <v>-6.3832500000000003</v>
      </c>
      <c r="AJ22" s="127">
        <v>-10.085459999999999</v>
      </c>
      <c r="AK22" s="127">
        <v>-1.7760761056900001</v>
      </c>
      <c r="AL22" s="127">
        <v>-12.813628441100001</v>
      </c>
      <c r="AM22" s="127">
        <v>0.70411000000000001</v>
      </c>
      <c r="AN22" s="4"/>
      <c r="AO22" s="4"/>
      <c r="AP22" s="4"/>
      <c r="AQ22" s="4"/>
      <c r="AR22" s="4"/>
      <c r="AS22" s="4"/>
      <c r="AT22" s="4"/>
      <c r="AU22" s="4"/>
      <c r="AV22" s="4"/>
      <c r="AW22" s="4"/>
      <c r="AX22" s="4"/>
      <c r="AY22" s="4"/>
    </row>
    <row r="23" spans="1:51" ht="15" x14ac:dyDescent="0.25">
      <c r="A23" s="134">
        <f>YampaRiverInflow.TotalOutflow!A23</f>
        <v>43831</v>
      </c>
      <c r="B23" s="13"/>
      <c r="C23" s="13"/>
      <c r="D23" s="13">
        <v>-19.077000000000002</v>
      </c>
      <c r="E23" s="126">
        <v>31.439830000000001</v>
      </c>
      <c r="F23" s="126">
        <v>31.442490000000003</v>
      </c>
      <c r="G23" s="126">
        <v>-8.1626999999999992</v>
      </c>
      <c r="H23" s="126">
        <v>-9.4905600000000003</v>
      </c>
      <c r="I23" s="126">
        <v>-16.206330000000001</v>
      </c>
      <c r="J23" s="126">
        <v>-67.403059999999996</v>
      </c>
      <c r="K23" s="126">
        <v>5.3257399999999997</v>
      </c>
      <c r="L23" s="126">
        <v>-10.554080000000001</v>
      </c>
      <c r="M23" s="126">
        <v>-12.17793</v>
      </c>
      <c r="N23" s="126">
        <v>-5.2285699999999995</v>
      </c>
      <c r="O23" s="126">
        <v>-11.82418</v>
      </c>
      <c r="P23" s="126">
        <v>-0.35291</v>
      </c>
      <c r="Q23" s="126">
        <v>-9.4022099999999984</v>
      </c>
      <c r="R23" s="126">
        <v>-2.2324000000000002</v>
      </c>
      <c r="S23" s="126">
        <v>-13.06556</v>
      </c>
      <c r="T23" s="126">
        <v>-23.842459999999999</v>
      </c>
      <c r="U23" s="126">
        <v>-22.88402</v>
      </c>
      <c r="V23" s="126">
        <v>-9.2863400000000009</v>
      </c>
      <c r="W23" s="126">
        <v>2.0555400000000001</v>
      </c>
      <c r="X23" s="126">
        <v>-8.3692099999999989</v>
      </c>
      <c r="Y23" s="126">
        <v>-7.36435</v>
      </c>
      <c r="Z23" s="126">
        <v>-10.88565</v>
      </c>
      <c r="AA23" s="126">
        <v>0.18258000000000002</v>
      </c>
      <c r="AB23" s="126">
        <v>-24.099160000000001</v>
      </c>
      <c r="AC23" s="126">
        <v>-10.99343</v>
      </c>
      <c r="AD23" s="126">
        <v>-17.351569999999999</v>
      </c>
      <c r="AE23" s="126">
        <v>-15.120850000000001</v>
      </c>
      <c r="AF23" s="126">
        <v>-15.297610000000001</v>
      </c>
      <c r="AG23" s="126">
        <v>-7.4300500000000005</v>
      </c>
      <c r="AH23" s="126">
        <v>-23.203659999999999</v>
      </c>
      <c r="AI23" s="127">
        <v>-11.24441</v>
      </c>
      <c r="AJ23" s="127">
        <v>-7.0866850672100004</v>
      </c>
      <c r="AK23" s="127">
        <v>-21.8410222298</v>
      </c>
      <c r="AL23" s="127">
        <v>32.649590000000003</v>
      </c>
      <c r="AM23" s="127">
        <v>-4.1834899999999999</v>
      </c>
      <c r="AN23" s="4"/>
      <c r="AO23" s="4"/>
      <c r="AP23" s="4"/>
      <c r="AQ23" s="4"/>
      <c r="AR23" s="4"/>
      <c r="AS23" s="4"/>
      <c r="AT23" s="4"/>
      <c r="AU23" s="4"/>
      <c r="AV23" s="4"/>
      <c r="AW23" s="4"/>
      <c r="AX23" s="4"/>
      <c r="AY23" s="4"/>
    </row>
    <row r="24" spans="1:51" ht="15" x14ac:dyDescent="0.25">
      <c r="A24" s="134">
        <f>YampaRiverInflow.TotalOutflow!A24</f>
        <v>43862</v>
      </c>
      <c r="B24" s="13"/>
      <c r="C24" s="13"/>
      <c r="D24" s="13">
        <v>-14.898999999999999</v>
      </c>
      <c r="E24" s="126">
        <v>22.693020000000001</v>
      </c>
      <c r="F24" s="126">
        <v>32.191499999999998</v>
      </c>
      <c r="G24" s="126">
        <v>-14.345370000000001</v>
      </c>
      <c r="H24" s="126">
        <v>0.28820999999999997</v>
      </c>
      <c r="I24" s="126">
        <v>24.75806</v>
      </c>
      <c r="J24" s="126">
        <v>-0.71377000000000002</v>
      </c>
      <c r="K24" s="126">
        <v>-17.479389999999999</v>
      </c>
      <c r="L24" s="126">
        <v>7.1028599999999997</v>
      </c>
      <c r="M24" s="126">
        <v>-20.612359999999999</v>
      </c>
      <c r="N24" s="126">
        <v>-3.8160700000000003</v>
      </c>
      <c r="O24" s="126">
        <v>12.07672</v>
      </c>
      <c r="P24" s="126">
        <v>-6.4777399999999998</v>
      </c>
      <c r="Q24" s="126">
        <v>-3.1795599999999999</v>
      </c>
      <c r="R24" s="126">
        <v>-18.78584</v>
      </c>
      <c r="S24" s="126">
        <v>-15.19333</v>
      </c>
      <c r="T24" s="126">
        <v>16.79738</v>
      </c>
      <c r="U24" s="126">
        <v>-14.575379999999999</v>
      </c>
      <c r="V24" s="126">
        <v>-10.293559999999999</v>
      </c>
      <c r="W24" s="126">
        <v>-6.9536000000000007</v>
      </c>
      <c r="X24" s="126">
        <v>-5.6801599999999999</v>
      </c>
      <c r="Y24" s="126">
        <v>-3.35554</v>
      </c>
      <c r="Z24" s="126">
        <v>-8.1621500000000005</v>
      </c>
      <c r="AA24" s="126">
        <v>2.4570000000000002E-2</v>
      </c>
      <c r="AB24" s="126">
        <v>-7.1100200000000005</v>
      </c>
      <c r="AC24" s="126">
        <v>-6.7532899999999998</v>
      </c>
      <c r="AD24" s="126">
        <v>-2.0011099999999997</v>
      </c>
      <c r="AE24" s="126">
        <v>-7.8896199999999999</v>
      </c>
      <c r="AF24" s="126">
        <v>-3.9773800000000001</v>
      </c>
      <c r="AG24" s="126">
        <v>-10.08442</v>
      </c>
      <c r="AH24" s="126">
        <v>-18.090959999999999</v>
      </c>
      <c r="AI24" s="127">
        <v>-11.6091</v>
      </c>
      <c r="AJ24" s="127">
        <v>-21.548820344999999</v>
      </c>
      <c r="AK24" s="127">
        <v>-7.5980226642700002</v>
      </c>
      <c r="AL24" s="127">
        <v>26.56495</v>
      </c>
      <c r="AM24" s="127">
        <v>1.9350000000000001</v>
      </c>
      <c r="AN24" s="4"/>
      <c r="AO24" s="4"/>
      <c r="AP24" s="4"/>
      <c r="AQ24" s="4"/>
      <c r="AR24" s="4"/>
      <c r="AS24" s="4"/>
      <c r="AT24" s="4"/>
      <c r="AU24" s="4"/>
      <c r="AV24" s="4"/>
      <c r="AW24" s="4"/>
      <c r="AX24" s="4"/>
      <c r="AY24" s="4"/>
    </row>
    <row r="25" spans="1:51" ht="15" x14ac:dyDescent="0.25">
      <c r="A25" s="134">
        <f>YampaRiverInflow.TotalOutflow!A25</f>
        <v>43891</v>
      </c>
      <c r="B25" s="13"/>
      <c r="C25" s="13"/>
      <c r="D25" s="13">
        <v>-17.29</v>
      </c>
      <c r="E25" s="126">
        <v>34.107990000000001</v>
      </c>
      <c r="F25" s="126">
        <v>19.579360000000001</v>
      </c>
      <c r="G25" s="126">
        <v>21.266830000000002</v>
      </c>
      <c r="H25" s="126">
        <v>8.1764600000000005</v>
      </c>
      <c r="I25" s="126">
        <v>7.8801000000000005</v>
      </c>
      <c r="J25" s="126">
        <v>-16.084820000000001</v>
      </c>
      <c r="K25" s="126">
        <v>24.562889999999999</v>
      </c>
      <c r="L25" s="126">
        <v>-1.3683399999999999</v>
      </c>
      <c r="M25" s="126">
        <v>-30.239049999999999</v>
      </c>
      <c r="N25" s="126">
        <v>-0.40625</v>
      </c>
      <c r="O25" s="126">
        <v>-2.8755600000000001</v>
      </c>
      <c r="P25" s="126">
        <v>-24.367049999999999</v>
      </c>
      <c r="Q25" s="126">
        <v>-21.61571</v>
      </c>
      <c r="R25" s="126">
        <v>-7.1826499999999998</v>
      </c>
      <c r="S25" s="126">
        <v>-21.388090000000002</v>
      </c>
      <c r="T25" s="126">
        <v>-38.647570000000002</v>
      </c>
      <c r="U25" s="126">
        <v>-17.924779999999998</v>
      </c>
      <c r="V25" s="126">
        <v>-12.442740000000001</v>
      </c>
      <c r="W25" s="126">
        <v>-43.985260000000004</v>
      </c>
      <c r="X25" s="126">
        <v>-10.52102</v>
      </c>
      <c r="Y25" s="126">
        <v>-6.4350100000000001</v>
      </c>
      <c r="Z25" s="126">
        <v>-12.448540000000001</v>
      </c>
      <c r="AA25" s="126">
        <v>-11.11115</v>
      </c>
      <c r="AB25" s="126">
        <v>-14.26328</v>
      </c>
      <c r="AC25" s="126">
        <v>-15.209569999999999</v>
      </c>
      <c r="AD25" s="126">
        <v>-13.494590000000001</v>
      </c>
      <c r="AE25" s="126">
        <v>-13.53969</v>
      </c>
      <c r="AF25" s="126">
        <v>-18.373999999999999</v>
      </c>
      <c r="AG25" s="126">
        <v>-10.9312</v>
      </c>
      <c r="AH25" s="126">
        <v>-22.812709999999999</v>
      </c>
      <c r="AI25" s="127">
        <v>-10.592450000000001</v>
      </c>
      <c r="AJ25" s="127">
        <v>-11.9735317815</v>
      </c>
      <c r="AK25" s="127">
        <v>-21.396965078199997</v>
      </c>
      <c r="AL25" s="127">
        <v>60.964930000000003</v>
      </c>
      <c r="AM25" s="127">
        <v>9.2411200000000004</v>
      </c>
      <c r="AN25" s="4"/>
      <c r="AO25" s="4"/>
      <c r="AP25" s="4"/>
      <c r="AQ25" s="4"/>
      <c r="AR25" s="4"/>
      <c r="AS25" s="4"/>
      <c r="AT25" s="4"/>
      <c r="AU25" s="4"/>
      <c r="AV25" s="4"/>
      <c r="AW25" s="4"/>
      <c r="AX25" s="4"/>
      <c r="AY25" s="4"/>
    </row>
    <row r="26" spans="1:51" ht="15" x14ac:dyDescent="0.25">
      <c r="A26" s="134">
        <f>YampaRiverInflow.TotalOutflow!A26</f>
        <v>43922</v>
      </c>
      <c r="B26" s="13"/>
      <c r="C26" s="13"/>
      <c r="D26" s="13">
        <v>-20.108000000000001</v>
      </c>
      <c r="E26" s="126">
        <v>76.599170000000001</v>
      </c>
      <c r="F26" s="126">
        <v>-6.7857700000000003</v>
      </c>
      <c r="G26" s="126">
        <v>6.2441000000000004</v>
      </c>
      <c r="H26" s="126">
        <v>4.2861700000000003</v>
      </c>
      <c r="I26" s="126">
        <v>29.646259999999998</v>
      </c>
      <c r="J26" s="126">
        <v>28.972660000000001</v>
      </c>
      <c r="K26" s="126">
        <v>18.863569999999999</v>
      </c>
      <c r="L26" s="126">
        <v>13.24966</v>
      </c>
      <c r="M26" s="126">
        <v>-34.838769999999997</v>
      </c>
      <c r="N26" s="126">
        <v>-15.670870000000001</v>
      </c>
      <c r="O26" s="126">
        <v>-12.345879999999999</v>
      </c>
      <c r="P26" s="126">
        <v>-24.792330000000003</v>
      </c>
      <c r="Q26" s="126">
        <v>-15.55307</v>
      </c>
      <c r="R26" s="126">
        <v>-27.615380000000002</v>
      </c>
      <c r="S26" s="126">
        <v>-9.9768299999999996</v>
      </c>
      <c r="T26" s="126">
        <v>-7.8899799999999995</v>
      </c>
      <c r="U26" s="126">
        <v>-18.484590000000001</v>
      </c>
      <c r="V26" s="126">
        <v>-13.60337</v>
      </c>
      <c r="W26" s="126">
        <v>-60.627809999999997</v>
      </c>
      <c r="X26" s="126">
        <v>-9.7155499999999986</v>
      </c>
      <c r="Y26" s="126">
        <v>-15.310879999999999</v>
      </c>
      <c r="Z26" s="126">
        <v>3.4897600000000004</v>
      </c>
      <c r="AA26" s="126">
        <v>-16.877500000000001</v>
      </c>
      <c r="AB26" s="126">
        <v>-19.60941</v>
      </c>
      <c r="AC26" s="126">
        <v>-18.033900000000003</v>
      </c>
      <c r="AD26" s="126">
        <v>-6.3000600000000002</v>
      </c>
      <c r="AE26" s="126">
        <v>-13.78439</v>
      </c>
      <c r="AF26" s="126">
        <v>-16.949249999999999</v>
      </c>
      <c r="AG26" s="126">
        <v>-12.7826</v>
      </c>
      <c r="AH26" s="126">
        <v>-23.694689999999998</v>
      </c>
      <c r="AI26" s="127">
        <v>-20.046709999999997</v>
      </c>
      <c r="AJ26" s="127">
        <v>-21.301506761199999</v>
      </c>
      <c r="AK26" s="127">
        <v>-18.480803921300001</v>
      </c>
      <c r="AL26" s="127">
        <v>54.424519999999994</v>
      </c>
      <c r="AM26" s="127">
        <v>12.133100000000001</v>
      </c>
      <c r="AN26" s="4"/>
      <c r="AO26" s="4"/>
      <c r="AP26" s="4"/>
      <c r="AQ26" s="4"/>
      <c r="AR26" s="4"/>
      <c r="AS26" s="4"/>
      <c r="AT26" s="4"/>
      <c r="AU26" s="4"/>
      <c r="AV26" s="4"/>
      <c r="AW26" s="4"/>
      <c r="AX26" s="4"/>
      <c r="AY26" s="4"/>
    </row>
    <row r="27" spans="1:51" ht="15" x14ac:dyDescent="0.25">
      <c r="A27" s="134">
        <f>YampaRiverInflow.TotalOutflow!A27</f>
        <v>43952</v>
      </c>
      <c r="B27" s="13"/>
      <c r="C27" s="13"/>
      <c r="D27" s="13">
        <v>-12.385999999999999</v>
      </c>
      <c r="E27" s="126">
        <v>81.077850000000012</v>
      </c>
      <c r="F27" s="126">
        <v>32.891910000000003</v>
      </c>
      <c r="G27" s="126">
        <v>32.762029999999996</v>
      </c>
      <c r="H27" s="126">
        <v>14.885899999999999</v>
      </c>
      <c r="I27" s="126">
        <v>9.8693099999999987</v>
      </c>
      <c r="J27" s="126">
        <v>49.975879999999997</v>
      </c>
      <c r="K27" s="126">
        <v>-7.9184299999999999</v>
      </c>
      <c r="L27" s="126">
        <v>11.12064</v>
      </c>
      <c r="M27" s="126">
        <v>-43.382190000000001</v>
      </c>
      <c r="N27" s="126">
        <v>-22.886580000000002</v>
      </c>
      <c r="O27" s="126">
        <v>-11.17521</v>
      </c>
      <c r="P27" s="126">
        <v>-23.596910000000001</v>
      </c>
      <c r="Q27" s="126">
        <v>-15.42226</v>
      </c>
      <c r="R27" s="126">
        <v>3.82769</v>
      </c>
      <c r="S27" s="126">
        <v>-8.7342700000000004</v>
      </c>
      <c r="T27" s="126">
        <v>-12.672180000000001</v>
      </c>
      <c r="U27" s="126">
        <v>-9.4568999999999992</v>
      </c>
      <c r="V27" s="126">
        <v>2.1620500000000002</v>
      </c>
      <c r="W27" s="126">
        <v>6.1777799999999994</v>
      </c>
      <c r="X27" s="126">
        <v>-11.006309999999999</v>
      </c>
      <c r="Y27" s="126">
        <v>-11.085049999999999</v>
      </c>
      <c r="Z27" s="126">
        <v>-22.195970000000003</v>
      </c>
      <c r="AA27" s="126">
        <v>-14.829829999999999</v>
      </c>
      <c r="AB27" s="126">
        <v>10.05152</v>
      </c>
      <c r="AC27" s="126">
        <v>-15.21618</v>
      </c>
      <c r="AD27" s="126">
        <v>-22.456689999999998</v>
      </c>
      <c r="AE27" s="126">
        <v>-5.2049700000000003</v>
      </c>
      <c r="AF27" s="126">
        <v>-18.830310000000001</v>
      </c>
      <c r="AG27" s="126">
        <v>-9.6620400000000011</v>
      </c>
      <c r="AH27" s="126">
        <v>-14.13106</v>
      </c>
      <c r="AI27" s="127">
        <v>-15.37541</v>
      </c>
      <c r="AJ27" s="127">
        <v>-17.183385914400002</v>
      </c>
      <c r="AK27" s="127">
        <v>-10.352921004100001</v>
      </c>
      <c r="AL27" s="127">
        <v>25.669160000000002</v>
      </c>
      <c r="AM27" s="127">
        <v>46.607790000000001</v>
      </c>
      <c r="AN27" s="4"/>
      <c r="AO27" s="4"/>
      <c r="AP27" s="4"/>
      <c r="AQ27" s="4"/>
      <c r="AR27" s="4"/>
      <c r="AS27" s="4"/>
      <c r="AT27" s="4"/>
      <c r="AU27" s="4"/>
      <c r="AV27" s="4"/>
      <c r="AW27" s="4"/>
      <c r="AX27" s="4"/>
      <c r="AY27" s="4"/>
    </row>
    <row r="28" spans="1:51" ht="15" x14ac:dyDescent="0.25">
      <c r="A28" s="134">
        <f>YampaRiverInflow.TotalOutflow!A28</f>
        <v>43983</v>
      </c>
      <c r="B28" s="13"/>
      <c r="C28" s="13"/>
      <c r="D28" s="13">
        <v>-15.169</v>
      </c>
      <c r="E28" s="126">
        <v>62.467669999999998</v>
      </c>
      <c r="F28" s="126">
        <v>43.907669999999996</v>
      </c>
      <c r="G28" s="126">
        <v>36.8551</v>
      </c>
      <c r="H28" s="126">
        <v>12.004910000000001</v>
      </c>
      <c r="I28" s="126">
        <v>7.7272400000000001</v>
      </c>
      <c r="J28" s="126">
        <v>40.933699999999995</v>
      </c>
      <c r="K28" s="126">
        <v>11.465860000000001</v>
      </c>
      <c r="L28" s="126">
        <v>16.794580000000003</v>
      </c>
      <c r="M28" s="126">
        <v>-46.634540000000001</v>
      </c>
      <c r="N28" s="126">
        <v>-19.443330000000003</v>
      </c>
      <c r="O28" s="126">
        <v>7.9125299999999994</v>
      </c>
      <c r="P28" s="126">
        <v>-9.9691600000000005</v>
      </c>
      <c r="Q28" s="126">
        <v>-16.600020000000001</v>
      </c>
      <c r="R28" s="126">
        <v>-10.217690000000001</v>
      </c>
      <c r="S28" s="126">
        <v>3.97357</v>
      </c>
      <c r="T28" s="126">
        <v>-3.1482399999999999</v>
      </c>
      <c r="U28" s="126">
        <v>-1.4221199999999998</v>
      </c>
      <c r="V28" s="126">
        <v>-38.834009999999999</v>
      </c>
      <c r="W28" s="126">
        <v>-7.06473</v>
      </c>
      <c r="X28" s="126">
        <v>1.8902699999999999</v>
      </c>
      <c r="Y28" s="126">
        <v>8.4872199999999989</v>
      </c>
      <c r="Z28" s="126">
        <v>0.80691999999999997</v>
      </c>
      <c r="AA28" s="126">
        <v>-6.2195200000000002</v>
      </c>
      <c r="AB28" s="126">
        <v>13.559850000000001</v>
      </c>
      <c r="AC28" s="126">
        <v>-8.6716299999999986</v>
      </c>
      <c r="AD28" s="126">
        <v>-7.92706</v>
      </c>
      <c r="AE28" s="126">
        <v>-2.6868400000000001</v>
      </c>
      <c r="AF28" s="126">
        <v>-23.401610000000002</v>
      </c>
      <c r="AG28" s="126">
        <v>-8.745379999999999</v>
      </c>
      <c r="AH28" s="126">
        <v>-18.980650000000001</v>
      </c>
      <c r="AI28" s="127">
        <v>-16.096640000000001</v>
      </c>
      <c r="AJ28" s="127">
        <v>-19.255974470100004</v>
      </c>
      <c r="AK28" s="127">
        <v>-18.6228715425</v>
      </c>
      <c r="AL28" s="127">
        <v>36.7791</v>
      </c>
      <c r="AM28" s="127">
        <v>47.801720000000003</v>
      </c>
      <c r="AN28" s="4"/>
      <c r="AO28" s="4"/>
      <c r="AP28" s="4"/>
      <c r="AQ28" s="4"/>
      <c r="AR28" s="4"/>
      <c r="AS28" s="4"/>
      <c r="AT28" s="4"/>
      <c r="AU28" s="4"/>
      <c r="AV28" s="4"/>
      <c r="AW28" s="4"/>
      <c r="AX28" s="4"/>
      <c r="AY28" s="4"/>
    </row>
    <row r="29" spans="1:51" ht="15" x14ac:dyDescent="0.25">
      <c r="A29" s="134">
        <f>YampaRiverInflow.TotalOutflow!A29</f>
        <v>44013</v>
      </c>
      <c r="B29" s="13"/>
      <c r="C29" s="13"/>
      <c r="D29" s="13">
        <v>-15.298999999999999</v>
      </c>
      <c r="E29" s="126">
        <v>60.205719999999999</v>
      </c>
      <c r="F29" s="126">
        <v>49.438319999999997</v>
      </c>
      <c r="G29" s="126">
        <v>32.877110000000002</v>
      </c>
      <c r="H29" s="126">
        <v>10.57719</v>
      </c>
      <c r="I29" s="126">
        <v>7.2024099999999995</v>
      </c>
      <c r="J29" s="126">
        <v>42.957050000000002</v>
      </c>
      <c r="K29" s="126">
        <v>25.683209999999999</v>
      </c>
      <c r="L29" s="126">
        <v>16.192450000000001</v>
      </c>
      <c r="M29" s="126">
        <v>-32.33464</v>
      </c>
      <c r="N29" s="126">
        <v>-28.353200000000001</v>
      </c>
      <c r="O29" s="126">
        <v>-13.82734</v>
      </c>
      <c r="P29" s="126">
        <v>-8.2693600000000007</v>
      </c>
      <c r="Q29" s="126">
        <v>-6.1791200000000002</v>
      </c>
      <c r="R29" s="126">
        <v>3.4561299999999999</v>
      </c>
      <c r="S29" s="126">
        <v>2.85033</v>
      </c>
      <c r="T29" s="126">
        <v>-5.2313599999999996</v>
      </c>
      <c r="U29" s="126">
        <v>-2.7631799999999997</v>
      </c>
      <c r="V29" s="126">
        <v>-11.48329</v>
      </c>
      <c r="W29" s="126">
        <v>-12.351889999999999</v>
      </c>
      <c r="X29" s="126">
        <v>-4.6287900000000004</v>
      </c>
      <c r="Y29" s="126">
        <v>-5.6995800000000001</v>
      </c>
      <c r="Z29" s="126">
        <v>1.1146199999999999</v>
      </c>
      <c r="AA29" s="126">
        <v>-1.95407</v>
      </c>
      <c r="AB29" s="126">
        <v>15.37031</v>
      </c>
      <c r="AC29" s="126">
        <v>-6.1843900000000005</v>
      </c>
      <c r="AD29" s="126">
        <v>2.6158600000000001</v>
      </c>
      <c r="AE29" s="126">
        <v>5.3711899999999995</v>
      </c>
      <c r="AF29" s="126">
        <v>-13.886209999999998</v>
      </c>
      <c r="AG29" s="126">
        <v>-10.38104</v>
      </c>
      <c r="AH29" s="126">
        <v>-8.8864900000000002</v>
      </c>
      <c r="AI29" s="127">
        <v>-24.04243</v>
      </c>
      <c r="AJ29" s="127">
        <v>-9.7753157925099998</v>
      </c>
      <c r="AK29" s="127">
        <v>-13.541234510899999</v>
      </c>
      <c r="AL29" s="127">
        <v>72.870630000000006</v>
      </c>
      <c r="AM29" s="127">
        <v>68.089640000000003</v>
      </c>
      <c r="AN29" s="4"/>
      <c r="AO29" s="4"/>
      <c r="AP29" s="4"/>
      <c r="AQ29" s="4"/>
      <c r="AR29" s="4"/>
      <c r="AS29" s="4"/>
      <c r="AT29" s="4"/>
      <c r="AU29" s="4"/>
      <c r="AV29" s="4"/>
      <c r="AW29" s="4"/>
      <c r="AX29" s="4"/>
      <c r="AY29" s="4"/>
    </row>
    <row r="30" spans="1:51" ht="15" x14ac:dyDescent="0.25">
      <c r="A30" s="134">
        <f>YampaRiverInflow.TotalOutflow!A30</f>
        <v>44044</v>
      </c>
      <c r="B30" s="13"/>
      <c r="C30" s="13"/>
      <c r="D30" s="13">
        <v>-11.801</v>
      </c>
      <c r="E30" s="126">
        <v>64.003280000000004</v>
      </c>
      <c r="F30" s="126">
        <v>30.162470000000003</v>
      </c>
      <c r="G30" s="126">
        <v>25.66291</v>
      </c>
      <c r="H30" s="126">
        <v>47.366790000000002</v>
      </c>
      <c r="I30" s="126">
        <v>-3.6207199999999999</v>
      </c>
      <c r="J30" s="126">
        <v>8.2340900000000001</v>
      </c>
      <c r="K30" s="126">
        <v>1.0808900000000001</v>
      </c>
      <c r="L30" s="126">
        <v>9.8302700000000005</v>
      </c>
      <c r="M30" s="126">
        <v>-30.478750000000002</v>
      </c>
      <c r="N30" s="126">
        <v>-37.806379999999997</v>
      </c>
      <c r="O30" s="126">
        <v>0.36157</v>
      </c>
      <c r="P30" s="126">
        <v>-21.721700000000002</v>
      </c>
      <c r="Q30" s="126">
        <v>-32.771730000000005</v>
      </c>
      <c r="R30" s="126">
        <v>-3.3455599999999999</v>
      </c>
      <c r="S30" s="126">
        <v>5.3322599999999998</v>
      </c>
      <c r="T30" s="126">
        <v>-12.47739</v>
      </c>
      <c r="U30" s="126">
        <v>-10.764940000000001</v>
      </c>
      <c r="V30" s="126">
        <v>-12.411370000000002</v>
      </c>
      <c r="W30" s="126">
        <v>-5.8684500000000002</v>
      </c>
      <c r="X30" s="126">
        <v>-7.3342000000000001</v>
      </c>
      <c r="Y30" s="126">
        <v>-0.58257000000000003</v>
      </c>
      <c r="Z30" s="126">
        <v>-2.9759099999999998</v>
      </c>
      <c r="AA30" s="126">
        <v>-4.9262499999999996</v>
      </c>
      <c r="AB30" s="126">
        <v>7.4216999999999995</v>
      </c>
      <c r="AC30" s="126">
        <v>-6.2596699999999998</v>
      </c>
      <c r="AD30" s="126">
        <v>-3.49715</v>
      </c>
      <c r="AE30" s="126">
        <v>-8.0988400000000009</v>
      </c>
      <c r="AF30" s="126">
        <v>-12.211690000000001</v>
      </c>
      <c r="AG30" s="126">
        <v>-5.9300299999999995</v>
      </c>
      <c r="AH30" s="126">
        <v>-10.645899999999999</v>
      </c>
      <c r="AI30" s="127">
        <v>-16.45506</v>
      </c>
      <c r="AJ30" s="127">
        <v>-6.1211380751300002</v>
      </c>
      <c r="AK30" s="127">
        <v>-16.4951205805</v>
      </c>
      <c r="AL30" s="127">
        <v>74.391710000000003</v>
      </c>
      <c r="AM30" s="127">
        <v>83.114260000000002</v>
      </c>
      <c r="AN30" s="4"/>
      <c r="AO30" s="4"/>
      <c r="AP30" s="4"/>
      <c r="AQ30" s="4"/>
      <c r="AR30" s="4"/>
      <c r="AS30" s="4"/>
      <c r="AT30" s="4"/>
      <c r="AU30" s="4"/>
      <c r="AV30" s="4"/>
      <c r="AW30" s="4"/>
      <c r="AX30" s="4"/>
      <c r="AY30" s="4"/>
    </row>
    <row r="31" spans="1:51" ht="15" x14ac:dyDescent="0.25">
      <c r="A31" s="134">
        <f>YampaRiverInflow.TotalOutflow!A31</f>
        <v>44075</v>
      </c>
      <c r="B31" s="13"/>
      <c r="C31" s="13"/>
      <c r="D31" s="13">
        <v>-12.41</v>
      </c>
      <c r="E31" s="126">
        <v>90.030710000000013</v>
      </c>
      <c r="F31" s="126">
        <v>37.451620000000005</v>
      </c>
      <c r="G31" s="126">
        <v>29.726150000000001</v>
      </c>
      <c r="H31" s="126">
        <v>21.405069999999998</v>
      </c>
      <c r="I31" s="126">
        <v>-6.1849399999999992</v>
      </c>
      <c r="J31" s="126">
        <v>-13.40967</v>
      </c>
      <c r="K31" s="126">
        <v>4.8451000000000004</v>
      </c>
      <c r="L31" s="126">
        <v>10.459700000000002</v>
      </c>
      <c r="M31" s="126">
        <v>-32.106940000000002</v>
      </c>
      <c r="N31" s="126">
        <v>-14.36115</v>
      </c>
      <c r="O31" s="126">
        <v>6.0761099999999999</v>
      </c>
      <c r="P31" s="126">
        <v>2.1292300000000002</v>
      </c>
      <c r="Q31" s="126">
        <v>3.4588800000000002</v>
      </c>
      <c r="R31" s="126">
        <v>-3.5141100000000001</v>
      </c>
      <c r="S31" s="126">
        <v>2.3970700000000003</v>
      </c>
      <c r="T31" s="126">
        <v>-14.862719999999999</v>
      </c>
      <c r="U31" s="126">
        <v>10.64911</v>
      </c>
      <c r="V31" s="126">
        <v>1.2162899999999999</v>
      </c>
      <c r="W31" s="126">
        <v>-3.2352600000000002</v>
      </c>
      <c r="X31" s="126">
        <v>3.2015500000000001</v>
      </c>
      <c r="Y31" s="126">
        <v>-2.03647</v>
      </c>
      <c r="Z31" s="126">
        <v>4.6902200000000001</v>
      </c>
      <c r="AA31" s="126">
        <v>-2.4659599999999999</v>
      </c>
      <c r="AB31" s="126">
        <v>2.1341199999999998</v>
      </c>
      <c r="AC31" s="126">
        <v>-3.6479999999999999E-2</v>
      </c>
      <c r="AD31" s="126">
        <v>3.5242300000000002</v>
      </c>
      <c r="AE31" s="126">
        <v>2.30775</v>
      </c>
      <c r="AF31" s="126">
        <v>-2.1289499999999997</v>
      </c>
      <c r="AG31" s="126">
        <v>-5.9721000000000002</v>
      </c>
      <c r="AH31" s="126">
        <v>-4.7625399999999996</v>
      </c>
      <c r="AI31" s="127">
        <v>-11.23626</v>
      </c>
      <c r="AJ31" s="127">
        <v>-5.9217293134800002</v>
      </c>
      <c r="AK31" s="127">
        <v>-16.066383176799999</v>
      </c>
      <c r="AL31" s="127">
        <v>15.569330000000001</v>
      </c>
      <c r="AM31" s="127">
        <v>17.491540000000001</v>
      </c>
      <c r="AN31" s="4"/>
      <c r="AO31" s="4"/>
      <c r="AP31" s="4"/>
      <c r="AQ31" s="4"/>
      <c r="AR31" s="4"/>
      <c r="AS31" s="4"/>
      <c r="AT31" s="4"/>
      <c r="AU31" s="4"/>
      <c r="AV31" s="4"/>
      <c r="AW31" s="4"/>
      <c r="AX31" s="4"/>
      <c r="AY31" s="4"/>
    </row>
    <row r="32" spans="1:51" ht="15" x14ac:dyDescent="0.25">
      <c r="A32" s="134">
        <f>YampaRiverInflow.TotalOutflow!A32</f>
        <v>44105</v>
      </c>
      <c r="B32" s="13"/>
      <c r="C32" s="13"/>
      <c r="D32" s="13">
        <v>-3.8140000000000001</v>
      </c>
      <c r="E32" s="126">
        <v>133.46231</v>
      </c>
      <c r="F32" s="126">
        <v>-7.9622099999999998</v>
      </c>
      <c r="G32" s="126">
        <v>14.659660000000001</v>
      </c>
      <c r="H32" s="126">
        <v>6.4712700000000005</v>
      </c>
      <c r="I32" s="126">
        <v>-4.5573800000000002</v>
      </c>
      <c r="J32" s="126">
        <v>16.089169999999999</v>
      </c>
      <c r="K32" s="126">
        <v>2.3823400000000001</v>
      </c>
      <c r="L32" s="126">
        <v>-2.3206700000000002</v>
      </c>
      <c r="M32" s="126">
        <v>-31.9285</v>
      </c>
      <c r="N32" s="126">
        <v>-8.5193500000000011</v>
      </c>
      <c r="O32" s="126">
        <v>-12.10599</v>
      </c>
      <c r="P32" s="126">
        <v>-6.4365399999999999</v>
      </c>
      <c r="Q32" s="126">
        <v>-9.3328700000000016</v>
      </c>
      <c r="R32" s="126">
        <v>8.7130799999999997</v>
      </c>
      <c r="S32" s="126">
        <v>6.0392799999999998</v>
      </c>
      <c r="T32" s="126">
        <v>-14.376950000000001</v>
      </c>
      <c r="U32" s="126">
        <v>11.44023</v>
      </c>
      <c r="V32" s="126">
        <v>-2.2667899999999999</v>
      </c>
      <c r="W32" s="126">
        <v>12.561069999999999</v>
      </c>
      <c r="X32" s="126">
        <v>9.3788400000000003</v>
      </c>
      <c r="Y32" s="126">
        <v>7.2322499999999996</v>
      </c>
      <c r="Z32" s="126">
        <v>17.66301</v>
      </c>
      <c r="AA32" s="126">
        <v>17.936130000000002</v>
      </c>
      <c r="AB32" s="126">
        <v>19.500349999999997</v>
      </c>
      <c r="AC32" s="126">
        <v>0.40545999999999999</v>
      </c>
      <c r="AD32" s="126">
        <v>-3.57796</v>
      </c>
      <c r="AE32" s="126">
        <v>-7.8305600000000002</v>
      </c>
      <c r="AF32" s="126">
        <v>5.5783399999999999</v>
      </c>
      <c r="AG32" s="126">
        <v>7.1333100000000007</v>
      </c>
      <c r="AH32" s="126">
        <v>-3.07572</v>
      </c>
      <c r="AI32" s="127">
        <v>-12.67216</v>
      </c>
      <c r="AJ32" s="127">
        <v>9.5933321672099989</v>
      </c>
      <c r="AK32" s="127">
        <v>-7.3716004105100001</v>
      </c>
      <c r="AL32" s="127">
        <v>11.770820000000001</v>
      </c>
      <c r="AM32" s="127">
        <v>29.394490000000001</v>
      </c>
      <c r="AN32" s="4"/>
      <c r="AO32" s="4"/>
      <c r="AP32" s="4"/>
      <c r="AQ32" s="4"/>
      <c r="AR32" s="4"/>
      <c r="AS32" s="4"/>
      <c r="AT32" s="4"/>
      <c r="AU32" s="4"/>
      <c r="AV32" s="4"/>
      <c r="AW32" s="4"/>
      <c r="AX32" s="4"/>
      <c r="AY32" s="4"/>
    </row>
    <row r="33" spans="1:51" ht="15" x14ac:dyDescent="0.25">
      <c r="A33" s="134">
        <f>YampaRiverInflow.TotalOutflow!A33</f>
        <v>44136</v>
      </c>
      <c r="B33" s="13"/>
      <c r="C33" s="13"/>
      <c r="D33" s="13">
        <v>-12.486000000000001</v>
      </c>
      <c r="E33" s="126">
        <v>52.581679999999999</v>
      </c>
      <c r="F33" s="126">
        <v>19.1631</v>
      </c>
      <c r="G33" s="126">
        <v>8.3231599999999997</v>
      </c>
      <c r="H33" s="126">
        <v>-4.9865000000000004</v>
      </c>
      <c r="I33" s="126">
        <v>15.50897</v>
      </c>
      <c r="J33" s="126">
        <v>11.76432</v>
      </c>
      <c r="K33" s="126">
        <v>31.527560000000001</v>
      </c>
      <c r="L33" s="126">
        <v>-3.2050900000000002</v>
      </c>
      <c r="M33" s="126">
        <v>-23.295529999999999</v>
      </c>
      <c r="N33" s="126">
        <v>-17.111999999999998</v>
      </c>
      <c r="O33" s="126">
        <v>-11.698649999999999</v>
      </c>
      <c r="P33" s="126">
        <v>-40.886620000000001</v>
      </c>
      <c r="Q33" s="126">
        <v>8.8454099999999993</v>
      </c>
      <c r="R33" s="126">
        <v>8.6155300000000015</v>
      </c>
      <c r="S33" s="126">
        <v>-6.0922700000000001</v>
      </c>
      <c r="T33" s="126">
        <v>-18.06193</v>
      </c>
      <c r="U33" s="126">
        <v>-2.7934000000000001</v>
      </c>
      <c r="V33" s="126">
        <v>14.61594</v>
      </c>
      <c r="W33" s="126">
        <v>1.1808599999999998</v>
      </c>
      <c r="X33" s="126">
        <v>-1.2787599999999999</v>
      </c>
      <c r="Y33" s="126">
        <v>-0.85072999999999999</v>
      </c>
      <c r="Z33" s="126">
        <v>-7.69496</v>
      </c>
      <c r="AA33" s="126">
        <v>-25.293230000000001</v>
      </c>
      <c r="AB33" s="126">
        <v>14.929360000000001</v>
      </c>
      <c r="AC33" s="126">
        <v>-6.5592299999999994</v>
      </c>
      <c r="AD33" s="126">
        <v>-12.624499999999999</v>
      </c>
      <c r="AE33" s="126">
        <v>-15.31161</v>
      </c>
      <c r="AF33" s="126">
        <v>-29.335889999999999</v>
      </c>
      <c r="AG33" s="126">
        <v>-11.260489999999999</v>
      </c>
      <c r="AH33" s="126">
        <v>-11.40968</v>
      </c>
      <c r="AI33" s="127">
        <v>4.0670200000000003</v>
      </c>
      <c r="AJ33" s="127">
        <v>-5.6661833634400001</v>
      </c>
      <c r="AK33" s="127">
        <v>-13.579297370099999</v>
      </c>
      <c r="AL33" s="127">
        <v>7.9291700000000001</v>
      </c>
      <c r="AM33" s="127">
        <v>-2.7989000000000002</v>
      </c>
      <c r="AN33" s="4"/>
      <c r="AO33" s="4"/>
      <c r="AP33" s="4"/>
      <c r="AQ33" s="4"/>
      <c r="AR33" s="4"/>
      <c r="AS33" s="4"/>
      <c r="AT33" s="4"/>
      <c r="AU33" s="4"/>
      <c r="AV33" s="4"/>
      <c r="AW33" s="4"/>
      <c r="AX33" s="4"/>
      <c r="AY33" s="4"/>
    </row>
    <row r="34" spans="1:51" ht="15" x14ac:dyDescent="0.25">
      <c r="A34" s="134">
        <f>YampaRiverInflow.TotalOutflow!A34</f>
        <v>44166</v>
      </c>
      <c r="B34" s="13"/>
      <c r="C34" s="13"/>
      <c r="D34" s="13">
        <v>-11.619</v>
      </c>
      <c r="E34" s="126">
        <v>51.959830000000004</v>
      </c>
      <c r="F34" s="126">
        <v>32.17351</v>
      </c>
      <c r="G34" s="126">
        <v>27.887509999999999</v>
      </c>
      <c r="H34" s="126">
        <v>-7.8382100000000001</v>
      </c>
      <c r="I34" s="126">
        <v>-32.544939999999997</v>
      </c>
      <c r="J34" s="126">
        <v>-18.25207</v>
      </c>
      <c r="K34" s="126">
        <v>0.23571999999999999</v>
      </c>
      <c r="L34" s="126">
        <v>-17.19848</v>
      </c>
      <c r="M34" s="126">
        <v>-15.513</v>
      </c>
      <c r="N34" s="126">
        <v>-23.537050000000001</v>
      </c>
      <c r="O34" s="126">
        <v>-21.342089999999999</v>
      </c>
      <c r="P34" s="126">
        <v>-25.91873</v>
      </c>
      <c r="Q34" s="126">
        <v>-8.1638900000000003</v>
      </c>
      <c r="R34" s="126">
        <v>-7.6459899999999994</v>
      </c>
      <c r="S34" s="126">
        <v>-41.546080000000003</v>
      </c>
      <c r="T34" s="126">
        <v>-20.32019</v>
      </c>
      <c r="U34" s="126">
        <v>-22.775419999999997</v>
      </c>
      <c r="V34" s="126">
        <v>-20.00853</v>
      </c>
      <c r="W34" s="126">
        <v>-16.126649999999998</v>
      </c>
      <c r="X34" s="126">
        <v>-14.551170000000001</v>
      </c>
      <c r="Y34" s="126">
        <v>-9.3304200000000002</v>
      </c>
      <c r="Z34" s="126">
        <v>-15.43425</v>
      </c>
      <c r="AA34" s="126">
        <v>-9.6678799999999985</v>
      </c>
      <c r="AB34" s="126">
        <v>2.13557</v>
      </c>
      <c r="AC34" s="126">
        <v>-15.070690000000001</v>
      </c>
      <c r="AD34" s="126">
        <v>-14.155530000000001</v>
      </c>
      <c r="AE34" s="126">
        <v>-24.016959999999997</v>
      </c>
      <c r="AF34" s="126">
        <v>-14.53312</v>
      </c>
      <c r="AG34" s="126">
        <v>-28.044779999999999</v>
      </c>
      <c r="AH34" s="126">
        <v>-6.3832500000000003</v>
      </c>
      <c r="AI34" s="127">
        <v>-10.085459999999999</v>
      </c>
      <c r="AJ34" s="127">
        <v>-1.7760761056900001</v>
      </c>
      <c r="AK34" s="127">
        <v>-12.813628441100001</v>
      </c>
      <c r="AL34" s="127">
        <v>0.70411000000000001</v>
      </c>
      <c r="AM34" s="127">
        <v>-2.0269400000000002</v>
      </c>
      <c r="AN34" s="4"/>
      <c r="AO34" s="4"/>
      <c r="AP34" s="4"/>
      <c r="AQ34" s="4"/>
      <c r="AR34" s="4"/>
      <c r="AS34" s="4"/>
      <c r="AT34" s="4"/>
      <c r="AU34" s="4"/>
      <c r="AV34" s="4"/>
      <c r="AW34" s="4"/>
      <c r="AX34" s="4"/>
      <c r="AY34" s="4"/>
    </row>
    <row r="35" spans="1:51" ht="15" x14ac:dyDescent="0.25">
      <c r="A35" s="134">
        <f>YampaRiverInflow.TotalOutflow!A35</f>
        <v>44197</v>
      </c>
      <c r="B35" s="13"/>
      <c r="C35" s="13"/>
      <c r="D35" s="13">
        <v>-19.077000000000002</v>
      </c>
      <c r="E35" s="126">
        <v>31.442490000000003</v>
      </c>
      <c r="F35" s="126">
        <v>-8.1626999999999992</v>
      </c>
      <c r="G35" s="126">
        <v>-9.4905600000000003</v>
      </c>
      <c r="H35" s="126">
        <v>-16.206330000000001</v>
      </c>
      <c r="I35" s="126">
        <v>-67.403059999999996</v>
      </c>
      <c r="J35" s="126">
        <v>5.3257399999999997</v>
      </c>
      <c r="K35" s="126">
        <v>-10.554080000000001</v>
      </c>
      <c r="L35" s="126">
        <v>-12.17793</v>
      </c>
      <c r="M35" s="126">
        <v>-5.2285699999999995</v>
      </c>
      <c r="N35" s="126">
        <v>-11.82418</v>
      </c>
      <c r="O35" s="126">
        <v>-0.35291</v>
      </c>
      <c r="P35" s="126">
        <v>-9.4022099999999984</v>
      </c>
      <c r="Q35" s="126">
        <v>-2.2324000000000002</v>
      </c>
      <c r="R35" s="126">
        <v>-13.06556</v>
      </c>
      <c r="S35" s="126">
        <v>-23.842459999999999</v>
      </c>
      <c r="T35" s="126">
        <v>-22.88402</v>
      </c>
      <c r="U35" s="126">
        <v>-9.2863400000000009</v>
      </c>
      <c r="V35" s="126">
        <v>2.0555400000000001</v>
      </c>
      <c r="W35" s="126">
        <v>-8.3692099999999989</v>
      </c>
      <c r="X35" s="126">
        <v>-7.36435</v>
      </c>
      <c r="Y35" s="126">
        <v>-10.88565</v>
      </c>
      <c r="Z35" s="126">
        <v>0.18258000000000002</v>
      </c>
      <c r="AA35" s="126">
        <v>-24.099160000000001</v>
      </c>
      <c r="AB35" s="126">
        <v>-10.99343</v>
      </c>
      <c r="AC35" s="126">
        <v>-17.351569999999999</v>
      </c>
      <c r="AD35" s="126">
        <v>-15.120850000000001</v>
      </c>
      <c r="AE35" s="126">
        <v>-15.297610000000001</v>
      </c>
      <c r="AF35" s="126">
        <v>-7.4300500000000005</v>
      </c>
      <c r="AG35" s="126">
        <v>-23.203659999999999</v>
      </c>
      <c r="AH35" s="126">
        <v>-11.24441</v>
      </c>
      <c r="AI35" s="127">
        <v>-7.0866850672100004</v>
      </c>
      <c r="AJ35" s="127">
        <v>-21.8410222298</v>
      </c>
      <c r="AK35" s="127">
        <v>32.649590000000003</v>
      </c>
      <c r="AL35" s="127">
        <v>-4.1834899999999999</v>
      </c>
      <c r="AM35" s="127">
        <v>31.439830000000001</v>
      </c>
      <c r="AN35" s="4"/>
      <c r="AO35" s="4"/>
      <c r="AP35" s="4"/>
      <c r="AQ35" s="4"/>
      <c r="AR35" s="4"/>
      <c r="AS35" s="4"/>
      <c r="AT35" s="4"/>
      <c r="AU35" s="4"/>
      <c r="AV35" s="4"/>
      <c r="AW35" s="4"/>
      <c r="AX35" s="4"/>
      <c r="AY35" s="4"/>
    </row>
    <row r="36" spans="1:51" ht="15" x14ac:dyDescent="0.25">
      <c r="A36" s="134">
        <f>YampaRiverInflow.TotalOutflow!A36</f>
        <v>44228</v>
      </c>
      <c r="B36" s="13"/>
      <c r="C36" s="13"/>
      <c r="D36" s="13">
        <v>-14.898999999999999</v>
      </c>
      <c r="E36" s="126">
        <v>32.191499999999998</v>
      </c>
      <c r="F36" s="126">
        <v>-14.345370000000001</v>
      </c>
      <c r="G36" s="126">
        <v>0.28820999999999997</v>
      </c>
      <c r="H36" s="126">
        <v>24.75806</v>
      </c>
      <c r="I36" s="126">
        <v>-0.71377000000000002</v>
      </c>
      <c r="J36" s="126">
        <v>-17.479389999999999</v>
      </c>
      <c r="K36" s="126">
        <v>7.1028599999999997</v>
      </c>
      <c r="L36" s="126">
        <v>-20.612359999999999</v>
      </c>
      <c r="M36" s="126">
        <v>-3.8160700000000003</v>
      </c>
      <c r="N36" s="126">
        <v>12.07672</v>
      </c>
      <c r="O36" s="126">
        <v>-6.4777399999999998</v>
      </c>
      <c r="P36" s="126">
        <v>-3.1795599999999999</v>
      </c>
      <c r="Q36" s="126">
        <v>-18.78584</v>
      </c>
      <c r="R36" s="126">
        <v>-15.19333</v>
      </c>
      <c r="S36" s="126">
        <v>16.79738</v>
      </c>
      <c r="T36" s="126">
        <v>-14.575379999999999</v>
      </c>
      <c r="U36" s="126">
        <v>-10.293559999999999</v>
      </c>
      <c r="V36" s="126">
        <v>-6.9536000000000007</v>
      </c>
      <c r="W36" s="126">
        <v>-5.6801599999999999</v>
      </c>
      <c r="X36" s="126">
        <v>-3.35554</v>
      </c>
      <c r="Y36" s="126">
        <v>-8.1621500000000005</v>
      </c>
      <c r="Z36" s="126">
        <v>2.4570000000000002E-2</v>
      </c>
      <c r="AA36" s="126">
        <v>-7.1100200000000005</v>
      </c>
      <c r="AB36" s="126">
        <v>-6.7532899999999998</v>
      </c>
      <c r="AC36" s="126">
        <v>-2.0011099999999997</v>
      </c>
      <c r="AD36" s="126">
        <v>-7.8896199999999999</v>
      </c>
      <c r="AE36" s="126">
        <v>-3.9773800000000001</v>
      </c>
      <c r="AF36" s="126">
        <v>-10.08442</v>
      </c>
      <c r="AG36" s="126">
        <v>-18.090959999999999</v>
      </c>
      <c r="AH36" s="126">
        <v>-11.6091</v>
      </c>
      <c r="AI36" s="127">
        <v>-21.548820344999999</v>
      </c>
      <c r="AJ36" s="127">
        <v>-7.5980226642700002</v>
      </c>
      <c r="AK36" s="127">
        <v>26.56495</v>
      </c>
      <c r="AL36" s="127">
        <v>1.9350000000000001</v>
      </c>
      <c r="AM36" s="127">
        <v>22.693020000000001</v>
      </c>
      <c r="AN36" s="4"/>
      <c r="AO36" s="4"/>
      <c r="AP36" s="4"/>
      <c r="AQ36" s="4"/>
      <c r="AR36" s="4"/>
      <c r="AS36" s="4"/>
      <c r="AT36" s="4"/>
      <c r="AU36" s="4"/>
      <c r="AV36" s="4"/>
      <c r="AW36" s="4"/>
      <c r="AX36" s="4"/>
      <c r="AY36" s="4"/>
    </row>
    <row r="37" spans="1:51" ht="15" x14ac:dyDescent="0.25">
      <c r="A37" s="134">
        <f>YampaRiverInflow.TotalOutflow!A37</f>
        <v>44256</v>
      </c>
      <c r="B37" s="13"/>
      <c r="C37" s="13"/>
      <c r="D37" s="13">
        <v>-17.29</v>
      </c>
      <c r="E37" s="126">
        <v>19.579360000000001</v>
      </c>
      <c r="F37" s="126">
        <v>21.266830000000002</v>
      </c>
      <c r="G37" s="126">
        <v>8.1764600000000005</v>
      </c>
      <c r="H37" s="126">
        <v>7.8801000000000005</v>
      </c>
      <c r="I37" s="126">
        <v>-16.084820000000001</v>
      </c>
      <c r="J37" s="126">
        <v>24.562889999999999</v>
      </c>
      <c r="K37" s="126">
        <v>-1.3683399999999999</v>
      </c>
      <c r="L37" s="126">
        <v>-30.239049999999999</v>
      </c>
      <c r="M37" s="126">
        <v>-0.40625</v>
      </c>
      <c r="N37" s="126">
        <v>-2.8755600000000001</v>
      </c>
      <c r="O37" s="126">
        <v>-24.367049999999999</v>
      </c>
      <c r="P37" s="126">
        <v>-21.61571</v>
      </c>
      <c r="Q37" s="126">
        <v>-7.1826499999999998</v>
      </c>
      <c r="R37" s="126">
        <v>-21.388090000000002</v>
      </c>
      <c r="S37" s="126">
        <v>-38.647570000000002</v>
      </c>
      <c r="T37" s="126">
        <v>-17.924779999999998</v>
      </c>
      <c r="U37" s="126">
        <v>-12.442740000000001</v>
      </c>
      <c r="V37" s="126">
        <v>-43.985260000000004</v>
      </c>
      <c r="W37" s="126">
        <v>-10.52102</v>
      </c>
      <c r="X37" s="126">
        <v>-6.4350100000000001</v>
      </c>
      <c r="Y37" s="126">
        <v>-12.448540000000001</v>
      </c>
      <c r="Z37" s="126">
        <v>-11.11115</v>
      </c>
      <c r="AA37" s="126">
        <v>-14.26328</v>
      </c>
      <c r="AB37" s="126">
        <v>-15.209569999999999</v>
      </c>
      <c r="AC37" s="126">
        <v>-13.494590000000001</v>
      </c>
      <c r="AD37" s="126">
        <v>-13.53969</v>
      </c>
      <c r="AE37" s="126">
        <v>-18.373999999999999</v>
      </c>
      <c r="AF37" s="126">
        <v>-10.9312</v>
      </c>
      <c r="AG37" s="126">
        <v>-22.812709999999999</v>
      </c>
      <c r="AH37" s="126">
        <v>-10.592450000000001</v>
      </c>
      <c r="AI37" s="127">
        <v>-11.9735317815</v>
      </c>
      <c r="AJ37" s="127">
        <v>-21.396965078199997</v>
      </c>
      <c r="AK37" s="127">
        <v>60.964930000000003</v>
      </c>
      <c r="AL37" s="127">
        <v>9.2411200000000004</v>
      </c>
      <c r="AM37" s="127">
        <v>34.107990000000001</v>
      </c>
      <c r="AN37" s="4"/>
      <c r="AO37" s="4"/>
      <c r="AP37" s="4"/>
      <c r="AQ37" s="4"/>
      <c r="AR37" s="4"/>
      <c r="AS37" s="4"/>
      <c r="AT37" s="4"/>
      <c r="AU37" s="4"/>
      <c r="AV37" s="4"/>
      <c r="AW37" s="4"/>
      <c r="AX37" s="4"/>
      <c r="AY37" s="4"/>
    </row>
    <row r="38" spans="1:51" ht="15" x14ac:dyDescent="0.25">
      <c r="A38" s="134">
        <f>YampaRiverInflow.TotalOutflow!A38</f>
        <v>44287</v>
      </c>
      <c r="B38" s="13"/>
      <c r="C38" s="13"/>
      <c r="D38" s="13">
        <v>-20.108000000000001</v>
      </c>
      <c r="E38" s="126">
        <v>-6.7857700000000003</v>
      </c>
      <c r="F38" s="126">
        <v>6.2441000000000004</v>
      </c>
      <c r="G38" s="126">
        <v>4.2861700000000003</v>
      </c>
      <c r="H38" s="126">
        <v>29.646259999999998</v>
      </c>
      <c r="I38" s="126">
        <v>28.972660000000001</v>
      </c>
      <c r="J38" s="126">
        <v>18.863569999999999</v>
      </c>
      <c r="K38" s="126">
        <v>13.24966</v>
      </c>
      <c r="L38" s="126">
        <v>-34.838769999999997</v>
      </c>
      <c r="M38" s="126">
        <v>-15.670870000000001</v>
      </c>
      <c r="N38" s="126">
        <v>-12.345879999999999</v>
      </c>
      <c r="O38" s="126">
        <v>-24.792330000000003</v>
      </c>
      <c r="P38" s="126">
        <v>-15.55307</v>
      </c>
      <c r="Q38" s="126">
        <v>-27.615380000000002</v>
      </c>
      <c r="R38" s="126">
        <v>-9.9768299999999996</v>
      </c>
      <c r="S38" s="126">
        <v>-7.8899799999999995</v>
      </c>
      <c r="T38" s="126">
        <v>-18.484590000000001</v>
      </c>
      <c r="U38" s="126">
        <v>-13.60337</v>
      </c>
      <c r="V38" s="126">
        <v>-60.627809999999997</v>
      </c>
      <c r="W38" s="126">
        <v>-9.7155499999999986</v>
      </c>
      <c r="X38" s="126">
        <v>-15.310879999999999</v>
      </c>
      <c r="Y38" s="126">
        <v>3.4897600000000004</v>
      </c>
      <c r="Z38" s="126">
        <v>-16.877500000000001</v>
      </c>
      <c r="AA38" s="126">
        <v>-19.60941</v>
      </c>
      <c r="AB38" s="126">
        <v>-18.033900000000003</v>
      </c>
      <c r="AC38" s="126">
        <v>-6.3000600000000002</v>
      </c>
      <c r="AD38" s="126">
        <v>-13.78439</v>
      </c>
      <c r="AE38" s="126">
        <v>-16.949249999999999</v>
      </c>
      <c r="AF38" s="126">
        <v>-12.7826</v>
      </c>
      <c r="AG38" s="126">
        <v>-23.694689999999998</v>
      </c>
      <c r="AH38" s="126">
        <v>-20.046709999999997</v>
      </c>
      <c r="AI38" s="127">
        <v>-21.301506761199999</v>
      </c>
      <c r="AJ38" s="127">
        <v>-18.480803921300001</v>
      </c>
      <c r="AK38" s="127">
        <v>54.424519999999994</v>
      </c>
      <c r="AL38" s="127">
        <v>12.133100000000001</v>
      </c>
      <c r="AM38" s="127">
        <v>76.599170000000001</v>
      </c>
      <c r="AN38" s="4"/>
      <c r="AO38" s="4"/>
      <c r="AP38" s="4"/>
      <c r="AQ38" s="4"/>
      <c r="AR38" s="4"/>
      <c r="AS38" s="4"/>
      <c r="AT38" s="4"/>
      <c r="AU38" s="4"/>
      <c r="AV38" s="4"/>
      <c r="AW38" s="4"/>
      <c r="AX38" s="4"/>
      <c r="AY38" s="4"/>
    </row>
    <row r="39" spans="1:51" ht="15" x14ac:dyDescent="0.25">
      <c r="A39" s="134">
        <f>YampaRiverInflow.TotalOutflow!A39</f>
        <v>44317</v>
      </c>
      <c r="B39" s="13"/>
      <c r="C39" s="13"/>
      <c r="D39" s="13">
        <v>-12.385999999999999</v>
      </c>
      <c r="E39" s="126">
        <v>32.891910000000003</v>
      </c>
      <c r="F39" s="126">
        <v>32.762029999999996</v>
      </c>
      <c r="G39" s="126">
        <v>14.885899999999999</v>
      </c>
      <c r="H39" s="126">
        <v>9.8693099999999987</v>
      </c>
      <c r="I39" s="126">
        <v>49.975879999999997</v>
      </c>
      <c r="J39" s="126">
        <v>-7.9184299999999999</v>
      </c>
      <c r="K39" s="126">
        <v>11.12064</v>
      </c>
      <c r="L39" s="126">
        <v>-43.382190000000001</v>
      </c>
      <c r="M39" s="126">
        <v>-22.886580000000002</v>
      </c>
      <c r="N39" s="126">
        <v>-11.17521</v>
      </c>
      <c r="O39" s="126">
        <v>-23.596910000000001</v>
      </c>
      <c r="P39" s="126">
        <v>-15.42226</v>
      </c>
      <c r="Q39" s="126">
        <v>3.82769</v>
      </c>
      <c r="R39" s="126">
        <v>-8.7342700000000004</v>
      </c>
      <c r="S39" s="126">
        <v>-12.672180000000001</v>
      </c>
      <c r="T39" s="126">
        <v>-9.4568999999999992</v>
      </c>
      <c r="U39" s="126">
        <v>2.1620500000000002</v>
      </c>
      <c r="V39" s="126">
        <v>6.1777799999999994</v>
      </c>
      <c r="W39" s="126">
        <v>-11.006309999999999</v>
      </c>
      <c r="X39" s="126">
        <v>-11.085049999999999</v>
      </c>
      <c r="Y39" s="126">
        <v>-22.195970000000003</v>
      </c>
      <c r="Z39" s="126">
        <v>-14.829829999999999</v>
      </c>
      <c r="AA39" s="126">
        <v>10.05152</v>
      </c>
      <c r="AB39" s="126">
        <v>-15.21618</v>
      </c>
      <c r="AC39" s="126">
        <v>-22.456689999999998</v>
      </c>
      <c r="AD39" s="126">
        <v>-5.2049700000000003</v>
      </c>
      <c r="AE39" s="126">
        <v>-18.830310000000001</v>
      </c>
      <c r="AF39" s="126">
        <v>-9.6620400000000011</v>
      </c>
      <c r="AG39" s="126">
        <v>-14.13106</v>
      </c>
      <c r="AH39" s="126">
        <v>-15.37541</v>
      </c>
      <c r="AI39" s="127">
        <v>-17.183385914400002</v>
      </c>
      <c r="AJ39" s="127">
        <v>-10.352921004100001</v>
      </c>
      <c r="AK39" s="127">
        <v>25.669160000000002</v>
      </c>
      <c r="AL39" s="127">
        <v>46.607790000000001</v>
      </c>
      <c r="AM39" s="127">
        <v>81.077850000000012</v>
      </c>
      <c r="AN39" s="4"/>
      <c r="AO39" s="4"/>
      <c r="AP39" s="4"/>
      <c r="AQ39" s="4"/>
      <c r="AR39" s="4"/>
      <c r="AS39" s="4"/>
      <c r="AT39" s="4"/>
      <c r="AU39" s="4"/>
      <c r="AV39" s="4"/>
      <c r="AW39" s="4"/>
      <c r="AX39" s="4"/>
      <c r="AY39" s="4"/>
    </row>
    <row r="40" spans="1:51" ht="15" x14ac:dyDescent="0.25">
      <c r="A40" s="134">
        <f>YampaRiverInflow.TotalOutflow!A40</f>
        <v>44348</v>
      </c>
      <c r="B40" s="13"/>
      <c r="C40" s="13"/>
      <c r="D40" s="13">
        <v>-15.169</v>
      </c>
      <c r="E40" s="126">
        <v>43.907669999999996</v>
      </c>
      <c r="F40" s="126">
        <v>36.8551</v>
      </c>
      <c r="G40" s="126">
        <v>12.004910000000001</v>
      </c>
      <c r="H40" s="126">
        <v>7.7272400000000001</v>
      </c>
      <c r="I40" s="126">
        <v>40.933699999999995</v>
      </c>
      <c r="J40" s="126">
        <v>11.465860000000001</v>
      </c>
      <c r="K40" s="126">
        <v>16.794580000000003</v>
      </c>
      <c r="L40" s="126">
        <v>-46.634540000000001</v>
      </c>
      <c r="M40" s="126">
        <v>-19.443330000000003</v>
      </c>
      <c r="N40" s="126">
        <v>7.9125299999999994</v>
      </c>
      <c r="O40" s="126">
        <v>-9.9691600000000005</v>
      </c>
      <c r="P40" s="126">
        <v>-16.600020000000001</v>
      </c>
      <c r="Q40" s="126">
        <v>-10.217690000000001</v>
      </c>
      <c r="R40" s="126">
        <v>3.97357</v>
      </c>
      <c r="S40" s="126">
        <v>-3.1482399999999999</v>
      </c>
      <c r="T40" s="126">
        <v>-1.4221199999999998</v>
      </c>
      <c r="U40" s="126">
        <v>-38.834009999999999</v>
      </c>
      <c r="V40" s="126">
        <v>-7.06473</v>
      </c>
      <c r="W40" s="126">
        <v>1.8902699999999999</v>
      </c>
      <c r="X40" s="126">
        <v>8.4872199999999989</v>
      </c>
      <c r="Y40" s="126">
        <v>0.80691999999999997</v>
      </c>
      <c r="Z40" s="126">
        <v>-6.2195200000000002</v>
      </c>
      <c r="AA40" s="126">
        <v>13.559850000000001</v>
      </c>
      <c r="AB40" s="126">
        <v>-8.6716299999999986</v>
      </c>
      <c r="AC40" s="126">
        <v>-7.92706</v>
      </c>
      <c r="AD40" s="126">
        <v>-2.6868400000000001</v>
      </c>
      <c r="AE40" s="126">
        <v>-23.401610000000002</v>
      </c>
      <c r="AF40" s="126">
        <v>-8.745379999999999</v>
      </c>
      <c r="AG40" s="126">
        <v>-18.980650000000001</v>
      </c>
      <c r="AH40" s="126">
        <v>-16.096640000000001</v>
      </c>
      <c r="AI40" s="127">
        <v>-19.255974470100004</v>
      </c>
      <c r="AJ40" s="127">
        <v>-18.6228715425</v>
      </c>
      <c r="AK40" s="127">
        <v>36.7791</v>
      </c>
      <c r="AL40" s="127">
        <v>47.801720000000003</v>
      </c>
      <c r="AM40" s="127">
        <v>62.467669999999998</v>
      </c>
      <c r="AN40" s="4"/>
      <c r="AO40" s="4"/>
      <c r="AP40" s="4"/>
      <c r="AQ40" s="4"/>
      <c r="AR40" s="4"/>
      <c r="AS40" s="4"/>
      <c r="AT40" s="4"/>
      <c r="AU40" s="4"/>
      <c r="AV40" s="4"/>
      <c r="AW40" s="4"/>
      <c r="AX40" s="4"/>
      <c r="AY40" s="4"/>
    </row>
    <row r="41" spans="1:51" ht="15" x14ac:dyDescent="0.25">
      <c r="A41" s="134">
        <f>YampaRiverInflow.TotalOutflow!A41</f>
        <v>44378</v>
      </c>
      <c r="B41" s="13"/>
      <c r="C41" s="13"/>
      <c r="D41" s="13">
        <v>-15.298999999999999</v>
      </c>
      <c r="E41" s="126">
        <v>49.438319999999997</v>
      </c>
      <c r="F41" s="126">
        <v>32.877110000000002</v>
      </c>
      <c r="G41" s="126">
        <v>10.57719</v>
      </c>
      <c r="H41" s="126">
        <v>7.2024099999999995</v>
      </c>
      <c r="I41" s="126">
        <v>42.957050000000002</v>
      </c>
      <c r="J41" s="126">
        <v>25.683209999999999</v>
      </c>
      <c r="K41" s="126">
        <v>16.192450000000001</v>
      </c>
      <c r="L41" s="126">
        <v>-32.33464</v>
      </c>
      <c r="M41" s="126">
        <v>-28.353200000000001</v>
      </c>
      <c r="N41" s="126">
        <v>-13.82734</v>
      </c>
      <c r="O41" s="126">
        <v>-8.2693600000000007</v>
      </c>
      <c r="P41" s="126">
        <v>-6.1791200000000002</v>
      </c>
      <c r="Q41" s="126">
        <v>3.4561299999999999</v>
      </c>
      <c r="R41" s="126">
        <v>2.85033</v>
      </c>
      <c r="S41" s="126">
        <v>-5.2313599999999996</v>
      </c>
      <c r="T41" s="126">
        <v>-2.7631799999999997</v>
      </c>
      <c r="U41" s="126">
        <v>-11.48329</v>
      </c>
      <c r="V41" s="126">
        <v>-12.351889999999999</v>
      </c>
      <c r="W41" s="126">
        <v>-4.6287900000000004</v>
      </c>
      <c r="X41" s="126">
        <v>-5.6995800000000001</v>
      </c>
      <c r="Y41" s="126">
        <v>1.1146199999999999</v>
      </c>
      <c r="Z41" s="126">
        <v>-1.95407</v>
      </c>
      <c r="AA41" s="126">
        <v>15.37031</v>
      </c>
      <c r="AB41" s="126">
        <v>-6.1843900000000005</v>
      </c>
      <c r="AC41" s="126">
        <v>2.6158600000000001</v>
      </c>
      <c r="AD41" s="126">
        <v>5.3711899999999995</v>
      </c>
      <c r="AE41" s="126">
        <v>-13.886209999999998</v>
      </c>
      <c r="AF41" s="126">
        <v>-10.38104</v>
      </c>
      <c r="AG41" s="126">
        <v>-8.8864900000000002</v>
      </c>
      <c r="AH41" s="126">
        <v>-24.04243</v>
      </c>
      <c r="AI41" s="127">
        <v>-9.7753157925099998</v>
      </c>
      <c r="AJ41" s="127">
        <v>-13.541234510899999</v>
      </c>
      <c r="AK41" s="127">
        <v>72.870630000000006</v>
      </c>
      <c r="AL41" s="127">
        <v>68.089640000000003</v>
      </c>
      <c r="AM41" s="127">
        <v>60.205719999999999</v>
      </c>
      <c r="AN41" s="4"/>
      <c r="AO41" s="4"/>
      <c r="AP41" s="4"/>
      <c r="AQ41" s="4"/>
      <c r="AR41" s="4"/>
      <c r="AS41" s="4"/>
      <c r="AT41" s="4"/>
      <c r="AU41" s="4"/>
      <c r="AV41" s="4"/>
      <c r="AW41" s="4"/>
      <c r="AX41" s="4"/>
      <c r="AY41" s="4"/>
    </row>
    <row r="42" spans="1:51" ht="15" x14ac:dyDescent="0.25">
      <c r="A42" s="134">
        <f>YampaRiverInflow.TotalOutflow!A42</f>
        <v>44409</v>
      </c>
      <c r="B42" s="13"/>
      <c r="C42" s="13"/>
      <c r="D42" s="13">
        <v>-11.801</v>
      </c>
      <c r="E42" s="126">
        <v>30.162470000000003</v>
      </c>
      <c r="F42" s="126">
        <v>25.66291</v>
      </c>
      <c r="G42" s="126">
        <v>47.366790000000002</v>
      </c>
      <c r="H42" s="126">
        <v>-3.6207199999999999</v>
      </c>
      <c r="I42" s="126">
        <v>8.2340900000000001</v>
      </c>
      <c r="J42" s="126">
        <v>1.0808900000000001</v>
      </c>
      <c r="K42" s="126">
        <v>9.8302700000000005</v>
      </c>
      <c r="L42" s="126">
        <v>-30.478750000000002</v>
      </c>
      <c r="M42" s="126">
        <v>-37.806379999999997</v>
      </c>
      <c r="N42" s="126">
        <v>0.36157</v>
      </c>
      <c r="O42" s="126">
        <v>-21.721700000000002</v>
      </c>
      <c r="P42" s="126">
        <v>-32.771730000000005</v>
      </c>
      <c r="Q42" s="126">
        <v>-3.3455599999999999</v>
      </c>
      <c r="R42" s="126">
        <v>5.3322599999999998</v>
      </c>
      <c r="S42" s="126">
        <v>-12.47739</v>
      </c>
      <c r="T42" s="126">
        <v>-10.764940000000001</v>
      </c>
      <c r="U42" s="126">
        <v>-12.411370000000002</v>
      </c>
      <c r="V42" s="126">
        <v>-5.8684500000000002</v>
      </c>
      <c r="W42" s="126">
        <v>-7.3342000000000001</v>
      </c>
      <c r="X42" s="126">
        <v>-0.58257000000000003</v>
      </c>
      <c r="Y42" s="126">
        <v>-2.9759099999999998</v>
      </c>
      <c r="Z42" s="126">
        <v>-4.9262499999999996</v>
      </c>
      <c r="AA42" s="126">
        <v>7.4216999999999995</v>
      </c>
      <c r="AB42" s="126">
        <v>-6.2596699999999998</v>
      </c>
      <c r="AC42" s="126">
        <v>-3.49715</v>
      </c>
      <c r="AD42" s="126">
        <v>-8.0988400000000009</v>
      </c>
      <c r="AE42" s="126">
        <v>-12.211690000000001</v>
      </c>
      <c r="AF42" s="126">
        <v>-5.9300299999999995</v>
      </c>
      <c r="AG42" s="126">
        <v>-10.645899999999999</v>
      </c>
      <c r="AH42" s="126">
        <v>-16.45506</v>
      </c>
      <c r="AI42" s="127">
        <v>-6.1211380751300002</v>
      </c>
      <c r="AJ42" s="127">
        <v>-16.4951205805</v>
      </c>
      <c r="AK42" s="127">
        <v>74.391710000000003</v>
      </c>
      <c r="AL42" s="127">
        <v>83.114260000000002</v>
      </c>
      <c r="AM42" s="127">
        <v>64.003280000000004</v>
      </c>
      <c r="AN42" s="4"/>
      <c r="AO42" s="4"/>
      <c r="AP42" s="4"/>
      <c r="AQ42" s="4"/>
      <c r="AR42" s="4"/>
      <c r="AS42" s="4"/>
      <c r="AT42" s="4"/>
      <c r="AU42" s="4"/>
      <c r="AV42" s="4"/>
      <c r="AW42" s="4"/>
      <c r="AX42" s="4"/>
      <c r="AY42" s="4"/>
    </row>
    <row r="43" spans="1:51" ht="15" x14ac:dyDescent="0.25">
      <c r="A43" s="134">
        <f>YampaRiverInflow.TotalOutflow!A43</f>
        <v>44440</v>
      </c>
      <c r="B43" s="13"/>
      <c r="C43" s="13"/>
      <c r="D43" s="13">
        <v>-12.41</v>
      </c>
      <c r="E43" s="126">
        <v>37.451620000000005</v>
      </c>
      <c r="F43" s="126">
        <v>29.726150000000001</v>
      </c>
      <c r="G43" s="126">
        <v>21.405069999999998</v>
      </c>
      <c r="H43" s="126">
        <v>-6.1849399999999992</v>
      </c>
      <c r="I43" s="126">
        <v>-13.40967</v>
      </c>
      <c r="J43" s="126">
        <v>4.8451000000000004</v>
      </c>
      <c r="K43" s="126">
        <v>10.459700000000002</v>
      </c>
      <c r="L43" s="126">
        <v>-32.106940000000002</v>
      </c>
      <c r="M43" s="126">
        <v>-14.36115</v>
      </c>
      <c r="N43" s="126">
        <v>6.0761099999999999</v>
      </c>
      <c r="O43" s="126">
        <v>2.1292300000000002</v>
      </c>
      <c r="P43" s="126">
        <v>3.4588800000000002</v>
      </c>
      <c r="Q43" s="126">
        <v>-3.5141100000000001</v>
      </c>
      <c r="R43" s="126">
        <v>2.3970700000000003</v>
      </c>
      <c r="S43" s="126">
        <v>-14.862719999999999</v>
      </c>
      <c r="T43" s="126">
        <v>10.64911</v>
      </c>
      <c r="U43" s="126">
        <v>1.2162899999999999</v>
      </c>
      <c r="V43" s="126">
        <v>-3.2352600000000002</v>
      </c>
      <c r="W43" s="126">
        <v>3.2015500000000001</v>
      </c>
      <c r="X43" s="126">
        <v>-2.03647</v>
      </c>
      <c r="Y43" s="126">
        <v>4.6902200000000001</v>
      </c>
      <c r="Z43" s="126">
        <v>-2.4659599999999999</v>
      </c>
      <c r="AA43" s="126">
        <v>2.1341199999999998</v>
      </c>
      <c r="AB43" s="126">
        <v>-3.6479999999999999E-2</v>
      </c>
      <c r="AC43" s="126">
        <v>3.5242300000000002</v>
      </c>
      <c r="AD43" s="126">
        <v>2.30775</v>
      </c>
      <c r="AE43" s="126">
        <v>-2.1289499999999997</v>
      </c>
      <c r="AF43" s="126">
        <v>-5.9721000000000002</v>
      </c>
      <c r="AG43" s="126">
        <v>-4.7625399999999996</v>
      </c>
      <c r="AH43" s="126">
        <v>-11.23626</v>
      </c>
      <c r="AI43" s="127">
        <v>-5.9217293134800002</v>
      </c>
      <c r="AJ43" s="127">
        <v>-16.066383176799999</v>
      </c>
      <c r="AK43" s="127">
        <v>15.569330000000001</v>
      </c>
      <c r="AL43" s="127">
        <v>17.491540000000001</v>
      </c>
      <c r="AM43" s="127">
        <v>90.030710000000013</v>
      </c>
      <c r="AN43" s="4"/>
      <c r="AO43" s="4"/>
      <c r="AP43" s="4"/>
      <c r="AQ43" s="4"/>
      <c r="AR43" s="4"/>
      <c r="AS43" s="4"/>
      <c r="AT43" s="4"/>
      <c r="AU43" s="4"/>
      <c r="AV43" s="4"/>
      <c r="AW43" s="4"/>
      <c r="AX43" s="4"/>
      <c r="AY43" s="4"/>
    </row>
    <row r="44" spans="1:51" ht="15" x14ac:dyDescent="0.25">
      <c r="A44" s="134">
        <f>YampaRiverInflow.TotalOutflow!A44</f>
        <v>44470</v>
      </c>
      <c r="B44" s="13"/>
      <c r="C44" s="13"/>
      <c r="D44" s="13">
        <v>-3.8140000000000001</v>
      </c>
      <c r="E44" s="126">
        <v>-7.9622099999999998</v>
      </c>
      <c r="F44" s="126">
        <v>14.659660000000001</v>
      </c>
      <c r="G44" s="126">
        <v>6.4712700000000005</v>
      </c>
      <c r="H44" s="126">
        <v>-4.5573800000000002</v>
      </c>
      <c r="I44" s="126">
        <v>16.089169999999999</v>
      </c>
      <c r="J44" s="126">
        <v>2.3823400000000001</v>
      </c>
      <c r="K44" s="126">
        <v>-2.3206700000000002</v>
      </c>
      <c r="L44" s="126">
        <v>-31.9285</v>
      </c>
      <c r="M44" s="126">
        <v>-8.5193500000000011</v>
      </c>
      <c r="N44" s="126">
        <v>-12.10599</v>
      </c>
      <c r="O44" s="126">
        <v>-6.4365399999999999</v>
      </c>
      <c r="P44" s="126">
        <v>-9.3328700000000016</v>
      </c>
      <c r="Q44" s="126">
        <v>8.7130799999999997</v>
      </c>
      <c r="R44" s="126">
        <v>6.0392799999999998</v>
      </c>
      <c r="S44" s="126">
        <v>-14.376950000000001</v>
      </c>
      <c r="T44" s="126">
        <v>11.44023</v>
      </c>
      <c r="U44" s="126">
        <v>-2.2667899999999999</v>
      </c>
      <c r="V44" s="126">
        <v>12.561069999999999</v>
      </c>
      <c r="W44" s="126">
        <v>9.3788400000000003</v>
      </c>
      <c r="X44" s="126">
        <v>7.2322499999999996</v>
      </c>
      <c r="Y44" s="126">
        <v>17.66301</v>
      </c>
      <c r="Z44" s="126">
        <v>17.936130000000002</v>
      </c>
      <c r="AA44" s="126">
        <v>19.500349999999997</v>
      </c>
      <c r="AB44" s="126">
        <v>0.40545999999999999</v>
      </c>
      <c r="AC44" s="126">
        <v>-3.57796</v>
      </c>
      <c r="AD44" s="126">
        <v>-7.8305600000000002</v>
      </c>
      <c r="AE44" s="126">
        <v>5.5783399999999999</v>
      </c>
      <c r="AF44" s="126">
        <v>7.1333100000000007</v>
      </c>
      <c r="AG44" s="126">
        <v>-3.07572</v>
      </c>
      <c r="AH44" s="126">
        <v>-12.67216</v>
      </c>
      <c r="AI44" s="127">
        <v>9.5933321672099989</v>
      </c>
      <c r="AJ44" s="127">
        <v>-7.3716004105100001</v>
      </c>
      <c r="AK44" s="127">
        <v>11.770820000000001</v>
      </c>
      <c r="AL44" s="127">
        <v>29.394490000000001</v>
      </c>
      <c r="AM44" s="127">
        <v>133.46231</v>
      </c>
      <c r="AN44" s="4"/>
      <c r="AO44" s="4"/>
      <c r="AP44" s="4"/>
      <c r="AQ44" s="4"/>
      <c r="AR44" s="4"/>
      <c r="AS44" s="4"/>
      <c r="AT44" s="4"/>
      <c r="AU44" s="4"/>
      <c r="AV44" s="4"/>
      <c r="AW44" s="4"/>
      <c r="AX44" s="4"/>
      <c r="AY44" s="4"/>
    </row>
    <row r="45" spans="1:51" ht="15" x14ac:dyDescent="0.25">
      <c r="A45" s="134">
        <f>YampaRiverInflow.TotalOutflow!A45</f>
        <v>44501</v>
      </c>
      <c r="B45" s="13"/>
      <c r="C45" s="13"/>
      <c r="D45" s="13">
        <v>-12.486000000000001</v>
      </c>
      <c r="E45" s="126">
        <v>19.1631</v>
      </c>
      <c r="F45" s="126">
        <v>8.3231599999999997</v>
      </c>
      <c r="G45" s="126">
        <v>-4.9865000000000004</v>
      </c>
      <c r="H45" s="126">
        <v>15.50897</v>
      </c>
      <c r="I45" s="126">
        <v>11.76432</v>
      </c>
      <c r="J45" s="126">
        <v>31.527560000000001</v>
      </c>
      <c r="K45" s="126">
        <v>-3.2050900000000002</v>
      </c>
      <c r="L45" s="126">
        <v>-23.295529999999999</v>
      </c>
      <c r="M45" s="126">
        <v>-17.111999999999998</v>
      </c>
      <c r="N45" s="126">
        <v>-11.698649999999999</v>
      </c>
      <c r="O45" s="126">
        <v>-40.886620000000001</v>
      </c>
      <c r="P45" s="126">
        <v>8.8454099999999993</v>
      </c>
      <c r="Q45" s="126">
        <v>8.6155300000000015</v>
      </c>
      <c r="R45" s="126">
        <v>-6.0922700000000001</v>
      </c>
      <c r="S45" s="126">
        <v>-18.06193</v>
      </c>
      <c r="T45" s="126">
        <v>-2.7934000000000001</v>
      </c>
      <c r="U45" s="126">
        <v>14.61594</v>
      </c>
      <c r="V45" s="126">
        <v>1.1808599999999998</v>
      </c>
      <c r="W45" s="126">
        <v>-1.2787599999999999</v>
      </c>
      <c r="X45" s="126">
        <v>-0.85072999999999999</v>
      </c>
      <c r="Y45" s="126">
        <v>-7.69496</v>
      </c>
      <c r="Z45" s="126">
        <v>-25.293230000000001</v>
      </c>
      <c r="AA45" s="126">
        <v>14.929360000000001</v>
      </c>
      <c r="AB45" s="126">
        <v>-6.5592299999999994</v>
      </c>
      <c r="AC45" s="126">
        <v>-12.624499999999999</v>
      </c>
      <c r="AD45" s="126">
        <v>-15.31161</v>
      </c>
      <c r="AE45" s="126">
        <v>-29.335889999999999</v>
      </c>
      <c r="AF45" s="126">
        <v>-11.260489999999999</v>
      </c>
      <c r="AG45" s="126">
        <v>-11.40968</v>
      </c>
      <c r="AH45" s="126">
        <v>4.0670200000000003</v>
      </c>
      <c r="AI45" s="127">
        <v>-5.6661833634400001</v>
      </c>
      <c r="AJ45" s="127">
        <v>-13.579297370099999</v>
      </c>
      <c r="AK45" s="127">
        <v>7.9291700000000001</v>
      </c>
      <c r="AL45" s="127">
        <v>-2.7989000000000002</v>
      </c>
      <c r="AM45" s="127">
        <v>52.581679999999999</v>
      </c>
      <c r="AN45" s="4"/>
      <c r="AO45" s="4"/>
      <c r="AP45" s="4"/>
      <c r="AQ45" s="4"/>
      <c r="AR45" s="4"/>
      <c r="AS45" s="4"/>
      <c r="AT45" s="4"/>
      <c r="AU45" s="4"/>
      <c r="AV45" s="4"/>
      <c r="AW45" s="4"/>
      <c r="AX45" s="4"/>
      <c r="AY45" s="4"/>
    </row>
    <row r="46" spans="1:51" ht="15" x14ac:dyDescent="0.25">
      <c r="A46" s="134">
        <f>YampaRiverInflow.TotalOutflow!A46</f>
        <v>44531</v>
      </c>
      <c r="B46" s="13"/>
      <c r="C46" s="13"/>
      <c r="D46" s="13">
        <v>-11.619</v>
      </c>
      <c r="E46" s="126">
        <v>32.17351</v>
      </c>
      <c r="F46" s="126">
        <v>27.887509999999999</v>
      </c>
      <c r="G46" s="126">
        <v>-7.8382100000000001</v>
      </c>
      <c r="H46" s="126">
        <v>-32.544939999999997</v>
      </c>
      <c r="I46" s="126">
        <v>-18.25207</v>
      </c>
      <c r="J46" s="126">
        <v>0.23571999999999999</v>
      </c>
      <c r="K46" s="126">
        <v>-17.19848</v>
      </c>
      <c r="L46" s="126">
        <v>-15.513</v>
      </c>
      <c r="M46" s="126">
        <v>-23.537050000000001</v>
      </c>
      <c r="N46" s="126">
        <v>-21.342089999999999</v>
      </c>
      <c r="O46" s="126">
        <v>-25.91873</v>
      </c>
      <c r="P46" s="126">
        <v>-8.1638900000000003</v>
      </c>
      <c r="Q46" s="126">
        <v>-7.6459899999999994</v>
      </c>
      <c r="R46" s="126">
        <v>-41.546080000000003</v>
      </c>
      <c r="S46" s="126">
        <v>-20.32019</v>
      </c>
      <c r="T46" s="126">
        <v>-22.775419999999997</v>
      </c>
      <c r="U46" s="126">
        <v>-20.00853</v>
      </c>
      <c r="V46" s="126">
        <v>-16.126649999999998</v>
      </c>
      <c r="W46" s="126">
        <v>-14.551170000000001</v>
      </c>
      <c r="X46" s="126">
        <v>-9.3304200000000002</v>
      </c>
      <c r="Y46" s="126">
        <v>-15.43425</v>
      </c>
      <c r="Z46" s="126">
        <v>-9.6678799999999985</v>
      </c>
      <c r="AA46" s="126">
        <v>2.13557</v>
      </c>
      <c r="AB46" s="126">
        <v>-15.070690000000001</v>
      </c>
      <c r="AC46" s="126">
        <v>-14.155530000000001</v>
      </c>
      <c r="AD46" s="126">
        <v>-24.016959999999997</v>
      </c>
      <c r="AE46" s="126">
        <v>-14.53312</v>
      </c>
      <c r="AF46" s="126">
        <v>-28.044779999999999</v>
      </c>
      <c r="AG46" s="126">
        <v>-6.3832500000000003</v>
      </c>
      <c r="AH46" s="126">
        <v>-10.085459999999999</v>
      </c>
      <c r="AI46" s="127">
        <v>-1.7760761056900001</v>
      </c>
      <c r="AJ46" s="127">
        <v>-12.813628441100001</v>
      </c>
      <c r="AK46" s="127">
        <v>0.70411000000000001</v>
      </c>
      <c r="AL46" s="127">
        <v>-2.0269400000000002</v>
      </c>
      <c r="AM46" s="127">
        <v>51.959830000000004</v>
      </c>
      <c r="AN46" s="4"/>
      <c r="AO46" s="4"/>
      <c r="AP46" s="4"/>
      <c r="AQ46" s="4"/>
      <c r="AR46" s="4"/>
      <c r="AS46" s="4"/>
      <c r="AT46" s="4"/>
      <c r="AU46" s="4"/>
      <c r="AV46" s="4"/>
      <c r="AW46" s="4"/>
      <c r="AX46" s="4"/>
      <c r="AY46" s="4"/>
    </row>
    <row r="47" spans="1:51" ht="15" x14ac:dyDescent="0.25">
      <c r="A47" s="134">
        <f>YampaRiverInflow.TotalOutflow!A47</f>
        <v>44562</v>
      </c>
      <c r="B47" s="13"/>
      <c r="C47" s="13"/>
      <c r="D47" s="13">
        <v>-19.077000000000002</v>
      </c>
      <c r="E47" s="126">
        <v>-8.1626999999999992</v>
      </c>
      <c r="F47" s="126">
        <v>-9.4905600000000003</v>
      </c>
      <c r="G47" s="126">
        <v>-16.206330000000001</v>
      </c>
      <c r="H47" s="126">
        <v>-67.403059999999996</v>
      </c>
      <c r="I47" s="126">
        <v>5.3257399999999997</v>
      </c>
      <c r="J47" s="126">
        <v>-10.554080000000001</v>
      </c>
      <c r="K47" s="126">
        <v>-12.17793</v>
      </c>
      <c r="L47" s="126">
        <v>-5.2285699999999995</v>
      </c>
      <c r="M47" s="126">
        <v>-11.82418</v>
      </c>
      <c r="N47" s="126">
        <v>-0.35291</v>
      </c>
      <c r="O47" s="126">
        <v>-9.4022099999999984</v>
      </c>
      <c r="P47" s="126">
        <v>-2.2324000000000002</v>
      </c>
      <c r="Q47" s="126">
        <v>-13.06556</v>
      </c>
      <c r="R47" s="126">
        <v>-23.842459999999999</v>
      </c>
      <c r="S47" s="126">
        <v>-22.88402</v>
      </c>
      <c r="T47" s="126">
        <v>-9.2863400000000009</v>
      </c>
      <c r="U47" s="126">
        <v>2.0555400000000001</v>
      </c>
      <c r="V47" s="126">
        <v>-8.3692099999999989</v>
      </c>
      <c r="W47" s="126">
        <v>-7.36435</v>
      </c>
      <c r="X47" s="126">
        <v>-10.88565</v>
      </c>
      <c r="Y47" s="126">
        <v>0.18258000000000002</v>
      </c>
      <c r="Z47" s="126">
        <v>-24.099160000000001</v>
      </c>
      <c r="AA47" s="126">
        <v>-10.99343</v>
      </c>
      <c r="AB47" s="126">
        <v>-17.351569999999999</v>
      </c>
      <c r="AC47" s="126">
        <v>-15.120850000000001</v>
      </c>
      <c r="AD47" s="126">
        <v>-15.297610000000001</v>
      </c>
      <c r="AE47" s="126">
        <v>-7.4300500000000005</v>
      </c>
      <c r="AF47" s="126">
        <v>-23.203659999999999</v>
      </c>
      <c r="AG47" s="126">
        <v>-11.24441</v>
      </c>
      <c r="AH47" s="126">
        <v>-7.0866850672100004</v>
      </c>
      <c r="AI47" s="127">
        <v>-21.8410222298</v>
      </c>
      <c r="AJ47" s="127">
        <v>32.649590000000003</v>
      </c>
      <c r="AK47" s="127">
        <v>-4.1834899999999999</v>
      </c>
      <c r="AL47" s="127">
        <v>31.439830000000001</v>
      </c>
      <c r="AM47" s="127">
        <v>31.442490000000003</v>
      </c>
      <c r="AN47" s="4"/>
      <c r="AO47" s="4"/>
      <c r="AP47" s="4"/>
      <c r="AQ47" s="4"/>
      <c r="AR47" s="4"/>
      <c r="AS47" s="4"/>
      <c r="AT47" s="4"/>
      <c r="AU47" s="4"/>
      <c r="AV47" s="4"/>
      <c r="AW47" s="4"/>
      <c r="AX47" s="4"/>
      <c r="AY47" s="4"/>
    </row>
    <row r="48" spans="1:51" ht="15" x14ac:dyDescent="0.25">
      <c r="A48" s="134">
        <f>YampaRiverInflow.TotalOutflow!A48</f>
        <v>44593</v>
      </c>
      <c r="B48" s="13"/>
      <c r="C48" s="13"/>
      <c r="D48" s="13">
        <v>-14.898999999999999</v>
      </c>
      <c r="E48" s="126">
        <v>-14.345370000000001</v>
      </c>
      <c r="F48" s="126">
        <v>0.28820999999999997</v>
      </c>
      <c r="G48" s="126">
        <v>24.75806</v>
      </c>
      <c r="H48" s="126">
        <v>-0.71377000000000002</v>
      </c>
      <c r="I48" s="126">
        <v>-17.479389999999999</v>
      </c>
      <c r="J48" s="126">
        <v>7.1028599999999997</v>
      </c>
      <c r="K48" s="126">
        <v>-20.612359999999999</v>
      </c>
      <c r="L48" s="126">
        <v>-3.8160700000000003</v>
      </c>
      <c r="M48" s="126">
        <v>12.07672</v>
      </c>
      <c r="N48" s="126">
        <v>-6.4777399999999998</v>
      </c>
      <c r="O48" s="126">
        <v>-3.1795599999999999</v>
      </c>
      <c r="P48" s="126">
        <v>-18.78584</v>
      </c>
      <c r="Q48" s="126">
        <v>-15.19333</v>
      </c>
      <c r="R48" s="126">
        <v>16.79738</v>
      </c>
      <c r="S48" s="126">
        <v>-14.575379999999999</v>
      </c>
      <c r="T48" s="126">
        <v>-10.293559999999999</v>
      </c>
      <c r="U48" s="126">
        <v>-6.9536000000000007</v>
      </c>
      <c r="V48" s="126">
        <v>-5.6801599999999999</v>
      </c>
      <c r="W48" s="126">
        <v>-3.35554</v>
      </c>
      <c r="X48" s="126">
        <v>-8.1621500000000005</v>
      </c>
      <c r="Y48" s="126">
        <v>2.4570000000000002E-2</v>
      </c>
      <c r="Z48" s="126">
        <v>-7.1100200000000005</v>
      </c>
      <c r="AA48" s="126">
        <v>-6.7532899999999998</v>
      </c>
      <c r="AB48" s="126">
        <v>-2.0011099999999997</v>
      </c>
      <c r="AC48" s="126">
        <v>-7.8896199999999999</v>
      </c>
      <c r="AD48" s="126">
        <v>-3.9773800000000001</v>
      </c>
      <c r="AE48" s="126">
        <v>-10.08442</v>
      </c>
      <c r="AF48" s="126">
        <v>-18.090959999999999</v>
      </c>
      <c r="AG48" s="126">
        <v>-11.6091</v>
      </c>
      <c r="AH48" s="126">
        <v>-21.548820344999999</v>
      </c>
      <c r="AI48" s="127">
        <v>-7.5980226642700002</v>
      </c>
      <c r="AJ48" s="127">
        <v>26.56495</v>
      </c>
      <c r="AK48" s="127">
        <v>1.9350000000000001</v>
      </c>
      <c r="AL48" s="127">
        <v>22.693020000000001</v>
      </c>
      <c r="AM48" s="127">
        <v>32.191499999999998</v>
      </c>
      <c r="AN48" s="4"/>
      <c r="AO48" s="4"/>
      <c r="AP48" s="4"/>
      <c r="AQ48" s="4"/>
      <c r="AR48" s="4"/>
      <c r="AS48" s="4"/>
      <c r="AT48" s="4"/>
      <c r="AU48" s="4"/>
      <c r="AV48" s="4"/>
      <c r="AW48" s="4"/>
      <c r="AX48" s="4"/>
      <c r="AY48" s="4"/>
    </row>
    <row r="49" spans="1:1005" ht="15" x14ac:dyDescent="0.25">
      <c r="A49" s="134">
        <f>YampaRiverInflow.TotalOutflow!A49</f>
        <v>44621</v>
      </c>
      <c r="B49" s="13"/>
      <c r="C49" s="13"/>
      <c r="D49" s="13">
        <v>-17.29</v>
      </c>
      <c r="E49" s="126">
        <v>21.266830000000002</v>
      </c>
      <c r="F49" s="126">
        <v>8.1764600000000005</v>
      </c>
      <c r="G49" s="126">
        <v>7.8801000000000005</v>
      </c>
      <c r="H49" s="126">
        <v>-16.084820000000001</v>
      </c>
      <c r="I49" s="126">
        <v>24.562889999999999</v>
      </c>
      <c r="J49" s="126">
        <v>-1.3683399999999999</v>
      </c>
      <c r="K49" s="126">
        <v>-30.239049999999999</v>
      </c>
      <c r="L49" s="126">
        <v>-0.40625</v>
      </c>
      <c r="M49" s="126">
        <v>-2.8755600000000001</v>
      </c>
      <c r="N49" s="126">
        <v>-24.367049999999999</v>
      </c>
      <c r="O49" s="126">
        <v>-21.61571</v>
      </c>
      <c r="P49" s="126">
        <v>-7.1826499999999998</v>
      </c>
      <c r="Q49" s="126">
        <v>-21.388090000000002</v>
      </c>
      <c r="R49" s="126">
        <v>-38.647570000000002</v>
      </c>
      <c r="S49" s="126">
        <v>-17.924779999999998</v>
      </c>
      <c r="T49" s="126">
        <v>-12.442740000000001</v>
      </c>
      <c r="U49" s="126">
        <v>-43.985260000000004</v>
      </c>
      <c r="V49" s="126">
        <v>-10.52102</v>
      </c>
      <c r="W49" s="126">
        <v>-6.4350100000000001</v>
      </c>
      <c r="X49" s="126">
        <v>-12.448540000000001</v>
      </c>
      <c r="Y49" s="126">
        <v>-11.11115</v>
      </c>
      <c r="Z49" s="126">
        <v>-14.26328</v>
      </c>
      <c r="AA49" s="126">
        <v>-15.209569999999999</v>
      </c>
      <c r="AB49" s="126">
        <v>-13.494590000000001</v>
      </c>
      <c r="AC49" s="126">
        <v>-13.53969</v>
      </c>
      <c r="AD49" s="126">
        <v>-18.373999999999999</v>
      </c>
      <c r="AE49" s="126">
        <v>-10.9312</v>
      </c>
      <c r="AF49" s="126">
        <v>-22.812709999999999</v>
      </c>
      <c r="AG49" s="126">
        <v>-10.592450000000001</v>
      </c>
      <c r="AH49" s="126">
        <v>-11.9735317815</v>
      </c>
      <c r="AI49" s="127">
        <v>-21.396965078199997</v>
      </c>
      <c r="AJ49" s="127">
        <v>60.964930000000003</v>
      </c>
      <c r="AK49" s="127">
        <v>9.2411200000000004</v>
      </c>
      <c r="AL49" s="127">
        <v>34.107990000000001</v>
      </c>
      <c r="AM49" s="127">
        <v>19.579360000000001</v>
      </c>
      <c r="AN49" s="4"/>
      <c r="AO49" s="4"/>
      <c r="AP49" s="4"/>
      <c r="AQ49" s="4"/>
      <c r="AR49" s="4"/>
      <c r="AS49" s="4"/>
      <c r="AT49" s="4"/>
      <c r="AU49" s="4"/>
      <c r="AV49" s="4"/>
      <c r="AW49" s="4"/>
      <c r="AX49" s="4"/>
      <c r="AY49" s="4"/>
    </row>
    <row r="50" spans="1:1005" ht="15" x14ac:dyDescent="0.25">
      <c r="A50" s="134">
        <f>YampaRiverInflow.TotalOutflow!A50</f>
        <v>44652</v>
      </c>
      <c r="B50" s="13"/>
      <c r="C50" s="13"/>
      <c r="D50" s="13">
        <v>-20.108000000000001</v>
      </c>
      <c r="E50" s="126">
        <v>6.2441000000000004</v>
      </c>
      <c r="F50" s="126">
        <v>4.2861700000000003</v>
      </c>
      <c r="G50" s="126">
        <v>29.646259999999998</v>
      </c>
      <c r="H50" s="126">
        <v>28.972660000000001</v>
      </c>
      <c r="I50" s="126">
        <v>18.863569999999999</v>
      </c>
      <c r="J50" s="126">
        <v>13.24966</v>
      </c>
      <c r="K50" s="126">
        <v>-34.838769999999997</v>
      </c>
      <c r="L50" s="126">
        <v>-15.670870000000001</v>
      </c>
      <c r="M50" s="126">
        <v>-12.345879999999999</v>
      </c>
      <c r="N50" s="126">
        <v>-24.792330000000003</v>
      </c>
      <c r="O50" s="126">
        <v>-15.55307</v>
      </c>
      <c r="P50" s="126">
        <v>-27.615380000000002</v>
      </c>
      <c r="Q50" s="126">
        <v>-9.9768299999999996</v>
      </c>
      <c r="R50" s="126">
        <v>-7.8899799999999995</v>
      </c>
      <c r="S50" s="126">
        <v>-18.484590000000001</v>
      </c>
      <c r="T50" s="126">
        <v>-13.60337</v>
      </c>
      <c r="U50" s="126">
        <v>-60.627809999999997</v>
      </c>
      <c r="V50" s="126">
        <v>-9.7155499999999986</v>
      </c>
      <c r="W50" s="126">
        <v>-15.310879999999999</v>
      </c>
      <c r="X50" s="126">
        <v>3.4897600000000004</v>
      </c>
      <c r="Y50" s="126">
        <v>-16.877500000000001</v>
      </c>
      <c r="Z50" s="126">
        <v>-19.60941</v>
      </c>
      <c r="AA50" s="126">
        <v>-18.033900000000003</v>
      </c>
      <c r="AB50" s="126">
        <v>-6.3000600000000002</v>
      </c>
      <c r="AC50" s="126">
        <v>-13.78439</v>
      </c>
      <c r="AD50" s="126">
        <v>-16.949249999999999</v>
      </c>
      <c r="AE50" s="126">
        <v>-12.7826</v>
      </c>
      <c r="AF50" s="126">
        <v>-23.694689999999998</v>
      </c>
      <c r="AG50" s="126">
        <v>-20.046709999999997</v>
      </c>
      <c r="AH50" s="126">
        <v>-21.301506761199999</v>
      </c>
      <c r="AI50" s="127">
        <v>-18.480803921300001</v>
      </c>
      <c r="AJ50" s="127">
        <v>54.424519999999994</v>
      </c>
      <c r="AK50" s="127">
        <v>12.133100000000001</v>
      </c>
      <c r="AL50" s="127">
        <v>76.599170000000001</v>
      </c>
      <c r="AM50" s="127">
        <v>-6.7857700000000003</v>
      </c>
      <c r="AN50" s="4"/>
      <c r="AO50" s="4"/>
      <c r="AP50" s="4"/>
      <c r="AQ50" s="4"/>
      <c r="AR50" s="4"/>
      <c r="AS50" s="4"/>
      <c r="AT50" s="4"/>
      <c r="AU50" s="4"/>
      <c r="AV50" s="4"/>
      <c r="AW50" s="4"/>
      <c r="AX50" s="4"/>
      <c r="AY50" s="4"/>
    </row>
    <row r="51" spans="1:1005" ht="15" x14ac:dyDescent="0.25">
      <c r="A51" s="134">
        <f>YampaRiverInflow.TotalOutflow!A51</f>
        <v>44682</v>
      </c>
      <c r="B51" s="13"/>
      <c r="C51" s="13"/>
      <c r="D51" s="13">
        <v>-12.385999999999999</v>
      </c>
      <c r="E51" s="126">
        <v>32.762029999999996</v>
      </c>
      <c r="F51" s="126">
        <v>14.885899999999999</v>
      </c>
      <c r="G51" s="126">
        <v>9.8693099999999987</v>
      </c>
      <c r="H51" s="126">
        <v>49.975879999999997</v>
      </c>
      <c r="I51" s="126">
        <v>-7.9184299999999999</v>
      </c>
      <c r="J51" s="126">
        <v>11.12064</v>
      </c>
      <c r="K51" s="126">
        <v>-43.382190000000001</v>
      </c>
      <c r="L51" s="126">
        <v>-22.886580000000002</v>
      </c>
      <c r="M51" s="126">
        <v>-11.17521</v>
      </c>
      <c r="N51" s="126">
        <v>-23.596910000000001</v>
      </c>
      <c r="O51" s="126">
        <v>-15.42226</v>
      </c>
      <c r="P51" s="126">
        <v>3.82769</v>
      </c>
      <c r="Q51" s="126">
        <v>-8.7342700000000004</v>
      </c>
      <c r="R51" s="126">
        <v>-12.672180000000001</v>
      </c>
      <c r="S51" s="126">
        <v>-9.4568999999999992</v>
      </c>
      <c r="T51" s="126">
        <v>2.1620500000000002</v>
      </c>
      <c r="U51" s="126">
        <v>6.1777799999999994</v>
      </c>
      <c r="V51" s="126">
        <v>-11.006309999999999</v>
      </c>
      <c r="W51" s="126">
        <v>-11.085049999999999</v>
      </c>
      <c r="X51" s="126">
        <v>-22.195970000000003</v>
      </c>
      <c r="Y51" s="126">
        <v>-14.829829999999999</v>
      </c>
      <c r="Z51" s="126">
        <v>10.05152</v>
      </c>
      <c r="AA51" s="126">
        <v>-15.21618</v>
      </c>
      <c r="AB51" s="126">
        <v>-22.456689999999998</v>
      </c>
      <c r="AC51" s="126">
        <v>-5.2049700000000003</v>
      </c>
      <c r="AD51" s="126">
        <v>-18.830310000000001</v>
      </c>
      <c r="AE51" s="126">
        <v>-9.6620400000000011</v>
      </c>
      <c r="AF51" s="126">
        <v>-14.13106</v>
      </c>
      <c r="AG51" s="126">
        <v>-15.37541</v>
      </c>
      <c r="AH51" s="126">
        <v>-17.183385914400002</v>
      </c>
      <c r="AI51" s="127">
        <v>-10.352921004100001</v>
      </c>
      <c r="AJ51" s="127">
        <v>25.669160000000002</v>
      </c>
      <c r="AK51" s="127">
        <v>46.607790000000001</v>
      </c>
      <c r="AL51" s="127">
        <v>81.077850000000012</v>
      </c>
      <c r="AM51" s="127">
        <v>32.891910000000003</v>
      </c>
      <c r="AN51" s="4"/>
      <c r="AO51" s="4"/>
      <c r="AP51" s="4"/>
      <c r="AQ51" s="4"/>
      <c r="AR51" s="4"/>
      <c r="AS51" s="4"/>
      <c r="AT51" s="4"/>
      <c r="AU51" s="4"/>
      <c r="AV51" s="4"/>
      <c r="AW51" s="4"/>
      <c r="AX51" s="4"/>
      <c r="AY51" s="4"/>
    </row>
    <row r="52" spans="1:1005" ht="15" x14ac:dyDescent="0.25">
      <c r="A52" s="134">
        <f>YampaRiverInflow.TotalOutflow!A52</f>
        <v>44713</v>
      </c>
      <c r="B52" s="13"/>
      <c r="C52" s="13"/>
      <c r="D52" s="13">
        <v>-15.169</v>
      </c>
      <c r="E52" s="126">
        <v>36.8551</v>
      </c>
      <c r="F52" s="126">
        <v>12.004910000000001</v>
      </c>
      <c r="G52" s="126">
        <v>7.7272400000000001</v>
      </c>
      <c r="H52" s="126">
        <v>40.933699999999995</v>
      </c>
      <c r="I52" s="126">
        <v>11.465860000000001</v>
      </c>
      <c r="J52" s="126">
        <v>16.794580000000003</v>
      </c>
      <c r="K52" s="126">
        <v>-46.634540000000001</v>
      </c>
      <c r="L52" s="126">
        <v>-19.443330000000003</v>
      </c>
      <c r="M52" s="126">
        <v>7.9125299999999994</v>
      </c>
      <c r="N52" s="126">
        <v>-9.9691600000000005</v>
      </c>
      <c r="O52" s="126">
        <v>-16.600020000000001</v>
      </c>
      <c r="P52" s="126">
        <v>-10.217690000000001</v>
      </c>
      <c r="Q52" s="126">
        <v>3.97357</v>
      </c>
      <c r="R52" s="126">
        <v>-3.1482399999999999</v>
      </c>
      <c r="S52" s="126">
        <v>-1.4221199999999998</v>
      </c>
      <c r="T52" s="126">
        <v>-38.834009999999999</v>
      </c>
      <c r="U52" s="126">
        <v>-7.06473</v>
      </c>
      <c r="V52" s="126">
        <v>1.8902699999999999</v>
      </c>
      <c r="W52" s="126">
        <v>8.4872199999999989</v>
      </c>
      <c r="X52" s="126">
        <v>0.80691999999999997</v>
      </c>
      <c r="Y52" s="126">
        <v>-6.2195200000000002</v>
      </c>
      <c r="Z52" s="126">
        <v>13.559850000000001</v>
      </c>
      <c r="AA52" s="126">
        <v>-8.6716299999999986</v>
      </c>
      <c r="AB52" s="126">
        <v>-7.92706</v>
      </c>
      <c r="AC52" s="126">
        <v>-2.6868400000000001</v>
      </c>
      <c r="AD52" s="126">
        <v>-23.401610000000002</v>
      </c>
      <c r="AE52" s="126">
        <v>-8.745379999999999</v>
      </c>
      <c r="AF52" s="126">
        <v>-18.980650000000001</v>
      </c>
      <c r="AG52" s="126">
        <v>-16.096640000000001</v>
      </c>
      <c r="AH52" s="126">
        <v>-19.255974470100004</v>
      </c>
      <c r="AI52" s="127">
        <v>-18.6228715425</v>
      </c>
      <c r="AJ52" s="127">
        <v>36.7791</v>
      </c>
      <c r="AK52" s="127">
        <v>47.801720000000003</v>
      </c>
      <c r="AL52" s="127">
        <v>62.467669999999998</v>
      </c>
      <c r="AM52" s="127">
        <v>43.907669999999996</v>
      </c>
      <c r="AN52" s="4"/>
      <c r="AO52" s="4"/>
      <c r="AP52" s="4"/>
      <c r="AQ52" s="4"/>
      <c r="AR52" s="4"/>
      <c r="AS52" s="4"/>
      <c r="AT52" s="4"/>
      <c r="AU52" s="4"/>
      <c r="AV52" s="4"/>
      <c r="AW52" s="4"/>
      <c r="AX52" s="4"/>
      <c r="AY52" s="4"/>
    </row>
    <row r="53" spans="1:1005" ht="15" x14ac:dyDescent="0.25">
      <c r="A53" s="134">
        <f>YampaRiverInflow.TotalOutflow!A53</f>
        <v>44743</v>
      </c>
      <c r="B53" s="13"/>
      <c r="C53" s="13"/>
      <c r="D53" s="13">
        <v>-15.298999999999999</v>
      </c>
      <c r="E53" s="126">
        <v>32.877110000000002</v>
      </c>
      <c r="F53" s="126">
        <v>10.57719</v>
      </c>
      <c r="G53" s="126">
        <v>7.2024099999999995</v>
      </c>
      <c r="H53" s="126">
        <v>42.957050000000002</v>
      </c>
      <c r="I53" s="126">
        <v>25.683209999999999</v>
      </c>
      <c r="J53" s="126">
        <v>16.192450000000001</v>
      </c>
      <c r="K53" s="126">
        <v>-32.33464</v>
      </c>
      <c r="L53" s="126">
        <v>-28.353200000000001</v>
      </c>
      <c r="M53" s="126">
        <v>-13.82734</v>
      </c>
      <c r="N53" s="126">
        <v>-8.2693600000000007</v>
      </c>
      <c r="O53" s="126">
        <v>-6.1791200000000002</v>
      </c>
      <c r="P53" s="126">
        <v>3.4561299999999999</v>
      </c>
      <c r="Q53" s="126">
        <v>2.85033</v>
      </c>
      <c r="R53" s="126">
        <v>-5.2313599999999996</v>
      </c>
      <c r="S53" s="126">
        <v>-2.7631799999999997</v>
      </c>
      <c r="T53" s="126">
        <v>-11.48329</v>
      </c>
      <c r="U53" s="126">
        <v>-12.351889999999999</v>
      </c>
      <c r="V53" s="126">
        <v>-4.6287900000000004</v>
      </c>
      <c r="W53" s="126">
        <v>-5.6995800000000001</v>
      </c>
      <c r="X53" s="126">
        <v>1.1146199999999999</v>
      </c>
      <c r="Y53" s="126">
        <v>-1.95407</v>
      </c>
      <c r="Z53" s="126">
        <v>15.37031</v>
      </c>
      <c r="AA53" s="126">
        <v>-6.1843900000000005</v>
      </c>
      <c r="AB53" s="126">
        <v>2.6158600000000001</v>
      </c>
      <c r="AC53" s="126">
        <v>5.3711899999999995</v>
      </c>
      <c r="AD53" s="126">
        <v>-13.886209999999998</v>
      </c>
      <c r="AE53" s="126">
        <v>-10.38104</v>
      </c>
      <c r="AF53" s="126">
        <v>-8.8864900000000002</v>
      </c>
      <c r="AG53" s="126">
        <v>-24.04243</v>
      </c>
      <c r="AH53" s="126">
        <v>-9.7753157925099998</v>
      </c>
      <c r="AI53" s="127">
        <v>-13.541234510899999</v>
      </c>
      <c r="AJ53" s="127">
        <v>72.870630000000006</v>
      </c>
      <c r="AK53" s="127">
        <v>68.089640000000003</v>
      </c>
      <c r="AL53" s="127">
        <v>60.205719999999999</v>
      </c>
      <c r="AM53" s="127">
        <v>49.438319999999997</v>
      </c>
      <c r="AN53" s="4"/>
      <c r="AO53" s="4"/>
      <c r="AP53" s="4"/>
      <c r="AQ53" s="4"/>
      <c r="AR53" s="4"/>
      <c r="AS53" s="4"/>
      <c r="AT53" s="4"/>
      <c r="AU53" s="4"/>
      <c r="AV53" s="4"/>
      <c r="AW53" s="4"/>
      <c r="AX53" s="4"/>
      <c r="AY53" s="4"/>
    </row>
    <row r="54" spans="1:1005" ht="15" x14ac:dyDescent="0.25">
      <c r="A54" s="134">
        <f>YampaRiverInflow.TotalOutflow!A54</f>
        <v>44774</v>
      </c>
      <c r="B54" s="13"/>
      <c r="C54" s="13"/>
      <c r="D54" s="13">
        <v>-11.801</v>
      </c>
      <c r="E54" s="126">
        <v>25.66291</v>
      </c>
      <c r="F54" s="126">
        <v>47.366790000000002</v>
      </c>
      <c r="G54" s="126">
        <v>-3.6207199999999999</v>
      </c>
      <c r="H54" s="126">
        <v>8.2340900000000001</v>
      </c>
      <c r="I54" s="126">
        <v>1.0808900000000001</v>
      </c>
      <c r="J54" s="126">
        <v>9.8302700000000005</v>
      </c>
      <c r="K54" s="126">
        <v>-30.478750000000002</v>
      </c>
      <c r="L54" s="126">
        <v>-37.806379999999997</v>
      </c>
      <c r="M54" s="126">
        <v>0.36157</v>
      </c>
      <c r="N54" s="126">
        <v>-21.721700000000002</v>
      </c>
      <c r="O54" s="126">
        <v>-32.771730000000005</v>
      </c>
      <c r="P54" s="126">
        <v>-3.3455599999999999</v>
      </c>
      <c r="Q54" s="126">
        <v>5.3322599999999998</v>
      </c>
      <c r="R54" s="126">
        <v>-12.47739</v>
      </c>
      <c r="S54" s="126">
        <v>-10.764940000000001</v>
      </c>
      <c r="T54" s="126">
        <v>-12.411370000000002</v>
      </c>
      <c r="U54" s="126">
        <v>-5.8684500000000002</v>
      </c>
      <c r="V54" s="126">
        <v>-7.3342000000000001</v>
      </c>
      <c r="W54" s="126">
        <v>-0.58257000000000003</v>
      </c>
      <c r="X54" s="126">
        <v>-2.9759099999999998</v>
      </c>
      <c r="Y54" s="126">
        <v>-4.9262499999999996</v>
      </c>
      <c r="Z54" s="126">
        <v>7.4216999999999995</v>
      </c>
      <c r="AA54" s="126">
        <v>-6.2596699999999998</v>
      </c>
      <c r="AB54" s="126">
        <v>-3.49715</v>
      </c>
      <c r="AC54" s="126">
        <v>-8.0988400000000009</v>
      </c>
      <c r="AD54" s="126">
        <v>-12.211690000000001</v>
      </c>
      <c r="AE54" s="126">
        <v>-5.9300299999999995</v>
      </c>
      <c r="AF54" s="126">
        <v>-10.645899999999999</v>
      </c>
      <c r="AG54" s="126">
        <v>-16.45506</v>
      </c>
      <c r="AH54" s="126">
        <v>-6.1211380751300002</v>
      </c>
      <c r="AI54" s="127">
        <v>-16.4951205805</v>
      </c>
      <c r="AJ54" s="127">
        <v>74.391710000000003</v>
      </c>
      <c r="AK54" s="127">
        <v>83.114260000000002</v>
      </c>
      <c r="AL54" s="127">
        <v>64.003280000000004</v>
      </c>
      <c r="AM54" s="127">
        <v>30.162470000000003</v>
      </c>
      <c r="AN54" s="4"/>
      <c r="AO54" s="4"/>
      <c r="AP54" s="4"/>
      <c r="AQ54" s="4"/>
      <c r="AR54" s="4"/>
      <c r="AS54" s="4"/>
      <c r="AT54" s="4"/>
      <c r="AU54" s="4"/>
      <c r="AV54" s="4"/>
      <c r="AW54" s="4"/>
      <c r="AX54" s="4"/>
      <c r="AY54" s="4"/>
    </row>
    <row r="55" spans="1:1005" ht="15" x14ac:dyDescent="0.25">
      <c r="A55" s="134">
        <f>YampaRiverInflow.TotalOutflow!A55</f>
        <v>44805</v>
      </c>
      <c r="B55" s="13"/>
      <c r="C55" s="13"/>
      <c r="D55" s="13">
        <v>-12.41</v>
      </c>
      <c r="E55" s="126">
        <v>29.726150000000001</v>
      </c>
      <c r="F55" s="126">
        <v>21.405069999999998</v>
      </c>
      <c r="G55" s="126">
        <v>-6.1849399999999992</v>
      </c>
      <c r="H55" s="126">
        <v>-13.40967</v>
      </c>
      <c r="I55" s="126">
        <v>4.8451000000000004</v>
      </c>
      <c r="J55" s="126">
        <v>10.459700000000002</v>
      </c>
      <c r="K55" s="126">
        <v>-32.106940000000002</v>
      </c>
      <c r="L55" s="126">
        <v>-14.36115</v>
      </c>
      <c r="M55" s="126">
        <v>6.0761099999999999</v>
      </c>
      <c r="N55" s="126">
        <v>2.1292300000000002</v>
      </c>
      <c r="O55" s="126">
        <v>3.4588800000000002</v>
      </c>
      <c r="P55" s="126">
        <v>-3.5141100000000001</v>
      </c>
      <c r="Q55" s="126">
        <v>2.3970700000000003</v>
      </c>
      <c r="R55" s="126">
        <v>-14.862719999999999</v>
      </c>
      <c r="S55" s="126">
        <v>10.64911</v>
      </c>
      <c r="T55" s="126">
        <v>1.2162899999999999</v>
      </c>
      <c r="U55" s="126">
        <v>-3.2352600000000002</v>
      </c>
      <c r="V55" s="126">
        <v>3.2015500000000001</v>
      </c>
      <c r="W55" s="126">
        <v>-2.03647</v>
      </c>
      <c r="X55" s="126">
        <v>4.6902200000000001</v>
      </c>
      <c r="Y55" s="126">
        <v>-2.4659599999999999</v>
      </c>
      <c r="Z55" s="126">
        <v>2.1341199999999998</v>
      </c>
      <c r="AA55" s="126">
        <v>-3.6479999999999999E-2</v>
      </c>
      <c r="AB55" s="126">
        <v>3.5242300000000002</v>
      </c>
      <c r="AC55" s="126">
        <v>2.30775</v>
      </c>
      <c r="AD55" s="126">
        <v>-2.1289499999999997</v>
      </c>
      <c r="AE55" s="126">
        <v>-5.9721000000000002</v>
      </c>
      <c r="AF55" s="126">
        <v>-4.7625399999999996</v>
      </c>
      <c r="AG55" s="126">
        <v>-11.23626</v>
      </c>
      <c r="AH55" s="126">
        <v>-5.9217293134800002</v>
      </c>
      <c r="AI55" s="127">
        <v>-16.066383176799999</v>
      </c>
      <c r="AJ55" s="127">
        <v>15.569330000000001</v>
      </c>
      <c r="AK55" s="127">
        <v>17.491540000000001</v>
      </c>
      <c r="AL55" s="127">
        <v>90.030710000000013</v>
      </c>
      <c r="AM55" s="127">
        <v>37.451620000000005</v>
      </c>
      <c r="AN55" s="4"/>
      <c r="AO55" s="4"/>
      <c r="AP55" s="4"/>
      <c r="AQ55" s="4"/>
      <c r="AR55" s="4"/>
      <c r="AS55" s="4"/>
      <c r="AT55" s="4"/>
      <c r="AU55" s="4"/>
      <c r="AV55" s="4"/>
      <c r="AW55" s="4"/>
      <c r="AX55" s="4"/>
      <c r="AY55" s="4"/>
    </row>
    <row r="56" spans="1:1005" ht="15" x14ac:dyDescent="0.25">
      <c r="A56" s="134">
        <f>YampaRiverInflow.TotalOutflow!A56</f>
        <v>44835</v>
      </c>
      <c r="B56" s="13"/>
      <c r="C56" s="13"/>
      <c r="D56" s="13">
        <v>-3.8140000000000001</v>
      </c>
      <c r="E56" s="126">
        <v>14.659660000000001</v>
      </c>
      <c r="F56" s="126">
        <v>6.4712700000000005</v>
      </c>
      <c r="G56" s="126">
        <v>-4.5573800000000002</v>
      </c>
      <c r="H56" s="126">
        <v>16.089169999999999</v>
      </c>
      <c r="I56" s="126">
        <v>2.3823400000000001</v>
      </c>
      <c r="J56" s="126">
        <v>-2.3206700000000002</v>
      </c>
      <c r="K56" s="126">
        <v>-31.9285</v>
      </c>
      <c r="L56" s="126">
        <v>-8.5193500000000011</v>
      </c>
      <c r="M56" s="126">
        <v>-12.10599</v>
      </c>
      <c r="N56" s="126">
        <v>-6.4365399999999999</v>
      </c>
      <c r="O56" s="126">
        <v>-9.3328700000000016</v>
      </c>
      <c r="P56" s="126">
        <v>8.7130799999999997</v>
      </c>
      <c r="Q56" s="126">
        <v>6.0392799999999998</v>
      </c>
      <c r="R56" s="126">
        <v>-14.376950000000001</v>
      </c>
      <c r="S56" s="126">
        <v>11.44023</v>
      </c>
      <c r="T56" s="126">
        <v>-2.2667899999999999</v>
      </c>
      <c r="U56" s="126">
        <v>12.561069999999999</v>
      </c>
      <c r="V56" s="126">
        <v>9.3788400000000003</v>
      </c>
      <c r="W56" s="126">
        <v>7.2322499999999996</v>
      </c>
      <c r="X56" s="126">
        <v>17.66301</v>
      </c>
      <c r="Y56" s="126">
        <v>17.936130000000002</v>
      </c>
      <c r="Z56" s="126">
        <v>19.500349999999997</v>
      </c>
      <c r="AA56" s="126">
        <v>0.40545999999999999</v>
      </c>
      <c r="AB56" s="126">
        <v>-3.57796</v>
      </c>
      <c r="AC56" s="126">
        <v>-7.8305600000000002</v>
      </c>
      <c r="AD56" s="126">
        <v>5.5783399999999999</v>
      </c>
      <c r="AE56" s="126">
        <v>7.1333100000000007</v>
      </c>
      <c r="AF56" s="126">
        <v>-3.07572</v>
      </c>
      <c r="AG56" s="126">
        <v>-12.67216</v>
      </c>
      <c r="AH56" s="126">
        <v>9.5933321672099989</v>
      </c>
      <c r="AI56" s="127">
        <v>-7.3716004105100001</v>
      </c>
      <c r="AJ56" s="127">
        <v>11.770820000000001</v>
      </c>
      <c r="AK56" s="127">
        <v>29.394490000000001</v>
      </c>
      <c r="AL56" s="127">
        <v>133.46231</v>
      </c>
      <c r="AM56" s="127">
        <v>-7.9622099999999998</v>
      </c>
      <c r="AN56" s="4"/>
      <c r="AO56" s="4"/>
      <c r="AP56" s="4"/>
      <c r="AQ56" s="4"/>
      <c r="AR56" s="4"/>
      <c r="AS56" s="4"/>
      <c r="AT56" s="4"/>
      <c r="AU56" s="4"/>
      <c r="AV56" s="4"/>
      <c r="AW56" s="4"/>
      <c r="AX56" s="4"/>
      <c r="AY56" s="4"/>
    </row>
    <row r="57" spans="1:1005" ht="15" x14ac:dyDescent="0.25">
      <c r="A57" s="134">
        <f>YampaRiverInflow.TotalOutflow!A57</f>
        <v>44866</v>
      </c>
      <c r="B57" s="13"/>
      <c r="C57" s="13"/>
      <c r="D57" s="13">
        <v>-12.486000000000001</v>
      </c>
      <c r="E57" s="126">
        <v>8.3231599999999997</v>
      </c>
      <c r="F57" s="126">
        <v>-4.9865000000000004</v>
      </c>
      <c r="G57" s="126">
        <v>15.50897</v>
      </c>
      <c r="H57" s="126">
        <v>11.76432</v>
      </c>
      <c r="I57" s="126">
        <v>31.527560000000001</v>
      </c>
      <c r="J57" s="126">
        <v>-3.2050900000000002</v>
      </c>
      <c r="K57" s="126">
        <v>-23.295529999999999</v>
      </c>
      <c r="L57" s="126">
        <v>-17.111999999999998</v>
      </c>
      <c r="M57" s="126">
        <v>-11.698649999999999</v>
      </c>
      <c r="N57" s="126">
        <v>-40.886620000000001</v>
      </c>
      <c r="O57" s="126">
        <v>8.8454099999999993</v>
      </c>
      <c r="P57" s="126">
        <v>8.6155300000000015</v>
      </c>
      <c r="Q57" s="126">
        <v>-6.0922700000000001</v>
      </c>
      <c r="R57" s="126">
        <v>-18.06193</v>
      </c>
      <c r="S57" s="126">
        <v>-2.7934000000000001</v>
      </c>
      <c r="T57" s="126">
        <v>14.61594</v>
      </c>
      <c r="U57" s="126">
        <v>1.1808599999999998</v>
      </c>
      <c r="V57" s="126">
        <v>-1.2787599999999999</v>
      </c>
      <c r="W57" s="126">
        <v>-0.85072999999999999</v>
      </c>
      <c r="X57" s="126">
        <v>-7.69496</v>
      </c>
      <c r="Y57" s="126">
        <v>-25.293230000000001</v>
      </c>
      <c r="Z57" s="126">
        <v>14.929360000000001</v>
      </c>
      <c r="AA57" s="126">
        <v>-6.5592299999999994</v>
      </c>
      <c r="AB57" s="126">
        <v>-12.624499999999999</v>
      </c>
      <c r="AC57" s="126">
        <v>-15.31161</v>
      </c>
      <c r="AD57" s="126">
        <v>-29.335889999999999</v>
      </c>
      <c r="AE57" s="126">
        <v>-11.260489999999999</v>
      </c>
      <c r="AF57" s="126">
        <v>-11.40968</v>
      </c>
      <c r="AG57" s="126">
        <v>4.0670200000000003</v>
      </c>
      <c r="AH57" s="126">
        <v>-5.6661833634400001</v>
      </c>
      <c r="AI57" s="127">
        <v>-13.579297370099999</v>
      </c>
      <c r="AJ57" s="127">
        <v>7.9291700000000001</v>
      </c>
      <c r="AK57" s="127">
        <v>-2.7989000000000002</v>
      </c>
      <c r="AL57" s="127">
        <v>52.581679999999999</v>
      </c>
      <c r="AM57" s="127">
        <v>19.1631</v>
      </c>
      <c r="AN57" s="4"/>
      <c r="AO57" s="4"/>
      <c r="AP57" s="4"/>
      <c r="AQ57" s="4"/>
      <c r="AR57" s="4"/>
      <c r="AS57" s="4"/>
      <c r="AT57" s="4"/>
      <c r="AU57" s="4"/>
      <c r="AV57" s="4"/>
      <c r="AW57" s="4"/>
      <c r="AX57" s="4"/>
      <c r="AY57" s="4"/>
    </row>
    <row r="58" spans="1:1005" ht="15" x14ac:dyDescent="0.25">
      <c r="A58" s="134">
        <f>YampaRiverInflow.TotalOutflow!A58</f>
        <v>44896</v>
      </c>
      <c r="B58" s="13"/>
      <c r="C58" s="13"/>
      <c r="D58" s="13">
        <v>-11.619</v>
      </c>
      <c r="E58" s="126">
        <v>27.887509999999999</v>
      </c>
      <c r="F58" s="126">
        <v>-7.8382100000000001</v>
      </c>
      <c r="G58" s="126">
        <v>-32.544939999999997</v>
      </c>
      <c r="H58" s="126">
        <v>-18.25207</v>
      </c>
      <c r="I58" s="126">
        <v>0.23571999999999999</v>
      </c>
      <c r="J58" s="126">
        <v>-17.19848</v>
      </c>
      <c r="K58" s="126">
        <v>-15.513</v>
      </c>
      <c r="L58" s="126">
        <v>-23.537050000000001</v>
      </c>
      <c r="M58" s="126">
        <v>-21.342089999999999</v>
      </c>
      <c r="N58" s="126">
        <v>-25.91873</v>
      </c>
      <c r="O58" s="126">
        <v>-8.1638900000000003</v>
      </c>
      <c r="P58" s="126">
        <v>-7.6459899999999994</v>
      </c>
      <c r="Q58" s="126">
        <v>-41.546080000000003</v>
      </c>
      <c r="R58" s="126">
        <v>-20.32019</v>
      </c>
      <c r="S58" s="126">
        <v>-22.775419999999997</v>
      </c>
      <c r="T58" s="126">
        <v>-20.00853</v>
      </c>
      <c r="U58" s="126">
        <v>-16.126649999999998</v>
      </c>
      <c r="V58" s="126">
        <v>-14.551170000000001</v>
      </c>
      <c r="W58" s="126">
        <v>-9.3304200000000002</v>
      </c>
      <c r="X58" s="126">
        <v>-15.43425</v>
      </c>
      <c r="Y58" s="126">
        <v>-9.6678799999999985</v>
      </c>
      <c r="Z58" s="126">
        <v>2.13557</v>
      </c>
      <c r="AA58" s="126">
        <v>-15.070690000000001</v>
      </c>
      <c r="AB58" s="126">
        <v>-14.155530000000001</v>
      </c>
      <c r="AC58" s="126">
        <v>-24.016959999999997</v>
      </c>
      <c r="AD58" s="126">
        <v>-14.53312</v>
      </c>
      <c r="AE58" s="126">
        <v>-28.044779999999999</v>
      </c>
      <c r="AF58" s="126">
        <v>-6.3832500000000003</v>
      </c>
      <c r="AG58" s="126">
        <v>-10.085459999999999</v>
      </c>
      <c r="AH58" s="126">
        <v>-1.7760761056900001</v>
      </c>
      <c r="AI58" s="127">
        <v>-12.813628441100001</v>
      </c>
      <c r="AJ58" s="127">
        <v>0.70411000000000001</v>
      </c>
      <c r="AK58" s="127">
        <v>-2.0269400000000002</v>
      </c>
      <c r="AL58" s="127">
        <v>51.959830000000004</v>
      </c>
      <c r="AM58" s="127">
        <v>32.17351</v>
      </c>
      <c r="AN58" s="4"/>
      <c r="AO58" s="4"/>
      <c r="AP58" s="4"/>
      <c r="AQ58" s="4"/>
      <c r="AR58" s="4"/>
      <c r="AS58" s="4"/>
      <c r="AT58" s="4"/>
      <c r="AU58" s="4"/>
      <c r="AV58" s="4"/>
      <c r="AW58" s="4"/>
      <c r="AX58" s="4"/>
      <c r="AY58" s="4"/>
    </row>
    <row r="59" spans="1:1005" ht="15" x14ac:dyDescent="0.25">
      <c r="A59" s="134">
        <f>YampaRiverInflow.TotalOutflow!A59</f>
        <v>44927</v>
      </c>
      <c r="B59" s="13"/>
      <c r="C59" s="13"/>
      <c r="D59" s="13">
        <v>-19.077000000000002</v>
      </c>
      <c r="E59" s="126">
        <v>-9.4905600000000003</v>
      </c>
      <c r="F59" s="126">
        <v>-16.206330000000001</v>
      </c>
      <c r="G59" s="126">
        <v>-67.403059999999996</v>
      </c>
      <c r="H59" s="126">
        <v>5.3257399999999997</v>
      </c>
      <c r="I59" s="126">
        <v>-10.554080000000001</v>
      </c>
      <c r="J59" s="126">
        <v>-12.17793</v>
      </c>
      <c r="K59" s="126">
        <v>-5.2285699999999995</v>
      </c>
      <c r="L59" s="126">
        <v>-11.82418</v>
      </c>
      <c r="M59" s="126">
        <v>-0.35291</v>
      </c>
      <c r="N59" s="126">
        <v>-9.4022099999999984</v>
      </c>
      <c r="O59" s="126">
        <v>-2.2324000000000002</v>
      </c>
      <c r="P59" s="126">
        <v>-13.06556</v>
      </c>
      <c r="Q59" s="126">
        <v>-23.842459999999999</v>
      </c>
      <c r="R59" s="126">
        <v>-22.88402</v>
      </c>
      <c r="S59" s="126">
        <v>-9.2863400000000009</v>
      </c>
      <c r="T59" s="126">
        <v>2.0555400000000001</v>
      </c>
      <c r="U59" s="126">
        <v>-8.3692099999999989</v>
      </c>
      <c r="V59" s="126">
        <v>-7.36435</v>
      </c>
      <c r="W59" s="126">
        <v>-10.88565</v>
      </c>
      <c r="X59" s="126">
        <v>0.18258000000000002</v>
      </c>
      <c r="Y59" s="126">
        <v>-24.099160000000001</v>
      </c>
      <c r="Z59" s="126">
        <v>-10.99343</v>
      </c>
      <c r="AA59" s="126">
        <v>-17.351569999999999</v>
      </c>
      <c r="AB59" s="126">
        <v>-15.120850000000001</v>
      </c>
      <c r="AC59" s="126">
        <v>-15.297610000000001</v>
      </c>
      <c r="AD59" s="126">
        <v>-7.4300500000000005</v>
      </c>
      <c r="AE59" s="126">
        <v>-23.203659999999999</v>
      </c>
      <c r="AF59" s="126">
        <v>-11.24441</v>
      </c>
      <c r="AG59" s="126">
        <v>-7.0866850672100004</v>
      </c>
      <c r="AH59" s="126">
        <v>-21.8410222298</v>
      </c>
      <c r="AI59" s="127">
        <v>32.649590000000003</v>
      </c>
      <c r="AJ59" s="127">
        <v>-4.1834899999999999</v>
      </c>
      <c r="AK59" s="127">
        <v>31.439830000000001</v>
      </c>
      <c r="AL59" s="127">
        <v>31.442490000000003</v>
      </c>
      <c r="AM59" s="127">
        <v>-8.1626999999999992</v>
      </c>
      <c r="AN59" s="4"/>
      <c r="AO59" s="4"/>
      <c r="AP59" s="4"/>
      <c r="AQ59" s="4"/>
      <c r="AR59" s="4"/>
      <c r="AS59" s="4"/>
      <c r="AT59" s="4"/>
      <c r="AU59" s="4"/>
      <c r="AV59" s="4"/>
      <c r="AW59" s="4"/>
      <c r="AX59" s="4"/>
      <c r="AY59" s="4"/>
    </row>
    <row r="60" spans="1:1005" ht="15" x14ac:dyDescent="0.25">
      <c r="A60" s="134">
        <f>YampaRiverInflow.TotalOutflow!A60</f>
        <v>44958</v>
      </c>
      <c r="B60" s="13"/>
      <c r="C60" s="13"/>
      <c r="D60" s="13">
        <v>-14.898999999999999</v>
      </c>
      <c r="E60" s="126">
        <v>0.28820999999999997</v>
      </c>
      <c r="F60" s="126">
        <v>24.75806</v>
      </c>
      <c r="G60" s="126">
        <v>-0.71377000000000002</v>
      </c>
      <c r="H60" s="126">
        <v>-17.479389999999999</v>
      </c>
      <c r="I60" s="126">
        <v>7.1028599999999997</v>
      </c>
      <c r="J60" s="126">
        <v>-20.612359999999999</v>
      </c>
      <c r="K60" s="126">
        <v>-3.8160700000000003</v>
      </c>
      <c r="L60" s="126">
        <v>12.07672</v>
      </c>
      <c r="M60" s="126">
        <v>-6.4777399999999998</v>
      </c>
      <c r="N60" s="126">
        <v>-3.1795599999999999</v>
      </c>
      <c r="O60" s="126">
        <v>-18.78584</v>
      </c>
      <c r="P60" s="126">
        <v>-15.19333</v>
      </c>
      <c r="Q60" s="126">
        <v>16.79738</v>
      </c>
      <c r="R60" s="126">
        <v>-14.575379999999999</v>
      </c>
      <c r="S60" s="126">
        <v>-10.293559999999999</v>
      </c>
      <c r="T60" s="126">
        <v>-6.9536000000000007</v>
      </c>
      <c r="U60" s="126">
        <v>-5.6801599999999999</v>
      </c>
      <c r="V60" s="126">
        <v>-3.35554</v>
      </c>
      <c r="W60" s="126">
        <v>-8.1621500000000005</v>
      </c>
      <c r="X60" s="126">
        <v>2.4570000000000002E-2</v>
      </c>
      <c r="Y60" s="126">
        <v>-7.1100200000000005</v>
      </c>
      <c r="Z60" s="126">
        <v>-6.7532899999999998</v>
      </c>
      <c r="AA60" s="126">
        <v>-2.0011099999999997</v>
      </c>
      <c r="AB60" s="126">
        <v>-7.8896199999999999</v>
      </c>
      <c r="AC60" s="126">
        <v>-3.9773800000000001</v>
      </c>
      <c r="AD60" s="126">
        <v>-10.08442</v>
      </c>
      <c r="AE60" s="126">
        <v>-18.090959999999999</v>
      </c>
      <c r="AF60" s="126">
        <v>-11.6091</v>
      </c>
      <c r="AG60" s="126">
        <v>-21.548820344999999</v>
      </c>
      <c r="AH60" s="126">
        <v>-7.5980226642700002</v>
      </c>
      <c r="AI60" s="127">
        <v>26.56495</v>
      </c>
      <c r="AJ60" s="127">
        <v>1.9350000000000001</v>
      </c>
      <c r="AK60" s="127">
        <v>22.693020000000001</v>
      </c>
      <c r="AL60" s="127">
        <v>32.191499999999998</v>
      </c>
      <c r="AM60" s="127">
        <v>-14.345370000000001</v>
      </c>
      <c r="AN60" s="4"/>
      <c r="AO60" s="4"/>
      <c r="AP60" s="4"/>
      <c r="AQ60" s="4"/>
      <c r="AR60" s="4"/>
      <c r="AS60" s="4"/>
      <c r="AT60" s="4"/>
      <c r="AU60" s="4"/>
      <c r="AV60" s="4"/>
      <c r="AW60" s="4"/>
      <c r="AX60" s="4"/>
      <c r="AY60" s="4"/>
    </row>
    <row r="61" spans="1:1005" ht="15" x14ac:dyDescent="0.25">
      <c r="A61" s="134">
        <f>YampaRiverInflow.TotalOutflow!A61</f>
        <v>44986</v>
      </c>
      <c r="B61" s="13"/>
      <c r="C61" s="13"/>
      <c r="D61" s="13">
        <v>-17.29</v>
      </c>
      <c r="E61" s="126">
        <v>8.1764600000000005</v>
      </c>
      <c r="F61" s="126">
        <v>7.8801000000000005</v>
      </c>
      <c r="G61" s="126">
        <v>-16.084820000000001</v>
      </c>
      <c r="H61" s="126">
        <v>24.562889999999999</v>
      </c>
      <c r="I61" s="126">
        <v>-1.3683399999999999</v>
      </c>
      <c r="J61" s="126">
        <v>-30.239049999999999</v>
      </c>
      <c r="K61" s="126">
        <v>-0.40625</v>
      </c>
      <c r="L61" s="126">
        <v>-2.8755600000000001</v>
      </c>
      <c r="M61" s="126">
        <v>-24.367049999999999</v>
      </c>
      <c r="N61" s="126">
        <v>-21.61571</v>
      </c>
      <c r="O61" s="126">
        <v>-7.1826499999999998</v>
      </c>
      <c r="P61" s="126">
        <v>-21.388090000000002</v>
      </c>
      <c r="Q61" s="126">
        <v>-38.647570000000002</v>
      </c>
      <c r="R61" s="126">
        <v>-17.924779999999998</v>
      </c>
      <c r="S61" s="126">
        <v>-12.442740000000001</v>
      </c>
      <c r="T61" s="126">
        <v>-43.985260000000004</v>
      </c>
      <c r="U61" s="126">
        <v>-10.52102</v>
      </c>
      <c r="V61" s="126">
        <v>-6.4350100000000001</v>
      </c>
      <c r="W61" s="126">
        <v>-12.448540000000001</v>
      </c>
      <c r="X61" s="126">
        <v>-11.11115</v>
      </c>
      <c r="Y61" s="126">
        <v>-14.26328</v>
      </c>
      <c r="Z61" s="126">
        <v>-15.209569999999999</v>
      </c>
      <c r="AA61" s="126">
        <v>-13.494590000000001</v>
      </c>
      <c r="AB61" s="126">
        <v>-13.53969</v>
      </c>
      <c r="AC61" s="126">
        <v>-18.373999999999999</v>
      </c>
      <c r="AD61" s="126">
        <v>-10.9312</v>
      </c>
      <c r="AE61" s="126">
        <v>-22.812709999999999</v>
      </c>
      <c r="AF61" s="126">
        <v>-10.592450000000001</v>
      </c>
      <c r="AG61" s="126">
        <v>-11.9735317815</v>
      </c>
      <c r="AH61" s="126">
        <v>-21.396965078199997</v>
      </c>
      <c r="AI61" s="127">
        <v>60.964930000000003</v>
      </c>
      <c r="AJ61" s="127">
        <v>9.2411200000000004</v>
      </c>
      <c r="AK61" s="127">
        <v>34.107990000000001</v>
      </c>
      <c r="AL61" s="127">
        <v>19.579360000000001</v>
      </c>
      <c r="AM61" s="127">
        <v>21.266830000000002</v>
      </c>
      <c r="AN61" s="4"/>
      <c r="AO61" s="4"/>
      <c r="AP61" s="4"/>
      <c r="AQ61" s="4"/>
      <c r="AR61" s="4"/>
      <c r="AS61" s="4"/>
      <c r="AT61" s="4"/>
      <c r="AU61" s="4"/>
      <c r="AV61" s="4"/>
      <c r="AW61" s="4"/>
      <c r="AX61" s="4"/>
      <c r="AY61" s="4"/>
    </row>
    <row r="62" spans="1:1005" ht="15" x14ac:dyDescent="0.25">
      <c r="A62" s="134">
        <f>YampaRiverInflow.TotalOutflow!A62</f>
        <v>45017</v>
      </c>
      <c r="B62" s="13"/>
      <c r="C62" s="13"/>
      <c r="D62" s="13">
        <v>-20.108000000000001</v>
      </c>
      <c r="E62" s="126">
        <v>4.2861700000000003</v>
      </c>
      <c r="F62" s="126">
        <v>29.646259999999998</v>
      </c>
      <c r="G62" s="126">
        <v>28.972660000000001</v>
      </c>
      <c r="H62" s="126">
        <v>18.863569999999999</v>
      </c>
      <c r="I62" s="126">
        <v>13.24966</v>
      </c>
      <c r="J62" s="126">
        <v>-34.838769999999997</v>
      </c>
      <c r="K62" s="126">
        <v>-15.670870000000001</v>
      </c>
      <c r="L62" s="126">
        <v>-12.345879999999999</v>
      </c>
      <c r="M62" s="126">
        <v>-24.792330000000003</v>
      </c>
      <c r="N62" s="126">
        <v>-15.55307</v>
      </c>
      <c r="O62" s="126">
        <v>-27.615380000000002</v>
      </c>
      <c r="P62" s="126">
        <v>-9.9768299999999996</v>
      </c>
      <c r="Q62" s="126">
        <v>-7.8899799999999995</v>
      </c>
      <c r="R62" s="126">
        <v>-18.484590000000001</v>
      </c>
      <c r="S62" s="126">
        <v>-13.60337</v>
      </c>
      <c r="T62" s="126">
        <v>-60.627809999999997</v>
      </c>
      <c r="U62" s="126">
        <v>-9.7155499999999986</v>
      </c>
      <c r="V62" s="126">
        <v>-15.310879999999999</v>
      </c>
      <c r="W62" s="126">
        <v>3.4897600000000004</v>
      </c>
      <c r="X62" s="126">
        <v>-16.877500000000001</v>
      </c>
      <c r="Y62" s="126">
        <v>-19.60941</v>
      </c>
      <c r="Z62" s="126">
        <v>-18.033900000000003</v>
      </c>
      <c r="AA62" s="126">
        <v>-6.3000600000000002</v>
      </c>
      <c r="AB62" s="126">
        <v>-13.78439</v>
      </c>
      <c r="AC62" s="126">
        <v>-16.949249999999999</v>
      </c>
      <c r="AD62" s="126">
        <v>-12.7826</v>
      </c>
      <c r="AE62" s="126">
        <v>-23.694689999999998</v>
      </c>
      <c r="AF62" s="126">
        <v>-20.046709999999997</v>
      </c>
      <c r="AG62" s="126">
        <v>-21.301506761199999</v>
      </c>
      <c r="AH62" s="126">
        <v>-18.480803921300001</v>
      </c>
      <c r="AI62" s="127">
        <v>54.424519999999994</v>
      </c>
      <c r="AJ62" s="127">
        <v>12.133100000000001</v>
      </c>
      <c r="AK62" s="127">
        <v>76.599170000000001</v>
      </c>
      <c r="AL62" s="127">
        <v>-6.7857700000000003</v>
      </c>
      <c r="AM62" s="127">
        <v>6.2441000000000004</v>
      </c>
      <c r="AN62" s="4"/>
      <c r="AO62" s="4"/>
      <c r="AP62" s="4"/>
      <c r="AQ62" s="4"/>
      <c r="AR62" s="4"/>
      <c r="AS62" s="4"/>
      <c r="AT62" s="4"/>
      <c r="AU62" s="4"/>
      <c r="AV62" s="4"/>
      <c r="AW62" s="4"/>
      <c r="AX62" s="4"/>
      <c r="AY62" s="4"/>
    </row>
    <row r="63" spans="1:1005" ht="15" x14ac:dyDescent="0.25">
      <c r="A63" s="134">
        <f>YampaRiverInflow.TotalOutflow!A63</f>
        <v>45047</v>
      </c>
      <c r="B63" s="13"/>
      <c r="C63" s="13"/>
      <c r="D63" s="13">
        <v>-12.385999999999999</v>
      </c>
      <c r="E63" s="126">
        <v>14.885899999999999</v>
      </c>
      <c r="F63" s="126">
        <v>9.8693099999999987</v>
      </c>
      <c r="G63" s="126">
        <v>49.975879999999997</v>
      </c>
      <c r="H63" s="126">
        <v>-7.9184299999999999</v>
      </c>
      <c r="I63" s="126">
        <v>11.12064</v>
      </c>
      <c r="J63" s="126">
        <v>-43.382190000000001</v>
      </c>
      <c r="K63" s="126">
        <v>-22.886580000000002</v>
      </c>
      <c r="L63" s="126">
        <v>-11.17521</v>
      </c>
      <c r="M63" s="126">
        <v>-23.596910000000001</v>
      </c>
      <c r="N63" s="126">
        <v>-15.42226</v>
      </c>
      <c r="O63" s="126">
        <v>3.82769</v>
      </c>
      <c r="P63" s="126">
        <v>-8.7342700000000004</v>
      </c>
      <c r="Q63" s="126">
        <v>-12.672180000000001</v>
      </c>
      <c r="R63" s="126">
        <v>-9.4568999999999992</v>
      </c>
      <c r="S63" s="126">
        <v>2.1620500000000002</v>
      </c>
      <c r="T63" s="126">
        <v>6.1777799999999994</v>
      </c>
      <c r="U63" s="126">
        <v>-11.006309999999999</v>
      </c>
      <c r="V63" s="126">
        <v>-11.085049999999999</v>
      </c>
      <c r="W63" s="126">
        <v>-22.195970000000003</v>
      </c>
      <c r="X63" s="126">
        <v>-14.829829999999999</v>
      </c>
      <c r="Y63" s="126">
        <v>10.05152</v>
      </c>
      <c r="Z63" s="126">
        <v>-15.21618</v>
      </c>
      <c r="AA63" s="126">
        <v>-22.456689999999998</v>
      </c>
      <c r="AB63" s="126">
        <v>-5.2049700000000003</v>
      </c>
      <c r="AC63" s="126">
        <v>-18.830310000000001</v>
      </c>
      <c r="AD63" s="126">
        <v>-9.6620400000000011</v>
      </c>
      <c r="AE63" s="126">
        <v>-14.13106</v>
      </c>
      <c r="AF63" s="126">
        <v>-15.37541</v>
      </c>
      <c r="AG63" s="126">
        <v>-17.183385914400002</v>
      </c>
      <c r="AH63" s="126">
        <v>-10.352921004100001</v>
      </c>
      <c r="AI63" s="127">
        <v>25.669160000000002</v>
      </c>
      <c r="AJ63" s="127">
        <v>46.607790000000001</v>
      </c>
      <c r="AK63" s="127">
        <v>81.077850000000012</v>
      </c>
      <c r="AL63" s="127">
        <v>32.891910000000003</v>
      </c>
      <c r="AM63" s="127">
        <v>32.762029999999996</v>
      </c>
      <c r="AN63" s="4"/>
      <c r="AO63" s="4"/>
      <c r="AP63" s="4"/>
      <c r="AQ63" s="4"/>
      <c r="AR63" s="4"/>
      <c r="AS63" s="4"/>
      <c r="AT63" s="4"/>
      <c r="AU63" s="4"/>
      <c r="AV63" s="4"/>
      <c r="AW63" s="4"/>
      <c r="AX63" s="4"/>
      <c r="AY63" s="4"/>
    </row>
    <row r="64" spans="1:1005" ht="15" x14ac:dyDescent="0.25">
      <c r="A64" s="134">
        <f>YampaRiverInflow.TotalOutflow!A64</f>
        <v>45078</v>
      </c>
      <c r="B64" s="13"/>
      <c r="C64" s="13"/>
      <c r="D64" s="13">
        <v>-15.169</v>
      </c>
      <c r="E64" s="126">
        <v>12.004910000000001</v>
      </c>
      <c r="F64" s="126">
        <v>7.7272400000000001</v>
      </c>
      <c r="G64" s="126">
        <v>40.933699999999995</v>
      </c>
      <c r="H64" s="126">
        <v>11.465860000000001</v>
      </c>
      <c r="I64" s="126">
        <v>16.794580000000003</v>
      </c>
      <c r="J64" s="126">
        <v>-46.634540000000001</v>
      </c>
      <c r="K64" s="126">
        <v>-19.443330000000003</v>
      </c>
      <c r="L64" s="126">
        <v>7.9125299999999994</v>
      </c>
      <c r="M64" s="126">
        <v>-9.9691600000000005</v>
      </c>
      <c r="N64" s="126">
        <v>-16.600020000000001</v>
      </c>
      <c r="O64" s="126">
        <v>-10.217690000000001</v>
      </c>
      <c r="P64" s="126">
        <v>3.97357</v>
      </c>
      <c r="Q64" s="126">
        <v>-3.1482399999999999</v>
      </c>
      <c r="R64" s="126">
        <v>-1.4221199999999998</v>
      </c>
      <c r="S64" s="126">
        <v>-38.834009999999999</v>
      </c>
      <c r="T64" s="126">
        <v>-7.06473</v>
      </c>
      <c r="U64" s="126">
        <v>1.8902699999999999</v>
      </c>
      <c r="V64" s="126">
        <v>8.4872199999999989</v>
      </c>
      <c r="W64" s="126">
        <v>0.80691999999999997</v>
      </c>
      <c r="X64" s="126">
        <v>-6.2195200000000002</v>
      </c>
      <c r="Y64" s="126">
        <v>13.559850000000001</v>
      </c>
      <c r="Z64" s="126">
        <v>-8.6716299999999986</v>
      </c>
      <c r="AA64" s="126">
        <v>-7.92706</v>
      </c>
      <c r="AB64" s="126">
        <v>-2.6868400000000001</v>
      </c>
      <c r="AC64" s="126">
        <v>-23.401610000000002</v>
      </c>
      <c r="AD64" s="126">
        <v>-8.745379999999999</v>
      </c>
      <c r="AE64" s="126">
        <v>-18.980650000000001</v>
      </c>
      <c r="AF64" s="126">
        <v>-16.096640000000001</v>
      </c>
      <c r="AG64" s="126">
        <v>-19.255974470100004</v>
      </c>
      <c r="AH64" s="126">
        <v>-18.6228715425</v>
      </c>
      <c r="AI64" s="127">
        <v>36.7791</v>
      </c>
      <c r="AJ64" s="127">
        <v>47.801720000000003</v>
      </c>
      <c r="AK64" s="127">
        <v>62.467669999999998</v>
      </c>
      <c r="AL64" s="127">
        <v>43.907669999999996</v>
      </c>
      <c r="AM64" s="127">
        <v>36.8551</v>
      </c>
      <c r="AN64" s="4"/>
      <c r="AO64" s="4"/>
      <c r="AP64" s="4"/>
      <c r="AQ64" s="4"/>
      <c r="AR64" s="4"/>
      <c r="AS64" s="4"/>
      <c r="AT64" s="4"/>
      <c r="AU64" s="4"/>
      <c r="AV64" s="4"/>
      <c r="AW64" s="4"/>
      <c r="AX64" s="4"/>
      <c r="AY64" s="4"/>
      <c r="ALQ64" s="9" t="e">
        <v>#N/A</v>
      </c>
    </row>
    <row r="65" spans="1:1005" ht="15" x14ac:dyDescent="0.25">
      <c r="A65" s="134">
        <f>YampaRiverInflow.TotalOutflow!A65</f>
        <v>45108</v>
      </c>
      <c r="B65" s="13"/>
      <c r="C65" s="13"/>
      <c r="D65" s="13">
        <v>-15.298999999999999</v>
      </c>
      <c r="E65" s="126">
        <v>10.57719</v>
      </c>
      <c r="F65" s="126">
        <v>7.2024099999999995</v>
      </c>
      <c r="G65" s="126">
        <v>42.957050000000002</v>
      </c>
      <c r="H65" s="126">
        <v>25.683209999999999</v>
      </c>
      <c r="I65" s="126">
        <v>16.192450000000001</v>
      </c>
      <c r="J65" s="126">
        <v>-32.33464</v>
      </c>
      <c r="K65" s="126">
        <v>-28.353200000000001</v>
      </c>
      <c r="L65" s="126">
        <v>-13.82734</v>
      </c>
      <c r="M65" s="126">
        <v>-8.2693600000000007</v>
      </c>
      <c r="N65" s="126">
        <v>-6.1791200000000002</v>
      </c>
      <c r="O65" s="126">
        <v>3.4561299999999999</v>
      </c>
      <c r="P65" s="126">
        <v>2.85033</v>
      </c>
      <c r="Q65" s="126">
        <v>-5.2313599999999996</v>
      </c>
      <c r="R65" s="126">
        <v>-2.7631799999999997</v>
      </c>
      <c r="S65" s="126">
        <v>-11.48329</v>
      </c>
      <c r="T65" s="126">
        <v>-12.351889999999999</v>
      </c>
      <c r="U65" s="126">
        <v>-4.6287900000000004</v>
      </c>
      <c r="V65" s="126">
        <v>-5.6995800000000001</v>
      </c>
      <c r="W65" s="126">
        <v>1.1146199999999999</v>
      </c>
      <c r="X65" s="126">
        <v>-1.95407</v>
      </c>
      <c r="Y65" s="126">
        <v>15.37031</v>
      </c>
      <c r="Z65" s="126">
        <v>-6.1843900000000005</v>
      </c>
      <c r="AA65" s="126">
        <v>2.6158600000000001</v>
      </c>
      <c r="AB65" s="126">
        <v>5.3711899999999995</v>
      </c>
      <c r="AC65" s="126">
        <v>-13.886209999999998</v>
      </c>
      <c r="AD65" s="126">
        <v>-10.38104</v>
      </c>
      <c r="AE65" s="126">
        <v>-8.8864900000000002</v>
      </c>
      <c r="AF65" s="126">
        <v>-24.04243</v>
      </c>
      <c r="AG65" s="126">
        <v>-9.7753157925099998</v>
      </c>
      <c r="AH65" s="126">
        <v>-13.541234510899999</v>
      </c>
      <c r="AI65" s="127">
        <v>72.870630000000006</v>
      </c>
      <c r="AJ65" s="127">
        <v>68.089640000000003</v>
      </c>
      <c r="AK65" s="127">
        <v>60.205719999999999</v>
      </c>
      <c r="AL65" s="127">
        <v>49.438319999999997</v>
      </c>
      <c r="AM65" s="127">
        <v>32.877110000000002</v>
      </c>
      <c r="AN65" s="4"/>
      <c r="AO65" s="4"/>
      <c r="AP65" s="4"/>
      <c r="AQ65" s="4"/>
      <c r="AR65" s="4"/>
      <c r="AS65" s="4"/>
      <c r="AT65" s="4"/>
      <c r="AU65" s="4"/>
      <c r="AV65" s="4"/>
      <c r="AW65" s="4"/>
      <c r="AX65" s="4"/>
      <c r="AY65" s="4"/>
      <c r="ALQ65" s="9" t="e">
        <v>#N/A</v>
      </c>
    </row>
    <row r="66" spans="1:1005" ht="15" x14ac:dyDescent="0.25">
      <c r="A66" s="134">
        <f>YampaRiverInflow.TotalOutflow!A66</f>
        <v>45139</v>
      </c>
      <c r="B66" s="13"/>
      <c r="C66" s="13"/>
      <c r="D66" s="13">
        <v>-11.801</v>
      </c>
      <c r="E66" s="126">
        <v>47.366790000000002</v>
      </c>
      <c r="F66" s="126">
        <v>-3.6207199999999999</v>
      </c>
      <c r="G66" s="126">
        <v>8.2340900000000001</v>
      </c>
      <c r="H66" s="126">
        <v>1.0808900000000001</v>
      </c>
      <c r="I66" s="126">
        <v>9.8302700000000005</v>
      </c>
      <c r="J66" s="126">
        <v>-30.478750000000002</v>
      </c>
      <c r="K66" s="126">
        <v>-37.806379999999997</v>
      </c>
      <c r="L66" s="126">
        <v>0.36157</v>
      </c>
      <c r="M66" s="126">
        <v>-21.721700000000002</v>
      </c>
      <c r="N66" s="126">
        <v>-32.771730000000005</v>
      </c>
      <c r="O66" s="126">
        <v>-3.3455599999999999</v>
      </c>
      <c r="P66" s="126">
        <v>5.3322599999999998</v>
      </c>
      <c r="Q66" s="126">
        <v>-12.47739</v>
      </c>
      <c r="R66" s="126">
        <v>-10.764940000000001</v>
      </c>
      <c r="S66" s="126">
        <v>-12.411370000000002</v>
      </c>
      <c r="T66" s="126">
        <v>-5.8684500000000002</v>
      </c>
      <c r="U66" s="126">
        <v>-7.3342000000000001</v>
      </c>
      <c r="V66" s="126">
        <v>-0.58257000000000003</v>
      </c>
      <c r="W66" s="126">
        <v>-2.9759099999999998</v>
      </c>
      <c r="X66" s="126">
        <v>-4.9262499999999996</v>
      </c>
      <c r="Y66" s="126">
        <v>7.4216999999999995</v>
      </c>
      <c r="Z66" s="126">
        <v>-6.2596699999999998</v>
      </c>
      <c r="AA66" s="126">
        <v>-3.49715</v>
      </c>
      <c r="AB66" s="126">
        <v>-8.0988400000000009</v>
      </c>
      <c r="AC66" s="126">
        <v>-12.211690000000001</v>
      </c>
      <c r="AD66" s="126">
        <v>-5.9300299999999995</v>
      </c>
      <c r="AE66" s="126">
        <v>-10.645899999999999</v>
      </c>
      <c r="AF66" s="126">
        <v>-16.45506</v>
      </c>
      <c r="AG66" s="126">
        <v>-6.1211380751300002</v>
      </c>
      <c r="AH66" s="126">
        <v>-16.4951205805</v>
      </c>
      <c r="AI66" s="127">
        <v>74.391710000000003</v>
      </c>
      <c r="AJ66" s="127">
        <v>83.114260000000002</v>
      </c>
      <c r="AK66" s="127">
        <v>64.003280000000004</v>
      </c>
      <c r="AL66" s="127">
        <v>30.162470000000003</v>
      </c>
      <c r="AM66" s="127">
        <v>25.66291</v>
      </c>
      <c r="AN66" s="4"/>
      <c r="AO66" s="4"/>
      <c r="AP66" s="4"/>
      <c r="AQ66" s="4"/>
      <c r="AR66" s="4"/>
      <c r="AS66" s="4"/>
      <c r="AT66" s="4"/>
      <c r="AU66" s="4"/>
      <c r="AV66" s="4"/>
      <c r="AW66" s="4"/>
      <c r="AX66" s="4"/>
      <c r="AY66" s="4"/>
      <c r="ALQ66" s="9" t="e">
        <v>#N/A</v>
      </c>
    </row>
    <row r="67" spans="1:1005" ht="15" x14ac:dyDescent="0.25">
      <c r="A67" s="134">
        <f>YampaRiverInflow.TotalOutflow!A67</f>
        <v>45170</v>
      </c>
      <c r="B67" s="13"/>
      <c r="C67" s="13"/>
      <c r="D67" s="13">
        <v>-12.41</v>
      </c>
      <c r="E67" s="126">
        <v>21.405069999999998</v>
      </c>
      <c r="F67" s="126">
        <v>-6.1849399999999992</v>
      </c>
      <c r="G67" s="126">
        <v>-13.40967</v>
      </c>
      <c r="H67" s="126">
        <v>4.8451000000000004</v>
      </c>
      <c r="I67" s="126">
        <v>10.459700000000002</v>
      </c>
      <c r="J67" s="126">
        <v>-32.106940000000002</v>
      </c>
      <c r="K67" s="126">
        <v>-14.36115</v>
      </c>
      <c r="L67" s="126">
        <v>6.0761099999999999</v>
      </c>
      <c r="M67" s="126">
        <v>2.1292300000000002</v>
      </c>
      <c r="N67" s="126">
        <v>3.4588800000000002</v>
      </c>
      <c r="O67" s="126">
        <v>-3.5141100000000001</v>
      </c>
      <c r="P67" s="126">
        <v>2.3970700000000003</v>
      </c>
      <c r="Q67" s="126">
        <v>-14.862719999999999</v>
      </c>
      <c r="R67" s="126">
        <v>10.64911</v>
      </c>
      <c r="S67" s="126">
        <v>1.2162899999999999</v>
      </c>
      <c r="T67" s="126">
        <v>-3.2352600000000002</v>
      </c>
      <c r="U67" s="126">
        <v>3.2015500000000001</v>
      </c>
      <c r="V67" s="126">
        <v>-2.03647</v>
      </c>
      <c r="W67" s="126">
        <v>4.6902200000000001</v>
      </c>
      <c r="X67" s="126">
        <v>-2.4659599999999999</v>
      </c>
      <c r="Y67" s="126">
        <v>2.1341199999999998</v>
      </c>
      <c r="Z67" s="126">
        <v>-3.6479999999999999E-2</v>
      </c>
      <c r="AA67" s="126">
        <v>3.5242300000000002</v>
      </c>
      <c r="AB67" s="126">
        <v>2.30775</v>
      </c>
      <c r="AC67" s="126">
        <v>-2.1289499999999997</v>
      </c>
      <c r="AD67" s="126">
        <v>-5.9721000000000002</v>
      </c>
      <c r="AE67" s="126">
        <v>-4.7625399999999996</v>
      </c>
      <c r="AF67" s="126">
        <v>-11.23626</v>
      </c>
      <c r="AG67" s="126">
        <v>-5.9217293134800002</v>
      </c>
      <c r="AH67" s="126">
        <v>-16.066383176799999</v>
      </c>
      <c r="AI67" s="127">
        <v>15.569330000000001</v>
      </c>
      <c r="AJ67" s="127">
        <v>17.491540000000001</v>
      </c>
      <c r="AK67" s="127">
        <v>90.030710000000013</v>
      </c>
      <c r="AL67" s="127">
        <v>37.451620000000005</v>
      </c>
      <c r="AM67" s="127">
        <v>29.726150000000001</v>
      </c>
      <c r="AN67" s="4"/>
      <c r="AO67" s="4"/>
      <c r="AP67" s="4"/>
      <c r="AQ67" s="4"/>
      <c r="AR67" s="4"/>
      <c r="AS67" s="4"/>
      <c r="AT67" s="4"/>
      <c r="AU67" s="4"/>
      <c r="AV67" s="4"/>
      <c r="AW67" s="4"/>
      <c r="AX67" s="4"/>
      <c r="AY67" s="4"/>
      <c r="ALQ67" s="9" t="e">
        <v>#N/A</v>
      </c>
    </row>
    <row r="68" spans="1:1005" ht="15" x14ac:dyDescent="0.25">
      <c r="A68" s="134"/>
      <c r="B68" s="13"/>
      <c r="C68" s="13"/>
      <c r="D68" s="13"/>
      <c r="E68" s="126"/>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6"/>
      <c r="AF68" s="126"/>
      <c r="AG68" s="126"/>
      <c r="AH68" s="126"/>
      <c r="AI68" s="127"/>
      <c r="AJ68" s="127"/>
      <c r="AK68" s="127"/>
      <c r="AL68" s="127"/>
      <c r="AM68" s="127"/>
      <c r="AN68" s="4"/>
      <c r="AO68" s="4"/>
      <c r="AP68" s="4"/>
      <c r="AQ68" s="4"/>
      <c r="AR68" s="4"/>
      <c r="AS68" s="4"/>
      <c r="AT68" s="4"/>
      <c r="AU68" s="4"/>
      <c r="AV68" s="4"/>
      <c r="AW68" s="4"/>
      <c r="AX68" s="4"/>
      <c r="AY68" s="4"/>
      <c r="ALQ68" s="9" t="e">
        <v>#N/A</v>
      </c>
    </row>
    <row r="69" spans="1:1005" ht="15" x14ac:dyDescent="0.25">
      <c r="A69" s="134"/>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I72" s="126"/>
      <c r="AJ72" s="126"/>
      <c r="AK72" s="126"/>
      <c r="AL72" s="126"/>
      <c r="AM72" s="126"/>
      <c r="ALQ72" s="9" t="e">
        <v>#N/A</v>
      </c>
    </row>
    <row r="73" spans="1:1005" ht="12.75" customHeight="1" x14ac:dyDescent="0.25">
      <c r="E73" s="126"/>
      <c r="AI73" s="126"/>
      <c r="AJ73" s="126"/>
      <c r="AK73" s="126"/>
      <c r="AL73" s="126"/>
      <c r="AM73" s="126"/>
    </row>
    <row r="74" spans="1:1005" ht="12.75" customHeight="1" x14ac:dyDescent="0.25">
      <c r="AI74" s="126"/>
      <c r="AJ74" s="126"/>
      <c r="AK74" s="126"/>
      <c r="AL74" s="126"/>
      <c r="AM74" s="126"/>
    </row>
    <row r="75" spans="1:1005" ht="12.75" customHeight="1" x14ac:dyDescent="0.25">
      <c r="AI75" s="126"/>
      <c r="AJ75" s="126"/>
      <c r="AK75" s="126"/>
      <c r="AL75" s="126"/>
      <c r="AM75" s="126"/>
    </row>
    <row r="76" spans="1:1005" ht="12.75" customHeight="1" x14ac:dyDescent="0.25">
      <c r="AI76" s="126"/>
      <c r="AJ76" s="126"/>
      <c r="AK76" s="126"/>
      <c r="AL76" s="126"/>
      <c r="AM76" s="126"/>
    </row>
    <row r="77" spans="1:1005" ht="12.75" customHeight="1" x14ac:dyDescent="0.25">
      <c r="AI77" s="126"/>
      <c r="AJ77" s="126"/>
      <c r="AK77" s="126"/>
      <c r="AL77" s="126"/>
      <c r="AM77" s="126"/>
    </row>
    <row r="78" spans="1:1005" ht="12.75" customHeight="1" x14ac:dyDescent="0.25">
      <c r="AI78" s="126"/>
      <c r="AJ78" s="126"/>
      <c r="AK78" s="126"/>
      <c r="AL78" s="126"/>
      <c r="AM78" s="126"/>
    </row>
  </sheetData>
  <mergeCells count="1">
    <mergeCell ref="B1:AH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tabColor rgb="FFFF0000"/>
  </sheetPr>
  <dimension ref="A1:ALQ74"/>
  <sheetViews>
    <sheetView topLeftCell="A43" workbookViewId="0">
      <selection activeCell="B4" sqref="B4:AZ100"/>
    </sheetView>
  </sheetViews>
  <sheetFormatPr defaultColWidth="18.7109375" defaultRowHeight="12.75" customHeight="1" x14ac:dyDescent="0.25"/>
  <cols>
    <col min="1" max="2" width="9.140625" style="9" customWidth="1"/>
    <col min="3" max="3" width="9.7109375" style="9" bestFit="1" customWidth="1"/>
    <col min="4"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60</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130">
        <v>2021</v>
      </c>
      <c r="AT2" s="9">
        <v>2022</v>
      </c>
      <c r="AU2" s="9">
        <v>2023</v>
      </c>
      <c r="AV2" s="9">
        <v>2024</v>
      </c>
      <c r="AW2" s="9">
        <v>2025</v>
      </c>
      <c r="AX2" s="9">
        <v>2026</v>
      </c>
      <c r="AY2" s="9">
        <v>2027</v>
      </c>
      <c r="AZ2" s="9">
        <v>2028</v>
      </c>
      <c r="BA2" s="9">
        <v>2029</v>
      </c>
      <c r="BB2" s="9">
        <v>2030</v>
      </c>
    </row>
    <row r="3" spans="1:54" ht="15" x14ac:dyDescent="0.25">
      <c r="A3" s="132" t="str">
        <f>A2&amp;"_"&amp;"Time"</f>
        <v>PkrToImp_In_Time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133"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43252</v>
      </c>
      <c r="B4" s="13"/>
      <c r="C4" s="13"/>
      <c r="D4" s="13">
        <v>-48.805999999999997</v>
      </c>
      <c r="E4" s="126">
        <v>-63.795000000000002</v>
      </c>
      <c r="F4" s="126">
        <v>-22.106999999999999</v>
      </c>
      <c r="G4" s="126">
        <v>-145.12100000000001</v>
      </c>
      <c r="H4" s="126">
        <v>-71.817999999999998</v>
      </c>
      <c r="I4" s="126">
        <v>-97.96</v>
      </c>
      <c r="J4" s="126">
        <v>8.8849999999999998</v>
      </c>
      <c r="K4" s="126">
        <v>-38.042999999999999</v>
      </c>
      <c r="L4" s="126">
        <v>-46.71</v>
      </c>
      <c r="M4" s="126">
        <v>-50.164000000000001</v>
      </c>
      <c r="N4" s="126">
        <v>-42.655000000000001</v>
      </c>
      <c r="O4" s="126">
        <v>-57.844000000000001</v>
      </c>
      <c r="P4" s="126">
        <v>-49.320999999999998</v>
      </c>
      <c r="Q4" s="126">
        <v>-51.93</v>
      </c>
      <c r="R4" s="126">
        <v>-183.62299999999999</v>
      </c>
      <c r="S4" s="126">
        <v>-63.558</v>
      </c>
      <c r="T4" s="126">
        <v>-43.442999999999998</v>
      </c>
      <c r="U4" s="126">
        <v>-78.712000000000003</v>
      </c>
      <c r="V4" s="126">
        <v>-44.427999999999997</v>
      </c>
      <c r="W4" s="126">
        <v>-46.622999999999998</v>
      </c>
      <c r="X4" s="126">
        <v>-26.48</v>
      </c>
      <c r="Y4" s="126">
        <v>-49.249000000000002</v>
      </c>
      <c r="Z4" s="126">
        <v>-37.82</v>
      </c>
      <c r="AA4" s="126">
        <v>-37.124000000000002</v>
      </c>
      <c r="AB4" s="126">
        <v>-46.805999999999997</v>
      </c>
      <c r="AC4" s="126">
        <v>-42.271000000000001</v>
      </c>
      <c r="AD4" s="126">
        <v>-36.914999999999999</v>
      </c>
      <c r="AE4" s="126">
        <v>-53.137999999999998</v>
      </c>
      <c r="AF4" s="126">
        <v>-64.947999999999993</v>
      </c>
      <c r="AG4" s="126">
        <v>-25.780999999999999</v>
      </c>
      <c r="AH4" s="126">
        <v>-34.943179999999998</v>
      </c>
      <c r="AI4" s="126">
        <v>-51.29607</v>
      </c>
      <c r="AJ4" s="126">
        <v>-57.331830000000004</v>
      </c>
      <c r="AK4" s="126">
        <v>-54.558230000000002</v>
      </c>
      <c r="AL4" s="126">
        <v>-68.587001490600002</v>
      </c>
      <c r="AM4" s="126">
        <v>-35.762955953400002</v>
      </c>
      <c r="AN4" s="4"/>
      <c r="AO4" s="4"/>
      <c r="AP4" s="4"/>
      <c r="AQ4" s="4"/>
      <c r="AR4" s="4"/>
      <c r="AS4" s="4"/>
      <c r="AT4" s="4"/>
      <c r="AU4" s="4"/>
      <c r="AV4" s="4"/>
      <c r="AW4" s="4"/>
      <c r="AX4" s="4"/>
      <c r="AY4" s="4"/>
    </row>
    <row r="5" spans="1:54" ht="15" x14ac:dyDescent="0.25">
      <c r="A5" s="134">
        <f>YampaRiverInflow.TotalOutflow!A5</f>
        <v>43282</v>
      </c>
      <c r="B5" s="13"/>
      <c r="C5" s="13"/>
      <c r="D5" s="13">
        <v>-23.762</v>
      </c>
      <c r="E5" s="126">
        <v>-36.118000000000002</v>
      </c>
      <c r="F5" s="126">
        <v>-38.566000000000003</v>
      </c>
      <c r="G5" s="126">
        <v>-36.479999999999997</v>
      </c>
      <c r="H5" s="126">
        <v>-38.226999999999997</v>
      </c>
      <c r="I5" s="126">
        <v>-78.781000000000006</v>
      </c>
      <c r="J5" s="126">
        <v>-21.681999999999999</v>
      </c>
      <c r="K5" s="126">
        <v>-28.289000000000001</v>
      </c>
      <c r="L5" s="126">
        <v>-64.233999999999995</v>
      </c>
      <c r="M5" s="126">
        <v>-49.396000000000001</v>
      </c>
      <c r="N5" s="126">
        <v>-44.13</v>
      </c>
      <c r="O5" s="126">
        <v>-48.3</v>
      </c>
      <c r="P5" s="126">
        <v>-25.504000000000001</v>
      </c>
      <c r="Q5" s="126">
        <v>-48.567</v>
      </c>
      <c r="R5" s="126">
        <v>-182.99199999999999</v>
      </c>
      <c r="S5" s="126">
        <v>-65.305999999999997</v>
      </c>
      <c r="T5" s="126">
        <v>-37.942</v>
      </c>
      <c r="U5" s="126">
        <v>-73.787000000000006</v>
      </c>
      <c r="V5" s="126">
        <v>-40.765999999999998</v>
      </c>
      <c r="W5" s="126">
        <v>-6.4569999999999999</v>
      </c>
      <c r="X5" s="126">
        <v>-40.478000000000002</v>
      </c>
      <c r="Y5" s="126">
        <v>-35.347000000000001</v>
      </c>
      <c r="Z5" s="126">
        <v>-30.984000000000002</v>
      </c>
      <c r="AA5" s="126">
        <v>-12.644</v>
      </c>
      <c r="AB5" s="126">
        <v>-15.252000000000001</v>
      </c>
      <c r="AC5" s="126">
        <v>-52.765999999999998</v>
      </c>
      <c r="AD5" s="126">
        <v>-45.936</v>
      </c>
      <c r="AE5" s="126">
        <v>-47.3</v>
      </c>
      <c r="AF5" s="126">
        <v>-39.220999999999997</v>
      </c>
      <c r="AG5" s="126">
        <v>-35.222999999999999</v>
      </c>
      <c r="AH5" s="126">
        <v>-42.72146</v>
      </c>
      <c r="AI5" s="127">
        <v>-48.900089999999999</v>
      </c>
      <c r="AJ5" s="127">
        <v>-17.894650000000002</v>
      </c>
      <c r="AK5" s="127">
        <v>-23.696210000000001</v>
      </c>
      <c r="AL5" s="127">
        <v>-7.1829008864099997</v>
      </c>
      <c r="AM5" s="127">
        <v>-13.3525170981</v>
      </c>
      <c r="AN5" s="4"/>
      <c r="AO5" s="4"/>
      <c r="AP5" s="4"/>
      <c r="AQ5" s="4"/>
      <c r="AR5" s="4"/>
      <c r="AS5" s="4"/>
      <c r="AT5" s="4"/>
      <c r="AU5" s="4"/>
      <c r="AV5" s="4"/>
      <c r="AW5" s="4"/>
      <c r="AX5" s="4"/>
      <c r="AY5" s="4"/>
    </row>
    <row r="6" spans="1:54" ht="15" x14ac:dyDescent="0.25">
      <c r="A6" s="134">
        <f>YampaRiverInflow.TotalOutflow!A6</f>
        <v>43313</v>
      </c>
      <c r="B6" s="13"/>
      <c r="C6" s="13"/>
      <c r="D6" s="13">
        <v>-20.475999999999999</v>
      </c>
      <c r="E6" s="126">
        <v>-15.141999999999999</v>
      </c>
      <c r="F6" s="126">
        <v>5.0810000000000004</v>
      </c>
      <c r="G6" s="126">
        <v>-16.428999999999998</v>
      </c>
      <c r="H6" s="126">
        <v>-15.093999999999999</v>
      </c>
      <c r="I6" s="126">
        <v>-77.117000000000004</v>
      </c>
      <c r="J6" s="126">
        <v>-51.414000000000001</v>
      </c>
      <c r="K6" s="126">
        <v>-22.39</v>
      </c>
      <c r="L6" s="126">
        <v>-5.8449999999999998</v>
      </c>
      <c r="M6" s="126">
        <v>-16.213000000000001</v>
      </c>
      <c r="N6" s="126">
        <v>-13.936999999999999</v>
      </c>
      <c r="O6" s="126">
        <v>-23.998000000000001</v>
      </c>
      <c r="P6" s="126">
        <v>5.8440000000000003</v>
      </c>
      <c r="Q6" s="126">
        <v>-37.121000000000002</v>
      </c>
      <c r="R6" s="126">
        <v>-39.380000000000003</v>
      </c>
      <c r="S6" s="126">
        <v>-27.815000000000001</v>
      </c>
      <c r="T6" s="126">
        <v>-14.052</v>
      </c>
      <c r="U6" s="126">
        <v>-65.381</v>
      </c>
      <c r="V6" s="126">
        <v>-36.566000000000003</v>
      </c>
      <c r="W6" s="126">
        <v>-19.853999999999999</v>
      </c>
      <c r="X6" s="126">
        <v>-3.7530000000000001</v>
      </c>
      <c r="Y6" s="126">
        <v>-2.8780000000000001</v>
      </c>
      <c r="Z6" s="126">
        <v>-12.666</v>
      </c>
      <c r="AA6" s="126">
        <v>-13.96</v>
      </c>
      <c r="AB6" s="126">
        <v>-39.997999999999998</v>
      </c>
      <c r="AC6" s="126">
        <v>7.2850000000000001</v>
      </c>
      <c r="AD6" s="126">
        <v>-24.344000000000001</v>
      </c>
      <c r="AE6" s="126">
        <v>-33.448999999999998</v>
      </c>
      <c r="AF6" s="126">
        <v>-19.832000000000001</v>
      </c>
      <c r="AG6" s="126">
        <v>-46.258000000000003</v>
      </c>
      <c r="AH6" s="126">
        <v>-32.945339999999995</v>
      </c>
      <c r="AI6" s="127">
        <v>-39.458289999999998</v>
      </c>
      <c r="AJ6" s="127">
        <v>-23.445790000000002</v>
      </c>
      <c r="AK6" s="127">
        <v>-14.44247</v>
      </c>
      <c r="AL6" s="127">
        <v>-5.3147564458200005</v>
      </c>
      <c r="AM6" s="127">
        <v>-18.306574451100001</v>
      </c>
      <c r="AN6" s="4"/>
      <c r="AO6" s="4"/>
      <c r="AP6" s="4"/>
      <c r="AQ6" s="4"/>
      <c r="AR6" s="4"/>
      <c r="AS6" s="4"/>
      <c r="AT6" s="4"/>
      <c r="AU6" s="4"/>
      <c r="AV6" s="4"/>
      <c r="AW6" s="4"/>
      <c r="AX6" s="4"/>
      <c r="AY6" s="4"/>
    </row>
    <row r="7" spans="1:54" ht="15" x14ac:dyDescent="0.25">
      <c r="A7" s="134">
        <f>YampaRiverInflow.TotalOutflow!A7</f>
        <v>43344</v>
      </c>
      <c r="B7" s="13"/>
      <c r="C7" s="13"/>
      <c r="D7" s="13">
        <v>-21.643999999999998</v>
      </c>
      <c r="E7" s="126">
        <v>14.304</v>
      </c>
      <c r="F7" s="126">
        <v>-4.5</v>
      </c>
      <c r="G7" s="126">
        <v>-45.348999999999997</v>
      </c>
      <c r="H7" s="126">
        <v>-49.987000000000002</v>
      </c>
      <c r="I7" s="126">
        <v>8.8550000000000004</v>
      </c>
      <c r="J7" s="126">
        <v>-45.326999999999998</v>
      </c>
      <c r="K7" s="126">
        <v>-12.705</v>
      </c>
      <c r="L7" s="126">
        <v>-21.931000000000001</v>
      </c>
      <c r="M7" s="126">
        <v>-11.678000000000001</v>
      </c>
      <c r="N7" s="126">
        <v>-16.454999999999998</v>
      </c>
      <c r="O7" s="126">
        <v>-15.521000000000001</v>
      </c>
      <c r="P7" s="126">
        <v>-12.746</v>
      </c>
      <c r="Q7" s="126">
        <v>-31.334</v>
      </c>
      <c r="R7" s="126">
        <v>-19.856000000000002</v>
      </c>
      <c r="S7" s="126">
        <v>-41.415999999999997</v>
      </c>
      <c r="T7" s="126">
        <v>-22.555</v>
      </c>
      <c r="U7" s="126">
        <v>0.85399999999999998</v>
      </c>
      <c r="V7" s="126">
        <v>-61.966000000000001</v>
      </c>
      <c r="W7" s="126">
        <v>-54.048999999999999</v>
      </c>
      <c r="X7" s="126">
        <v>-27.712</v>
      </c>
      <c r="Y7" s="126">
        <v>-18.021999999999998</v>
      </c>
      <c r="Z7" s="126">
        <v>-8.8450000000000006</v>
      </c>
      <c r="AA7" s="126">
        <v>-17.966000000000001</v>
      </c>
      <c r="AB7" s="126">
        <v>-5.1360000000000001</v>
      </c>
      <c r="AC7" s="126">
        <v>-10.974</v>
      </c>
      <c r="AD7" s="126">
        <v>-32.47</v>
      </c>
      <c r="AE7" s="126">
        <v>-35.090000000000003</v>
      </c>
      <c r="AF7" s="126">
        <v>-20.788</v>
      </c>
      <c r="AG7" s="126">
        <v>-50.804000000000002</v>
      </c>
      <c r="AH7" s="126">
        <v>-26.487169999999999</v>
      </c>
      <c r="AI7" s="127">
        <v>-30.253869999999999</v>
      </c>
      <c r="AJ7" s="127">
        <v>-43.057809999999996</v>
      </c>
      <c r="AK7" s="127">
        <v>-36.350120000000004</v>
      </c>
      <c r="AL7" s="127">
        <v>-18.8728240509</v>
      </c>
      <c r="AM7" s="127">
        <v>-15.710973601100001</v>
      </c>
      <c r="AN7" s="4"/>
      <c r="AO7" s="4"/>
      <c r="AP7" s="4"/>
      <c r="AQ7" s="4"/>
      <c r="AR7" s="4"/>
      <c r="AS7" s="4"/>
      <c r="AT7" s="4"/>
      <c r="AU7" s="4"/>
      <c r="AV7" s="4"/>
      <c r="AW7" s="4"/>
      <c r="AX7" s="4"/>
      <c r="AY7" s="4"/>
    </row>
    <row r="8" spans="1:54" ht="15" x14ac:dyDescent="0.25">
      <c r="A8" s="134">
        <f>YampaRiverInflow.TotalOutflow!A8</f>
        <v>43374</v>
      </c>
      <c r="B8" s="13"/>
      <c r="C8" s="13"/>
      <c r="D8" s="13">
        <v>-15.755000000000001</v>
      </c>
      <c r="E8" s="126">
        <v>25.649000000000001</v>
      </c>
      <c r="F8" s="126">
        <v>0.77100000000000002</v>
      </c>
      <c r="G8" s="126">
        <v>4.673</v>
      </c>
      <c r="H8" s="126">
        <v>-43.091999999999999</v>
      </c>
      <c r="I8" s="126">
        <v>28.411000000000001</v>
      </c>
      <c r="J8" s="126">
        <v>15.292999999999999</v>
      </c>
      <c r="K8" s="126">
        <v>7.4790000000000001</v>
      </c>
      <c r="L8" s="126">
        <v>-7.4880000000000004</v>
      </c>
      <c r="M8" s="126">
        <v>-21.609000000000002</v>
      </c>
      <c r="N8" s="126">
        <v>-2.9830000000000001</v>
      </c>
      <c r="O8" s="126">
        <v>3.17</v>
      </c>
      <c r="P8" s="126">
        <v>-15.058</v>
      </c>
      <c r="Q8" s="126">
        <v>-8.1869999999999994</v>
      </c>
      <c r="R8" s="126">
        <v>-13.262</v>
      </c>
      <c r="S8" s="126">
        <v>8.3439999999999994</v>
      </c>
      <c r="T8" s="126">
        <v>1.6279999999999999</v>
      </c>
      <c r="U8" s="126">
        <v>-1.526</v>
      </c>
      <c r="V8" s="126">
        <v>0.55800000000000005</v>
      </c>
      <c r="W8" s="126">
        <v>-0.40699999999999997</v>
      </c>
      <c r="X8" s="126">
        <v>-3.3740000000000001</v>
      </c>
      <c r="Y8" s="126">
        <v>10.401</v>
      </c>
      <c r="Z8" s="126">
        <v>3.125</v>
      </c>
      <c r="AA8" s="126">
        <v>0.16600000000000001</v>
      </c>
      <c r="AB8" s="126">
        <v>26.085000000000001</v>
      </c>
      <c r="AC8" s="126">
        <v>-4.4400000000000004</v>
      </c>
      <c r="AD8" s="126">
        <v>7.4</v>
      </c>
      <c r="AE8" s="126">
        <v>-11.666</v>
      </c>
      <c r="AF8" s="126">
        <v>-2.7410000000000001</v>
      </c>
      <c r="AG8" s="126">
        <v>-4.4329999999999998</v>
      </c>
      <c r="AH8" s="126">
        <v>-10.08483</v>
      </c>
      <c r="AI8" s="127">
        <v>-27.032550000000001</v>
      </c>
      <c r="AJ8" s="127">
        <v>-5.7554099999999995</v>
      </c>
      <c r="AK8" s="127">
        <v>-10.2515</v>
      </c>
      <c r="AL8" s="127">
        <v>-12.6998988852</v>
      </c>
      <c r="AM8" s="127">
        <v>-2.6646828313099999</v>
      </c>
      <c r="AN8" s="4"/>
      <c r="AO8" s="4"/>
      <c r="AP8" s="4"/>
      <c r="AQ8" s="4"/>
      <c r="AR8" s="4"/>
      <c r="AS8" s="4"/>
      <c r="AT8" s="4"/>
      <c r="AU8" s="4"/>
      <c r="AV8" s="4"/>
      <c r="AW8" s="4"/>
      <c r="AX8" s="4"/>
      <c r="AY8" s="4"/>
    </row>
    <row r="9" spans="1:54" ht="15" x14ac:dyDescent="0.25">
      <c r="A9" s="134">
        <f>YampaRiverInflow.TotalOutflow!A9</f>
        <v>43405</v>
      </c>
      <c r="B9" s="13"/>
      <c r="C9" s="13"/>
      <c r="D9" s="13">
        <v>2.5249999999999999</v>
      </c>
      <c r="E9" s="126">
        <v>5.9569999999999999</v>
      </c>
      <c r="F9" s="126">
        <v>17.582999999999998</v>
      </c>
      <c r="G9" s="126">
        <v>-56.331000000000003</v>
      </c>
      <c r="H9" s="126">
        <v>-30.108000000000001</v>
      </c>
      <c r="I9" s="126">
        <v>-24.338000000000001</v>
      </c>
      <c r="J9" s="126">
        <v>-14.114000000000001</v>
      </c>
      <c r="K9" s="126">
        <v>1.411</v>
      </c>
      <c r="L9" s="126">
        <v>5.4320000000000004</v>
      </c>
      <c r="M9" s="126">
        <v>11.315</v>
      </c>
      <c r="N9" s="126">
        <v>8.8170000000000002</v>
      </c>
      <c r="O9" s="126">
        <v>8.6760000000000002</v>
      </c>
      <c r="P9" s="126">
        <v>-7.5490000000000004</v>
      </c>
      <c r="Q9" s="126">
        <v>1.3320000000000001</v>
      </c>
      <c r="R9" s="126">
        <v>8.9619999999999997</v>
      </c>
      <c r="S9" s="126">
        <v>4.5019999999999998</v>
      </c>
      <c r="T9" s="126">
        <v>13.975</v>
      </c>
      <c r="U9" s="126">
        <v>6.8760000000000003</v>
      </c>
      <c r="V9" s="126">
        <v>-37.753999999999998</v>
      </c>
      <c r="W9" s="126">
        <v>12.58</v>
      </c>
      <c r="X9" s="126">
        <v>4.9530000000000003</v>
      </c>
      <c r="Y9" s="126">
        <v>14.292</v>
      </c>
      <c r="Z9" s="126">
        <v>10.398</v>
      </c>
      <c r="AA9" s="126">
        <v>14.773</v>
      </c>
      <c r="AB9" s="126">
        <v>2.8980000000000001</v>
      </c>
      <c r="AC9" s="126">
        <v>-5.16</v>
      </c>
      <c r="AD9" s="126">
        <v>8.36</v>
      </c>
      <c r="AE9" s="126">
        <v>0.24399999999999999</v>
      </c>
      <c r="AF9" s="126">
        <v>-2.194</v>
      </c>
      <c r="AG9" s="126">
        <v>-8.1240000000000006</v>
      </c>
      <c r="AH9" s="126">
        <v>-20.0396</v>
      </c>
      <c r="AI9" s="127">
        <v>-7.1350500000000006</v>
      </c>
      <c r="AJ9" s="127">
        <v>-4.9749300000000005</v>
      </c>
      <c r="AK9" s="127">
        <v>-2.7747700000000002</v>
      </c>
      <c r="AL9" s="127">
        <v>-5.4642536803299997</v>
      </c>
      <c r="AM9" s="127">
        <v>13.381105650899999</v>
      </c>
      <c r="AN9" s="4"/>
      <c r="AO9" s="4"/>
      <c r="AP9" s="4"/>
      <c r="AQ9" s="4"/>
      <c r="AR9" s="4"/>
      <c r="AS9" s="4"/>
      <c r="AT9" s="4"/>
      <c r="AU9" s="4"/>
      <c r="AV9" s="4"/>
      <c r="AW9" s="4"/>
      <c r="AX9" s="4"/>
      <c r="AY9" s="4"/>
    </row>
    <row r="10" spans="1:54" ht="15" x14ac:dyDescent="0.25">
      <c r="A10" s="134">
        <f>YampaRiverInflow.TotalOutflow!A10</f>
        <v>43435</v>
      </c>
      <c r="B10" s="13"/>
      <c r="C10" s="13"/>
      <c r="D10" s="13">
        <v>10.83</v>
      </c>
      <c r="E10" s="126">
        <v>-13.081</v>
      </c>
      <c r="F10" s="126">
        <v>-31.75</v>
      </c>
      <c r="G10" s="126">
        <v>-93.247</v>
      </c>
      <c r="H10" s="126">
        <v>-29.280999999999999</v>
      </c>
      <c r="I10" s="126">
        <v>-52.756999999999998</v>
      </c>
      <c r="J10" s="126">
        <v>-68.424999999999997</v>
      </c>
      <c r="K10" s="126">
        <v>-26.193000000000001</v>
      </c>
      <c r="L10" s="126">
        <v>-1.996</v>
      </c>
      <c r="M10" s="126">
        <v>1.087</v>
      </c>
      <c r="N10" s="126">
        <v>7.093</v>
      </c>
      <c r="O10" s="126">
        <v>18.335000000000001</v>
      </c>
      <c r="P10" s="126">
        <v>4.6580000000000004</v>
      </c>
      <c r="Q10" s="126">
        <v>11.409000000000001</v>
      </c>
      <c r="R10" s="126">
        <v>18.884</v>
      </c>
      <c r="S10" s="126">
        <v>6.4809999999999999</v>
      </c>
      <c r="T10" s="126">
        <v>-1.6890000000000001</v>
      </c>
      <c r="U10" s="126">
        <v>-26.622</v>
      </c>
      <c r="V10" s="126">
        <v>-69.311999999999998</v>
      </c>
      <c r="W10" s="126">
        <v>30.471</v>
      </c>
      <c r="X10" s="126">
        <v>12.734</v>
      </c>
      <c r="Y10" s="126">
        <v>16.88</v>
      </c>
      <c r="Z10" s="126">
        <v>5.86</v>
      </c>
      <c r="AA10" s="126">
        <v>7.444</v>
      </c>
      <c r="AB10" s="126">
        <v>33.223999999999997</v>
      </c>
      <c r="AC10" s="126">
        <v>12.48</v>
      </c>
      <c r="AD10" s="126">
        <v>17.550999999999998</v>
      </c>
      <c r="AE10" s="126">
        <v>6.2709999999999999</v>
      </c>
      <c r="AF10" s="126">
        <v>38.814999999999998</v>
      </c>
      <c r="AG10" s="126">
        <v>9.5690000000000008</v>
      </c>
      <c r="AH10" s="126">
        <v>34.180550000000004</v>
      </c>
      <c r="AI10" s="127">
        <v>4.3811200000000001</v>
      </c>
      <c r="AJ10" s="127">
        <v>12.84577</v>
      </c>
      <c r="AK10" s="127">
        <v>-9.6169899999999995</v>
      </c>
      <c r="AL10" s="127">
        <v>8.3672790060800004</v>
      </c>
      <c r="AM10" s="127">
        <v>22.5435745029</v>
      </c>
      <c r="AN10" s="4"/>
      <c r="AO10" s="4"/>
      <c r="AP10" s="4"/>
      <c r="AQ10" s="4"/>
      <c r="AR10" s="4"/>
      <c r="AS10" s="4"/>
      <c r="AT10" s="4"/>
      <c r="AU10" s="4"/>
      <c r="AV10" s="4"/>
      <c r="AW10" s="4"/>
      <c r="AX10" s="4"/>
      <c r="AY10" s="4"/>
    </row>
    <row r="11" spans="1:54" ht="15" x14ac:dyDescent="0.25">
      <c r="A11" s="134">
        <f>YampaRiverInflow.TotalOutflow!A11</f>
        <v>43466</v>
      </c>
      <c r="B11" s="13"/>
      <c r="C11" s="13"/>
      <c r="D11" s="13">
        <v>-12.968</v>
      </c>
      <c r="E11" s="126">
        <v>-4.7590000000000003</v>
      </c>
      <c r="F11" s="126">
        <v>-120.42</v>
      </c>
      <c r="G11" s="126">
        <v>-132.33799999999999</v>
      </c>
      <c r="H11" s="126">
        <v>-58.228000000000002</v>
      </c>
      <c r="I11" s="126">
        <v>-60.307000000000002</v>
      </c>
      <c r="J11" s="126">
        <v>-43.218000000000004</v>
      </c>
      <c r="K11" s="126">
        <v>0.96399999999999997</v>
      </c>
      <c r="L11" s="126">
        <v>-22.263000000000002</v>
      </c>
      <c r="M11" s="126">
        <v>4.6050000000000004</v>
      </c>
      <c r="N11" s="126">
        <v>-1.4319999999999999</v>
      </c>
      <c r="O11" s="126">
        <v>-16.689</v>
      </c>
      <c r="P11" s="126">
        <v>33.015000000000001</v>
      </c>
      <c r="Q11" s="126">
        <v>-30.713000000000001</v>
      </c>
      <c r="R11" s="126">
        <v>-2.2970000000000002</v>
      </c>
      <c r="S11" s="126">
        <v>-5.6280000000000001</v>
      </c>
      <c r="T11" s="126">
        <v>-64.680999999999997</v>
      </c>
      <c r="U11" s="126">
        <v>-113.199</v>
      </c>
      <c r="V11" s="126">
        <v>36.241999999999997</v>
      </c>
      <c r="W11" s="126">
        <v>-10.677</v>
      </c>
      <c r="X11" s="126">
        <v>8.1579999999999995</v>
      </c>
      <c r="Y11" s="126">
        <v>1.393</v>
      </c>
      <c r="Z11" s="126">
        <v>10.17</v>
      </c>
      <c r="AA11" s="126">
        <v>3.6539999999999999</v>
      </c>
      <c r="AB11" s="126">
        <v>8.1709999999999994</v>
      </c>
      <c r="AC11" s="126">
        <v>-29.212</v>
      </c>
      <c r="AD11" s="126">
        <v>-12.486000000000001</v>
      </c>
      <c r="AE11" s="126">
        <v>-4.2009999999999996</v>
      </c>
      <c r="AF11" s="126">
        <v>-21.986999999999998</v>
      </c>
      <c r="AG11" s="126">
        <v>21.381310000000003</v>
      </c>
      <c r="AH11" s="126">
        <v>-39.100470000000001</v>
      </c>
      <c r="AI11" s="127">
        <v>-31.08878</v>
      </c>
      <c r="AJ11" s="127">
        <v>7.3067399999999996</v>
      </c>
      <c r="AK11" s="127">
        <v>-13.3189509084</v>
      </c>
      <c r="AL11" s="127">
        <v>-6.1162163466399999</v>
      </c>
      <c r="AM11" s="127">
        <v>40.491999999999997</v>
      </c>
      <c r="AN11" s="4"/>
      <c r="AO11" s="4"/>
      <c r="AP11" s="4"/>
      <c r="AQ11" s="4"/>
      <c r="AR11" s="4"/>
      <c r="AS11" s="4"/>
      <c r="AT11" s="4"/>
      <c r="AU11" s="4"/>
      <c r="AV11" s="4"/>
      <c r="AW11" s="4"/>
      <c r="AX11" s="4"/>
      <c r="AY11" s="4"/>
    </row>
    <row r="12" spans="1:54" ht="15" x14ac:dyDescent="0.25">
      <c r="A12" s="134">
        <f>YampaRiverInflow.TotalOutflow!A12</f>
        <v>43497</v>
      </c>
      <c r="B12" s="13"/>
      <c r="C12" s="13"/>
      <c r="D12" s="13">
        <v>-28.324000000000002</v>
      </c>
      <c r="E12" s="126">
        <v>-59.207000000000001</v>
      </c>
      <c r="F12" s="126">
        <v>75.613</v>
      </c>
      <c r="G12" s="126">
        <v>-7.18</v>
      </c>
      <c r="H12" s="126">
        <v>-64.896000000000001</v>
      </c>
      <c r="I12" s="126">
        <v>-23.876000000000001</v>
      </c>
      <c r="J12" s="126">
        <v>15.349</v>
      </c>
      <c r="K12" s="126">
        <v>-20.808</v>
      </c>
      <c r="L12" s="126">
        <v>-41.154000000000003</v>
      </c>
      <c r="M12" s="126">
        <v>-33.997</v>
      </c>
      <c r="N12" s="126">
        <v>-13.894</v>
      </c>
      <c r="O12" s="126">
        <v>-22.573</v>
      </c>
      <c r="P12" s="126">
        <v>-17.102</v>
      </c>
      <c r="Q12" s="126">
        <v>-38.902000000000001</v>
      </c>
      <c r="R12" s="126">
        <v>-63.575000000000003</v>
      </c>
      <c r="S12" s="126">
        <v>-26.556999999999999</v>
      </c>
      <c r="T12" s="126">
        <v>-43.094999999999999</v>
      </c>
      <c r="U12" s="126">
        <v>-46.804000000000002</v>
      </c>
      <c r="V12" s="126">
        <v>-20.875</v>
      </c>
      <c r="W12" s="126">
        <v>-24.366</v>
      </c>
      <c r="X12" s="126">
        <v>1.1859999999999999</v>
      </c>
      <c r="Y12" s="126">
        <v>-25.843</v>
      </c>
      <c r="Z12" s="126">
        <v>-4.476</v>
      </c>
      <c r="AA12" s="126">
        <v>-2.3679999999999999</v>
      </c>
      <c r="AB12" s="126">
        <v>5.9080000000000004</v>
      </c>
      <c r="AC12" s="126">
        <v>-17.978000000000002</v>
      </c>
      <c r="AD12" s="126">
        <v>-35.601999999999997</v>
      </c>
      <c r="AE12" s="126">
        <v>-45.103999999999999</v>
      </c>
      <c r="AF12" s="126">
        <v>-5.1180000000000003</v>
      </c>
      <c r="AG12" s="126">
        <v>-37.282989999999998</v>
      </c>
      <c r="AH12" s="126">
        <v>-15.646379999999999</v>
      </c>
      <c r="AI12" s="127">
        <v>-40.071829999999999</v>
      </c>
      <c r="AJ12" s="127">
        <v>-32.633000000000003</v>
      </c>
      <c r="AK12" s="127">
        <v>-26.703267437200001</v>
      </c>
      <c r="AL12" s="127">
        <v>-28.524806553999998</v>
      </c>
      <c r="AM12" s="127">
        <v>-31.532</v>
      </c>
      <c r="AN12" s="4"/>
      <c r="AO12" s="4"/>
      <c r="AP12" s="4"/>
      <c r="AQ12" s="4"/>
      <c r="AR12" s="4"/>
      <c r="AS12" s="4"/>
      <c r="AT12" s="4"/>
      <c r="AU12" s="4"/>
      <c r="AV12" s="4"/>
      <c r="AW12" s="4"/>
      <c r="AX12" s="4"/>
      <c r="AY12" s="4"/>
    </row>
    <row r="13" spans="1:54" ht="15" x14ac:dyDescent="0.25">
      <c r="A13" s="134">
        <f>YampaRiverInflow.TotalOutflow!A13</f>
        <v>43525</v>
      </c>
      <c r="B13" s="13"/>
      <c r="C13" s="13"/>
      <c r="D13" s="13">
        <v>-56.542000000000002</v>
      </c>
      <c r="E13" s="126">
        <v>-42.109000000000002</v>
      </c>
      <c r="F13" s="126">
        <v>-24.684999999999999</v>
      </c>
      <c r="G13" s="126">
        <v>-25.779</v>
      </c>
      <c r="H13" s="126">
        <v>-20.971</v>
      </c>
      <c r="I13" s="126">
        <v>-80.751000000000005</v>
      </c>
      <c r="J13" s="126">
        <v>22.236000000000001</v>
      </c>
      <c r="K13" s="126">
        <v>-24.802</v>
      </c>
      <c r="L13" s="126">
        <v>-17.36</v>
      </c>
      <c r="M13" s="126">
        <v>-33.058</v>
      </c>
      <c r="N13" s="126">
        <v>-34.947000000000003</v>
      </c>
      <c r="O13" s="126">
        <v>-9.4450000000000003</v>
      </c>
      <c r="P13" s="126">
        <v>-51.122999999999998</v>
      </c>
      <c r="Q13" s="126">
        <v>-40.192999999999998</v>
      </c>
      <c r="R13" s="126">
        <v>-34.902000000000001</v>
      </c>
      <c r="S13" s="126">
        <v>-96.096000000000004</v>
      </c>
      <c r="T13" s="126">
        <v>-38.881</v>
      </c>
      <c r="U13" s="126">
        <v>-9.1829999999999998</v>
      </c>
      <c r="V13" s="126">
        <v>-13.153</v>
      </c>
      <c r="W13" s="126">
        <v>-27.914000000000001</v>
      </c>
      <c r="X13" s="126">
        <v>-37.945</v>
      </c>
      <c r="Y13" s="126">
        <v>-37.232999999999997</v>
      </c>
      <c r="Z13" s="126">
        <v>-84.150999999999996</v>
      </c>
      <c r="AA13" s="126">
        <v>-52.823</v>
      </c>
      <c r="AB13" s="126">
        <v>-62.375</v>
      </c>
      <c r="AC13" s="126">
        <v>-22.702999999999999</v>
      </c>
      <c r="AD13" s="126">
        <v>-24.411000000000001</v>
      </c>
      <c r="AE13" s="126">
        <v>-35.779000000000003</v>
      </c>
      <c r="AF13" s="126">
        <v>-52.19</v>
      </c>
      <c r="AG13" s="126">
        <v>-44.594099999999997</v>
      </c>
      <c r="AH13" s="126">
        <v>-46.276849999999996</v>
      </c>
      <c r="AI13" s="127">
        <v>-41.178449999999998</v>
      </c>
      <c r="AJ13" s="127">
        <v>-54.098759999999999</v>
      </c>
      <c r="AK13" s="127">
        <v>-94.386657514799992</v>
      </c>
      <c r="AL13" s="127">
        <v>-67.435723010499999</v>
      </c>
      <c r="AM13" s="127">
        <v>-34.798000000000002</v>
      </c>
      <c r="AN13" s="4"/>
      <c r="AO13" s="4"/>
      <c r="AP13" s="4"/>
      <c r="AQ13" s="4"/>
      <c r="AR13" s="4"/>
      <c r="AS13" s="4"/>
      <c r="AT13" s="4"/>
      <c r="AU13" s="4"/>
      <c r="AV13" s="4"/>
      <c r="AW13" s="4"/>
      <c r="AX13" s="4"/>
      <c r="AY13" s="4"/>
    </row>
    <row r="14" spans="1:54" ht="15" x14ac:dyDescent="0.25">
      <c r="A14" s="134">
        <f>YampaRiverInflow.TotalOutflow!A14</f>
        <v>43556</v>
      </c>
      <c r="B14" s="13"/>
      <c r="C14" s="13"/>
      <c r="D14" s="13">
        <v>-21.387</v>
      </c>
      <c r="E14" s="126">
        <v>-26.696999999999999</v>
      </c>
      <c r="F14" s="126">
        <v>-94.260999999999996</v>
      </c>
      <c r="G14" s="126">
        <v>-33.209000000000003</v>
      </c>
      <c r="H14" s="126">
        <v>-50.463000000000001</v>
      </c>
      <c r="I14" s="126">
        <v>-39.68</v>
      </c>
      <c r="J14" s="126">
        <v>-1.92</v>
      </c>
      <c r="K14" s="126">
        <v>-7.2060000000000004</v>
      </c>
      <c r="L14" s="126">
        <v>-49.616999999999997</v>
      </c>
      <c r="M14" s="126">
        <v>-43.034999999999997</v>
      </c>
      <c r="N14" s="126">
        <v>-59.116</v>
      </c>
      <c r="O14" s="126">
        <v>-58.07</v>
      </c>
      <c r="P14" s="126">
        <v>-46.223999999999997</v>
      </c>
      <c r="Q14" s="126">
        <v>-45.231000000000002</v>
      </c>
      <c r="R14" s="126">
        <v>-21.337</v>
      </c>
      <c r="S14" s="126">
        <v>-46.392000000000003</v>
      </c>
      <c r="T14" s="126">
        <v>-46.932000000000002</v>
      </c>
      <c r="U14" s="126">
        <v>-10.394</v>
      </c>
      <c r="V14" s="126">
        <v>-22.183</v>
      </c>
      <c r="W14" s="126">
        <v>-50.360999999999997</v>
      </c>
      <c r="X14" s="126">
        <v>-34.244</v>
      </c>
      <c r="Y14" s="126">
        <v>-28.298999999999999</v>
      </c>
      <c r="Z14" s="126">
        <v>-23.056999999999999</v>
      </c>
      <c r="AA14" s="126">
        <v>-23.652999999999999</v>
      </c>
      <c r="AB14" s="126">
        <v>-18.731000000000002</v>
      </c>
      <c r="AC14" s="126">
        <v>-34.493000000000002</v>
      </c>
      <c r="AD14" s="126">
        <v>-34.719000000000001</v>
      </c>
      <c r="AE14" s="126">
        <v>-39.353999999999999</v>
      </c>
      <c r="AF14" s="126">
        <v>-36.816000000000003</v>
      </c>
      <c r="AG14" s="126">
        <v>-31.096540000000001</v>
      </c>
      <c r="AH14" s="126">
        <v>-26.820700000000002</v>
      </c>
      <c r="AI14" s="127">
        <v>-39.596559999999997</v>
      </c>
      <c r="AJ14" s="127">
        <v>-38.490559999999995</v>
      </c>
      <c r="AK14" s="127">
        <v>-7.4329692029799999</v>
      </c>
      <c r="AL14" s="127">
        <v>-6.8714972382399999</v>
      </c>
      <c r="AM14" s="127">
        <v>-9.35</v>
      </c>
      <c r="AN14" s="4"/>
      <c r="AO14" s="4"/>
      <c r="AP14" s="4"/>
      <c r="AQ14" s="4"/>
      <c r="AR14" s="4"/>
      <c r="AS14" s="4"/>
      <c r="AT14" s="4"/>
      <c r="AU14" s="4"/>
      <c r="AV14" s="4"/>
      <c r="AW14" s="4"/>
      <c r="AX14" s="4"/>
      <c r="AY14" s="4"/>
    </row>
    <row r="15" spans="1:54" ht="15" x14ac:dyDescent="0.25">
      <c r="A15" s="134">
        <f>YampaRiverInflow.TotalOutflow!A15</f>
        <v>43586</v>
      </c>
      <c r="B15" s="13"/>
      <c r="C15" s="13"/>
      <c r="D15" s="13">
        <v>-23.361999999999998</v>
      </c>
      <c r="E15" s="126">
        <v>-13.581</v>
      </c>
      <c r="F15" s="126">
        <v>-52.53</v>
      </c>
      <c r="G15" s="126">
        <v>-80.343999999999994</v>
      </c>
      <c r="H15" s="126">
        <v>-118.304</v>
      </c>
      <c r="I15" s="126">
        <v>-138.191</v>
      </c>
      <c r="J15" s="126">
        <v>-16.033000000000001</v>
      </c>
      <c r="K15" s="126">
        <v>-40.975999999999999</v>
      </c>
      <c r="L15" s="126">
        <v>-17.803999999999998</v>
      </c>
      <c r="M15" s="126">
        <v>-31.501999999999999</v>
      </c>
      <c r="N15" s="126">
        <v>-19.012</v>
      </c>
      <c r="O15" s="126">
        <v>-19.099</v>
      </c>
      <c r="P15" s="126">
        <v>-31.253</v>
      </c>
      <c r="Q15" s="126">
        <v>-147.96199999999999</v>
      </c>
      <c r="R15" s="126">
        <v>-29.908999999999999</v>
      </c>
      <c r="S15" s="126">
        <v>-28.129000000000001</v>
      </c>
      <c r="T15" s="126">
        <v>-49.914999999999999</v>
      </c>
      <c r="U15" s="126">
        <v>-34.603000000000002</v>
      </c>
      <c r="V15" s="126">
        <v>-27.748999999999999</v>
      </c>
      <c r="W15" s="126">
        <v>-15.643000000000001</v>
      </c>
      <c r="X15" s="126">
        <v>-26.481000000000002</v>
      </c>
      <c r="Y15" s="126">
        <v>-13.461</v>
      </c>
      <c r="Z15" s="126">
        <v>-3.1219999999999999</v>
      </c>
      <c r="AA15" s="126">
        <v>-37.49</v>
      </c>
      <c r="AB15" s="126">
        <v>-28.582000000000001</v>
      </c>
      <c r="AC15" s="126">
        <v>-34.988</v>
      </c>
      <c r="AD15" s="126">
        <v>-27.611000000000001</v>
      </c>
      <c r="AE15" s="126">
        <v>-13.772</v>
      </c>
      <c r="AF15" s="126">
        <v>-19.452999999999999</v>
      </c>
      <c r="AG15" s="126">
        <v>-43.834120000000006</v>
      </c>
      <c r="AH15" s="126">
        <v>-36.949010000000001</v>
      </c>
      <c r="AI15" s="127">
        <v>-18.708639999999999</v>
      </c>
      <c r="AJ15" s="127">
        <v>-25.39873</v>
      </c>
      <c r="AK15" s="127">
        <v>-18.684161391</v>
      </c>
      <c r="AL15" s="127">
        <v>-9.3682712112299988</v>
      </c>
      <c r="AM15" s="127">
        <v>-3.2269999999999999</v>
      </c>
      <c r="AN15" s="4"/>
      <c r="AO15" s="4"/>
      <c r="AP15" s="4"/>
      <c r="AQ15" s="4"/>
      <c r="AR15" s="4"/>
      <c r="AS15" s="4"/>
      <c r="AT15" s="4"/>
      <c r="AU15" s="4"/>
      <c r="AV15" s="4"/>
      <c r="AW15" s="4"/>
      <c r="AX15" s="4"/>
      <c r="AY15" s="4"/>
    </row>
    <row r="16" spans="1:54" ht="15" x14ac:dyDescent="0.25">
      <c r="A16" s="134">
        <f>YampaRiverInflow.TotalOutflow!A16</f>
        <v>43617</v>
      </c>
      <c r="B16" s="13"/>
      <c r="C16" s="13"/>
      <c r="D16" s="13">
        <v>-48.805999999999997</v>
      </c>
      <c r="E16" s="126">
        <v>-22.106999999999999</v>
      </c>
      <c r="F16" s="126">
        <v>-145.12100000000001</v>
      </c>
      <c r="G16" s="126">
        <v>-71.817999999999998</v>
      </c>
      <c r="H16" s="126">
        <v>-97.96</v>
      </c>
      <c r="I16" s="126">
        <v>8.8849999999999998</v>
      </c>
      <c r="J16" s="126">
        <v>-38.042999999999999</v>
      </c>
      <c r="K16" s="126">
        <v>-46.71</v>
      </c>
      <c r="L16" s="126">
        <v>-50.164000000000001</v>
      </c>
      <c r="M16" s="126">
        <v>-42.655000000000001</v>
      </c>
      <c r="N16" s="126">
        <v>-57.844000000000001</v>
      </c>
      <c r="O16" s="126">
        <v>-49.320999999999998</v>
      </c>
      <c r="P16" s="126">
        <v>-51.93</v>
      </c>
      <c r="Q16" s="126">
        <v>-183.62299999999999</v>
      </c>
      <c r="R16" s="126">
        <v>-63.558</v>
      </c>
      <c r="S16" s="126">
        <v>-43.442999999999998</v>
      </c>
      <c r="T16" s="126">
        <v>-78.712000000000003</v>
      </c>
      <c r="U16" s="126">
        <v>-44.427999999999997</v>
      </c>
      <c r="V16" s="126">
        <v>-46.622999999999998</v>
      </c>
      <c r="W16" s="126">
        <v>-26.48</v>
      </c>
      <c r="X16" s="126">
        <v>-49.249000000000002</v>
      </c>
      <c r="Y16" s="126">
        <v>-37.82</v>
      </c>
      <c r="Z16" s="126">
        <v>-37.124000000000002</v>
      </c>
      <c r="AA16" s="126">
        <v>-46.805999999999997</v>
      </c>
      <c r="AB16" s="126">
        <v>-42.271000000000001</v>
      </c>
      <c r="AC16" s="126">
        <v>-36.914999999999999</v>
      </c>
      <c r="AD16" s="126">
        <v>-53.137999999999998</v>
      </c>
      <c r="AE16" s="126">
        <v>-64.947999999999993</v>
      </c>
      <c r="AF16" s="126">
        <v>-25.780999999999999</v>
      </c>
      <c r="AG16" s="126">
        <v>-34.943179999999998</v>
      </c>
      <c r="AH16" s="126">
        <v>-51.29607</v>
      </c>
      <c r="AI16" s="127">
        <v>-57.331830000000004</v>
      </c>
      <c r="AJ16" s="127">
        <v>-54.558230000000002</v>
      </c>
      <c r="AK16" s="127">
        <v>-68.587001490600002</v>
      </c>
      <c r="AL16" s="127">
        <v>-35.762955953400002</v>
      </c>
      <c r="AM16" s="127">
        <v>-63.795000000000002</v>
      </c>
      <c r="AN16" s="4"/>
      <c r="AO16" s="4"/>
      <c r="AP16" s="4"/>
      <c r="AQ16" s="4"/>
      <c r="AR16" s="4"/>
      <c r="AS16" s="4"/>
      <c r="AT16" s="4"/>
      <c r="AU16" s="4"/>
      <c r="AV16" s="4"/>
      <c r="AW16" s="4"/>
      <c r="AX16" s="4"/>
      <c r="AY16" s="4"/>
    </row>
    <row r="17" spans="1:51" ht="15" x14ac:dyDescent="0.25">
      <c r="A17" s="134">
        <f>YampaRiverInflow.TotalOutflow!A17</f>
        <v>43647</v>
      </c>
      <c r="B17" s="13"/>
      <c r="C17" s="13"/>
      <c r="D17" s="13">
        <v>-23.762</v>
      </c>
      <c r="E17" s="126">
        <v>-38.566000000000003</v>
      </c>
      <c r="F17" s="126">
        <v>-36.479999999999997</v>
      </c>
      <c r="G17" s="126">
        <v>-38.226999999999997</v>
      </c>
      <c r="H17" s="126">
        <v>-78.781000000000006</v>
      </c>
      <c r="I17" s="126">
        <v>-21.681999999999999</v>
      </c>
      <c r="J17" s="126">
        <v>-28.289000000000001</v>
      </c>
      <c r="K17" s="126">
        <v>-64.233999999999995</v>
      </c>
      <c r="L17" s="126">
        <v>-49.396000000000001</v>
      </c>
      <c r="M17" s="126">
        <v>-44.13</v>
      </c>
      <c r="N17" s="126">
        <v>-48.3</v>
      </c>
      <c r="O17" s="126">
        <v>-25.504000000000001</v>
      </c>
      <c r="P17" s="126">
        <v>-48.567</v>
      </c>
      <c r="Q17" s="126">
        <v>-182.99199999999999</v>
      </c>
      <c r="R17" s="126">
        <v>-65.305999999999997</v>
      </c>
      <c r="S17" s="126">
        <v>-37.942</v>
      </c>
      <c r="T17" s="126">
        <v>-73.787000000000006</v>
      </c>
      <c r="U17" s="126">
        <v>-40.765999999999998</v>
      </c>
      <c r="V17" s="126">
        <v>-6.4569999999999999</v>
      </c>
      <c r="W17" s="126">
        <v>-40.478000000000002</v>
      </c>
      <c r="X17" s="126">
        <v>-35.347000000000001</v>
      </c>
      <c r="Y17" s="126">
        <v>-30.984000000000002</v>
      </c>
      <c r="Z17" s="126">
        <v>-12.644</v>
      </c>
      <c r="AA17" s="126">
        <v>-15.252000000000001</v>
      </c>
      <c r="AB17" s="126">
        <v>-52.765999999999998</v>
      </c>
      <c r="AC17" s="126">
        <v>-45.936</v>
      </c>
      <c r="AD17" s="126">
        <v>-47.3</v>
      </c>
      <c r="AE17" s="126">
        <v>-39.220999999999997</v>
      </c>
      <c r="AF17" s="126">
        <v>-35.222999999999999</v>
      </c>
      <c r="AG17" s="126">
        <v>-42.72146</v>
      </c>
      <c r="AH17" s="126">
        <v>-48.900089999999999</v>
      </c>
      <c r="AI17" s="127">
        <v>-17.894650000000002</v>
      </c>
      <c r="AJ17" s="127">
        <v>-23.696210000000001</v>
      </c>
      <c r="AK17" s="127">
        <v>-7.1829008864099997</v>
      </c>
      <c r="AL17" s="127">
        <v>-13.3525170981</v>
      </c>
      <c r="AM17" s="127">
        <v>-36.118000000000002</v>
      </c>
      <c r="AN17" s="4"/>
      <c r="AO17" s="4"/>
      <c r="AP17" s="4"/>
      <c r="AQ17" s="4"/>
      <c r="AR17" s="4"/>
      <c r="AS17" s="4"/>
      <c r="AT17" s="4"/>
      <c r="AU17" s="4"/>
      <c r="AV17" s="4"/>
      <c r="AW17" s="4"/>
      <c r="AX17" s="4"/>
      <c r="AY17" s="4"/>
    </row>
    <row r="18" spans="1:51" ht="15" x14ac:dyDescent="0.25">
      <c r="A18" s="134">
        <f>YampaRiverInflow.TotalOutflow!A18</f>
        <v>43678</v>
      </c>
      <c r="B18" s="13"/>
      <c r="C18" s="13"/>
      <c r="D18" s="13">
        <v>-20.475999999999999</v>
      </c>
      <c r="E18" s="126">
        <v>5.0810000000000004</v>
      </c>
      <c r="F18" s="126">
        <v>-16.428999999999998</v>
      </c>
      <c r="G18" s="126">
        <v>-15.093999999999999</v>
      </c>
      <c r="H18" s="126">
        <v>-77.117000000000004</v>
      </c>
      <c r="I18" s="126">
        <v>-51.414000000000001</v>
      </c>
      <c r="J18" s="126">
        <v>-22.39</v>
      </c>
      <c r="K18" s="126">
        <v>-5.8449999999999998</v>
      </c>
      <c r="L18" s="126">
        <v>-16.213000000000001</v>
      </c>
      <c r="M18" s="126">
        <v>-13.936999999999999</v>
      </c>
      <c r="N18" s="126">
        <v>-23.998000000000001</v>
      </c>
      <c r="O18" s="126">
        <v>5.8440000000000003</v>
      </c>
      <c r="P18" s="126">
        <v>-37.121000000000002</v>
      </c>
      <c r="Q18" s="126">
        <v>-39.380000000000003</v>
      </c>
      <c r="R18" s="126">
        <v>-27.815000000000001</v>
      </c>
      <c r="S18" s="126">
        <v>-14.052</v>
      </c>
      <c r="T18" s="126">
        <v>-65.381</v>
      </c>
      <c r="U18" s="126">
        <v>-36.566000000000003</v>
      </c>
      <c r="V18" s="126">
        <v>-19.853999999999999</v>
      </c>
      <c r="W18" s="126">
        <v>-3.7530000000000001</v>
      </c>
      <c r="X18" s="126">
        <v>-2.8780000000000001</v>
      </c>
      <c r="Y18" s="126">
        <v>-12.666</v>
      </c>
      <c r="Z18" s="126">
        <v>-13.96</v>
      </c>
      <c r="AA18" s="126">
        <v>-39.997999999999998</v>
      </c>
      <c r="AB18" s="126">
        <v>7.2850000000000001</v>
      </c>
      <c r="AC18" s="126">
        <v>-24.344000000000001</v>
      </c>
      <c r="AD18" s="126">
        <v>-33.448999999999998</v>
      </c>
      <c r="AE18" s="126">
        <v>-19.832000000000001</v>
      </c>
      <c r="AF18" s="126">
        <v>-46.258000000000003</v>
      </c>
      <c r="AG18" s="126">
        <v>-32.945339999999995</v>
      </c>
      <c r="AH18" s="126">
        <v>-39.458289999999998</v>
      </c>
      <c r="AI18" s="127">
        <v>-23.445790000000002</v>
      </c>
      <c r="AJ18" s="127">
        <v>-14.44247</v>
      </c>
      <c r="AK18" s="127">
        <v>-5.3147564458200005</v>
      </c>
      <c r="AL18" s="127">
        <v>-18.306574451100001</v>
      </c>
      <c r="AM18" s="127">
        <v>-15.141999999999999</v>
      </c>
      <c r="AN18" s="4"/>
      <c r="AO18" s="4"/>
      <c r="AP18" s="4"/>
      <c r="AQ18" s="4"/>
      <c r="AR18" s="4"/>
      <c r="AS18" s="4"/>
      <c r="AT18" s="4"/>
      <c r="AU18" s="4"/>
      <c r="AV18" s="4"/>
      <c r="AW18" s="4"/>
      <c r="AX18" s="4"/>
      <c r="AY18" s="4"/>
    </row>
    <row r="19" spans="1:51" ht="15" x14ac:dyDescent="0.25">
      <c r="A19" s="134">
        <f>YampaRiverInflow.TotalOutflow!A19</f>
        <v>43709</v>
      </c>
      <c r="B19" s="13"/>
      <c r="C19" s="13"/>
      <c r="D19" s="13">
        <v>-21.643999999999998</v>
      </c>
      <c r="E19" s="126">
        <v>-4.5</v>
      </c>
      <c r="F19" s="126">
        <v>-45.348999999999997</v>
      </c>
      <c r="G19" s="126">
        <v>-49.987000000000002</v>
      </c>
      <c r="H19" s="126">
        <v>8.8550000000000004</v>
      </c>
      <c r="I19" s="126">
        <v>-45.326999999999998</v>
      </c>
      <c r="J19" s="126">
        <v>-12.705</v>
      </c>
      <c r="K19" s="126">
        <v>-21.931000000000001</v>
      </c>
      <c r="L19" s="126">
        <v>-11.678000000000001</v>
      </c>
      <c r="M19" s="126">
        <v>-16.454999999999998</v>
      </c>
      <c r="N19" s="126">
        <v>-15.521000000000001</v>
      </c>
      <c r="O19" s="126">
        <v>-12.746</v>
      </c>
      <c r="P19" s="126">
        <v>-31.334</v>
      </c>
      <c r="Q19" s="126">
        <v>-19.856000000000002</v>
      </c>
      <c r="R19" s="126">
        <v>-41.415999999999997</v>
      </c>
      <c r="S19" s="126">
        <v>-22.555</v>
      </c>
      <c r="T19" s="126">
        <v>0.85399999999999998</v>
      </c>
      <c r="U19" s="126">
        <v>-61.966000000000001</v>
      </c>
      <c r="V19" s="126">
        <v>-54.048999999999999</v>
      </c>
      <c r="W19" s="126">
        <v>-27.712</v>
      </c>
      <c r="X19" s="126">
        <v>-18.021999999999998</v>
      </c>
      <c r="Y19" s="126">
        <v>-8.8450000000000006</v>
      </c>
      <c r="Z19" s="126">
        <v>-17.966000000000001</v>
      </c>
      <c r="AA19" s="126">
        <v>-5.1360000000000001</v>
      </c>
      <c r="AB19" s="126">
        <v>-10.974</v>
      </c>
      <c r="AC19" s="126">
        <v>-32.47</v>
      </c>
      <c r="AD19" s="126">
        <v>-35.090000000000003</v>
      </c>
      <c r="AE19" s="126">
        <v>-20.788</v>
      </c>
      <c r="AF19" s="126">
        <v>-50.804000000000002</v>
      </c>
      <c r="AG19" s="126">
        <v>-26.487169999999999</v>
      </c>
      <c r="AH19" s="126">
        <v>-30.253869999999999</v>
      </c>
      <c r="AI19" s="127">
        <v>-43.057809999999996</v>
      </c>
      <c r="AJ19" s="127">
        <v>-36.350120000000004</v>
      </c>
      <c r="AK19" s="127">
        <v>-18.8728240509</v>
      </c>
      <c r="AL19" s="127">
        <v>-15.710973601100001</v>
      </c>
      <c r="AM19" s="127">
        <v>14.304</v>
      </c>
      <c r="AN19" s="4"/>
      <c r="AO19" s="4"/>
      <c r="AP19" s="4"/>
      <c r="AQ19" s="4"/>
      <c r="AR19" s="4"/>
      <c r="AS19" s="4"/>
      <c r="AT19" s="4"/>
      <c r="AU19" s="4"/>
      <c r="AV19" s="4"/>
      <c r="AW19" s="4"/>
      <c r="AX19" s="4"/>
      <c r="AY19" s="4"/>
    </row>
    <row r="20" spans="1:51" ht="15" x14ac:dyDescent="0.25">
      <c r="A20" s="134">
        <f>YampaRiverInflow.TotalOutflow!A20</f>
        <v>43739</v>
      </c>
      <c r="B20" s="13"/>
      <c r="C20" s="13"/>
      <c r="D20" s="13">
        <v>-15.755000000000001</v>
      </c>
      <c r="E20" s="126">
        <v>0.77100000000000002</v>
      </c>
      <c r="F20" s="126">
        <v>4.673</v>
      </c>
      <c r="G20" s="126">
        <v>-43.091999999999999</v>
      </c>
      <c r="H20" s="126">
        <v>28.411000000000001</v>
      </c>
      <c r="I20" s="126">
        <v>15.292999999999999</v>
      </c>
      <c r="J20" s="126">
        <v>7.4790000000000001</v>
      </c>
      <c r="K20" s="126">
        <v>-7.4880000000000004</v>
      </c>
      <c r="L20" s="126">
        <v>-21.609000000000002</v>
      </c>
      <c r="M20" s="126">
        <v>-2.9830000000000001</v>
      </c>
      <c r="N20" s="126">
        <v>3.17</v>
      </c>
      <c r="O20" s="126">
        <v>-15.058</v>
      </c>
      <c r="P20" s="126">
        <v>-8.1869999999999994</v>
      </c>
      <c r="Q20" s="126">
        <v>-13.262</v>
      </c>
      <c r="R20" s="126">
        <v>8.3439999999999994</v>
      </c>
      <c r="S20" s="126">
        <v>1.6279999999999999</v>
      </c>
      <c r="T20" s="126">
        <v>-1.526</v>
      </c>
      <c r="U20" s="126">
        <v>0.55800000000000005</v>
      </c>
      <c r="V20" s="126">
        <v>-0.40699999999999997</v>
      </c>
      <c r="W20" s="126">
        <v>-3.3740000000000001</v>
      </c>
      <c r="X20" s="126">
        <v>10.401</v>
      </c>
      <c r="Y20" s="126">
        <v>3.125</v>
      </c>
      <c r="Z20" s="126">
        <v>0.16600000000000001</v>
      </c>
      <c r="AA20" s="126">
        <v>26.085000000000001</v>
      </c>
      <c r="AB20" s="126">
        <v>-4.4400000000000004</v>
      </c>
      <c r="AC20" s="126">
        <v>7.4</v>
      </c>
      <c r="AD20" s="126">
        <v>-11.666</v>
      </c>
      <c r="AE20" s="126">
        <v>-2.7410000000000001</v>
      </c>
      <c r="AF20" s="126">
        <v>-4.4329999999999998</v>
      </c>
      <c r="AG20" s="126">
        <v>-10.08483</v>
      </c>
      <c r="AH20" s="126">
        <v>-27.032550000000001</v>
      </c>
      <c r="AI20" s="127">
        <v>-5.7554099999999995</v>
      </c>
      <c r="AJ20" s="127">
        <v>-10.2515</v>
      </c>
      <c r="AK20" s="127">
        <v>-12.6998988852</v>
      </c>
      <c r="AL20" s="127">
        <v>-2.6646828313099999</v>
      </c>
      <c r="AM20" s="127">
        <v>25.649000000000001</v>
      </c>
      <c r="AN20" s="4"/>
      <c r="AO20" s="4"/>
      <c r="AP20" s="4"/>
      <c r="AQ20" s="4"/>
      <c r="AR20" s="4"/>
      <c r="AS20" s="4"/>
      <c r="AT20" s="4"/>
      <c r="AU20" s="4"/>
      <c r="AV20" s="4"/>
      <c r="AW20" s="4"/>
      <c r="AX20" s="4"/>
      <c r="AY20" s="4"/>
    </row>
    <row r="21" spans="1:51" ht="15" x14ac:dyDescent="0.25">
      <c r="A21" s="134">
        <f>YampaRiverInflow.TotalOutflow!A21</f>
        <v>43770</v>
      </c>
      <c r="B21" s="13"/>
      <c r="C21" s="13"/>
      <c r="D21" s="13">
        <v>2.5249999999999999</v>
      </c>
      <c r="E21" s="126">
        <v>17.582999999999998</v>
      </c>
      <c r="F21" s="126">
        <v>-56.331000000000003</v>
      </c>
      <c r="G21" s="126">
        <v>-30.108000000000001</v>
      </c>
      <c r="H21" s="126">
        <v>-24.338000000000001</v>
      </c>
      <c r="I21" s="126">
        <v>-14.114000000000001</v>
      </c>
      <c r="J21" s="126">
        <v>1.411</v>
      </c>
      <c r="K21" s="126">
        <v>5.4320000000000004</v>
      </c>
      <c r="L21" s="126">
        <v>11.315</v>
      </c>
      <c r="M21" s="126">
        <v>8.8170000000000002</v>
      </c>
      <c r="N21" s="126">
        <v>8.6760000000000002</v>
      </c>
      <c r="O21" s="126">
        <v>-7.5490000000000004</v>
      </c>
      <c r="P21" s="126">
        <v>1.3320000000000001</v>
      </c>
      <c r="Q21" s="126">
        <v>8.9619999999999997</v>
      </c>
      <c r="R21" s="126">
        <v>4.5019999999999998</v>
      </c>
      <c r="S21" s="126">
        <v>13.975</v>
      </c>
      <c r="T21" s="126">
        <v>6.8760000000000003</v>
      </c>
      <c r="U21" s="126">
        <v>-37.753999999999998</v>
      </c>
      <c r="V21" s="126">
        <v>12.58</v>
      </c>
      <c r="W21" s="126">
        <v>4.9530000000000003</v>
      </c>
      <c r="X21" s="126">
        <v>14.292</v>
      </c>
      <c r="Y21" s="126">
        <v>10.398</v>
      </c>
      <c r="Z21" s="126">
        <v>14.773</v>
      </c>
      <c r="AA21" s="126">
        <v>2.8980000000000001</v>
      </c>
      <c r="AB21" s="126">
        <v>-5.16</v>
      </c>
      <c r="AC21" s="126">
        <v>8.36</v>
      </c>
      <c r="AD21" s="126">
        <v>0.24399999999999999</v>
      </c>
      <c r="AE21" s="126">
        <v>-2.194</v>
      </c>
      <c r="AF21" s="126">
        <v>-8.1240000000000006</v>
      </c>
      <c r="AG21" s="126">
        <v>-20.0396</v>
      </c>
      <c r="AH21" s="126">
        <v>-7.1350500000000006</v>
      </c>
      <c r="AI21" s="127">
        <v>-4.9749300000000005</v>
      </c>
      <c r="AJ21" s="127">
        <v>-2.7747700000000002</v>
      </c>
      <c r="AK21" s="127">
        <v>-5.4642536803299997</v>
      </c>
      <c r="AL21" s="127">
        <v>13.381105650899999</v>
      </c>
      <c r="AM21" s="127">
        <v>5.9569999999999999</v>
      </c>
      <c r="AN21" s="4"/>
      <c r="AO21" s="4"/>
      <c r="AP21" s="4"/>
      <c r="AQ21" s="4"/>
      <c r="AR21" s="4"/>
      <c r="AS21" s="4"/>
      <c r="AT21" s="4"/>
      <c r="AU21" s="4"/>
      <c r="AV21" s="4"/>
      <c r="AW21" s="4"/>
      <c r="AX21" s="4"/>
      <c r="AY21" s="4"/>
    </row>
    <row r="22" spans="1:51" ht="15" x14ac:dyDescent="0.25">
      <c r="A22" s="134">
        <f>YampaRiverInflow.TotalOutflow!A22</f>
        <v>43800</v>
      </c>
      <c r="B22" s="13"/>
      <c r="C22" s="13"/>
      <c r="D22" s="13">
        <v>10.83</v>
      </c>
      <c r="E22" s="126">
        <v>-31.75</v>
      </c>
      <c r="F22" s="126">
        <v>-93.247</v>
      </c>
      <c r="G22" s="126">
        <v>-29.280999999999999</v>
      </c>
      <c r="H22" s="126">
        <v>-52.756999999999998</v>
      </c>
      <c r="I22" s="126">
        <v>-68.424999999999997</v>
      </c>
      <c r="J22" s="126">
        <v>-26.193000000000001</v>
      </c>
      <c r="K22" s="126">
        <v>-1.996</v>
      </c>
      <c r="L22" s="126">
        <v>1.087</v>
      </c>
      <c r="M22" s="126">
        <v>7.093</v>
      </c>
      <c r="N22" s="126">
        <v>18.335000000000001</v>
      </c>
      <c r="O22" s="126">
        <v>4.6580000000000004</v>
      </c>
      <c r="P22" s="126">
        <v>11.409000000000001</v>
      </c>
      <c r="Q22" s="126">
        <v>18.884</v>
      </c>
      <c r="R22" s="126">
        <v>6.4809999999999999</v>
      </c>
      <c r="S22" s="126">
        <v>-1.6890000000000001</v>
      </c>
      <c r="T22" s="126">
        <v>-26.622</v>
      </c>
      <c r="U22" s="126">
        <v>-69.311999999999998</v>
      </c>
      <c r="V22" s="126">
        <v>30.471</v>
      </c>
      <c r="W22" s="126">
        <v>12.734</v>
      </c>
      <c r="X22" s="126">
        <v>16.88</v>
      </c>
      <c r="Y22" s="126">
        <v>5.86</v>
      </c>
      <c r="Z22" s="126">
        <v>7.444</v>
      </c>
      <c r="AA22" s="126">
        <v>33.223999999999997</v>
      </c>
      <c r="AB22" s="126">
        <v>12.48</v>
      </c>
      <c r="AC22" s="126">
        <v>17.550999999999998</v>
      </c>
      <c r="AD22" s="126">
        <v>6.2709999999999999</v>
      </c>
      <c r="AE22" s="126">
        <v>38.814999999999998</v>
      </c>
      <c r="AF22" s="126">
        <v>9.5690000000000008</v>
      </c>
      <c r="AG22" s="126">
        <v>34.180550000000004</v>
      </c>
      <c r="AH22" s="126">
        <v>4.3811200000000001</v>
      </c>
      <c r="AI22" s="127">
        <v>12.84577</v>
      </c>
      <c r="AJ22" s="127">
        <v>-9.6169899999999995</v>
      </c>
      <c r="AK22" s="127">
        <v>8.3672790060800004</v>
      </c>
      <c r="AL22" s="127">
        <v>22.5435745029</v>
      </c>
      <c r="AM22" s="127">
        <v>-13.081</v>
      </c>
      <c r="AN22" s="4"/>
      <c r="AO22" s="4"/>
      <c r="AP22" s="4"/>
      <c r="AQ22" s="4"/>
      <c r="AR22" s="4"/>
      <c r="AS22" s="4"/>
      <c r="AT22" s="4"/>
      <c r="AU22" s="4"/>
      <c r="AV22" s="4"/>
      <c r="AW22" s="4"/>
      <c r="AX22" s="4"/>
      <c r="AY22" s="4"/>
    </row>
    <row r="23" spans="1:51" ht="15" x14ac:dyDescent="0.25">
      <c r="A23" s="134">
        <f>YampaRiverInflow.TotalOutflow!A23</f>
        <v>43831</v>
      </c>
      <c r="B23" s="13"/>
      <c r="C23" s="13"/>
      <c r="D23" s="13">
        <v>-12.968</v>
      </c>
      <c r="E23" s="126">
        <v>-120.42</v>
      </c>
      <c r="F23" s="126">
        <v>-132.33799999999999</v>
      </c>
      <c r="G23" s="126">
        <v>-58.228000000000002</v>
      </c>
      <c r="H23" s="126">
        <v>-60.307000000000002</v>
      </c>
      <c r="I23" s="126">
        <v>-43.218000000000004</v>
      </c>
      <c r="J23" s="126">
        <v>0.96399999999999997</v>
      </c>
      <c r="K23" s="126">
        <v>-22.263000000000002</v>
      </c>
      <c r="L23" s="126">
        <v>4.6050000000000004</v>
      </c>
      <c r="M23" s="126">
        <v>-1.4319999999999999</v>
      </c>
      <c r="N23" s="126">
        <v>-16.689</v>
      </c>
      <c r="O23" s="126">
        <v>33.015000000000001</v>
      </c>
      <c r="P23" s="126">
        <v>-30.713000000000001</v>
      </c>
      <c r="Q23" s="126">
        <v>-2.2970000000000002</v>
      </c>
      <c r="R23" s="126">
        <v>-5.6280000000000001</v>
      </c>
      <c r="S23" s="126">
        <v>-64.680999999999997</v>
      </c>
      <c r="T23" s="126">
        <v>-113.199</v>
      </c>
      <c r="U23" s="126">
        <v>36.241999999999997</v>
      </c>
      <c r="V23" s="126">
        <v>-10.677</v>
      </c>
      <c r="W23" s="126">
        <v>8.1579999999999995</v>
      </c>
      <c r="X23" s="126">
        <v>1.393</v>
      </c>
      <c r="Y23" s="126">
        <v>10.17</v>
      </c>
      <c r="Z23" s="126">
        <v>3.6539999999999999</v>
      </c>
      <c r="AA23" s="126">
        <v>8.1709999999999994</v>
      </c>
      <c r="AB23" s="126">
        <v>-29.212</v>
      </c>
      <c r="AC23" s="126">
        <v>-12.486000000000001</v>
      </c>
      <c r="AD23" s="126">
        <v>-4.2009999999999996</v>
      </c>
      <c r="AE23" s="126">
        <v>-21.986999999999998</v>
      </c>
      <c r="AF23" s="126">
        <v>21.381310000000003</v>
      </c>
      <c r="AG23" s="126">
        <v>-39.100470000000001</v>
      </c>
      <c r="AH23" s="126">
        <v>-31.08878</v>
      </c>
      <c r="AI23" s="127">
        <v>7.3067399999999996</v>
      </c>
      <c r="AJ23" s="127">
        <v>-13.3189509084</v>
      </c>
      <c r="AK23" s="127">
        <v>-6.1162163466399999</v>
      </c>
      <c r="AL23" s="127">
        <v>40.491999999999997</v>
      </c>
      <c r="AM23" s="127">
        <v>-4.7590000000000003</v>
      </c>
      <c r="AN23" s="4"/>
      <c r="AO23" s="4"/>
      <c r="AP23" s="4"/>
      <c r="AQ23" s="4"/>
      <c r="AR23" s="4"/>
      <c r="AS23" s="4"/>
      <c r="AT23" s="4"/>
      <c r="AU23" s="4"/>
      <c r="AV23" s="4"/>
      <c r="AW23" s="4"/>
      <c r="AX23" s="4"/>
      <c r="AY23" s="4"/>
    </row>
    <row r="24" spans="1:51" ht="15" x14ac:dyDescent="0.25">
      <c r="A24" s="134">
        <f>YampaRiverInflow.TotalOutflow!A24</f>
        <v>43862</v>
      </c>
      <c r="B24" s="13"/>
      <c r="C24" s="13"/>
      <c r="D24" s="13">
        <v>-28.324000000000002</v>
      </c>
      <c r="E24" s="126">
        <v>75.613</v>
      </c>
      <c r="F24" s="126">
        <v>-7.18</v>
      </c>
      <c r="G24" s="126">
        <v>-64.896000000000001</v>
      </c>
      <c r="H24" s="126">
        <v>-23.876000000000001</v>
      </c>
      <c r="I24" s="126">
        <v>15.349</v>
      </c>
      <c r="J24" s="126">
        <v>-20.808</v>
      </c>
      <c r="K24" s="126">
        <v>-41.154000000000003</v>
      </c>
      <c r="L24" s="126">
        <v>-33.997</v>
      </c>
      <c r="M24" s="126">
        <v>-13.894</v>
      </c>
      <c r="N24" s="126">
        <v>-22.573</v>
      </c>
      <c r="O24" s="126">
        <v>-17.102</v>
      </c>
      <c r="P24" s="126">
        <v>-38.902000000000001</v>
      </c>
      <c r="Q24" s="126">
        <v>-63.575000000000003</v>
      </c>
      <c r="R24" s="126">
        <v>-26.556999999999999</v>
      </c>
      <c r="S24" s="126">
        <v>-43.094999999999999</v>
      </c>
      <c r="T24" s="126">
        <v>-46.804000000000002</v>
      </c>
      <c r="U24" s="126">
        <v>-20.875</v>
      </c>
      <c r="V24" s="126">
        <v>-24.366</v>
      </c>
      <c r="W24" s="126">
        <v>1.1859999999999999</v>
      </c>
      <c r="X24" s="126">
        <v>-25.843</v>
      </c>
      <c r="Y24" s="126">
        <v>-4.476</v>
      </c>
      <c r="Z24" s="126">
        <v>-2.3679999999999999</v>
      </c>
      <c r="AA24" s="126">
        <v>5.9080000000000004</v>
      </c>
      <c r="AB24" s="126">
        <v>-17.978000000000002</v>
      </c>
      <c r="AC24" s="126">
        <v>-35.601999999999997</v>
      </c>
      <c r="AD24" s="126">
        <v>-45.103999999999999</v>
      </c>
      <c r="AE24" s="126">
        <v>-5.1180000000000003</v>
      </c>
      <c r="AF24" s="126">
        <v>-37.282989999999998</v>
      </c>
      <c r="AG24" s="126">
        <v>-15.646379999999999</v>
      </c>
      <c r="AH24" s="126">
        <v>-40.071829999999999</v>
      </c>
      <c r="AI24" s="127">
        <v>-32.633000000000003</v>
      </c>
      <c r="AJ24" s="127">
        <v>-26.703267437200001</v>
      </c>
      <c r="AK24" s="127">
        <v>-28.524806553999998</v>
      </c>
      <c r="AL24" s="127">
        <v>-31.532</v>
      </c>
      <c r="AM24" s="127">
        <v>-59.207000000000001</v>
      </c>
      <c r="AN24" s="4"/>
      <c r="AO24" s="4"/>
      <c r="AP24" s="4"/>
      <c r="AQ24" s="4"/>
      <c r="AR24" s="4"/>
      <c r="AS24" s="4"/>
      <c r="AT24" s="4"/>
      <c r="AU24" s="4"/>
      <c r="AV24" s="4"/>
      <c r="AW24" s="4"/>
      <c r="AX24" s="4"/>
      <c r="AY24" s="4"/>
    </row>
    <row r="25" spans="1:51" ht="15" x14ac:dyDescent="0.25">
      <c r="A25" s="134">
        <f>YampaRiverInflow.TotalOutflow!A25</f>
        <v>43891</v>
      </c>
      <c r="B25" s="13"/>
      <c r="C25" s="13"/>
      <c r="D25" s="13">
        <v>-56.542000000000002</v>
      </c>
      <c r="E25" s="126">
        <v>-24.684999999999999</v>
      </c>
      <c r="F25" s="126">
        <v>-25.779</v>
      </c>
      <c r="G25" s="126">
        <v>-20.971</v>
      </c>
      <c r="H25" s="126">
        <v>-80.751000000000005</v>
      </c>
      <c r="I25" s="126">
        <v>22.236000000000001</v>
      </c>
      <c r="J25" s="126">
        <v>-24.802</v>
      </c>
      <c r="K25" s="126">
        <v>-17.36</v>
      </c>
      <c r="L25" s="126">
        <v>-33.058</v>
      </c>
      <c r="M25" s="126">
        <v>-34.947000000000003</v>
      </c>
      <c r="N25" s="126">
        <v>-9.4450000000000003</v>
      </c>
      <c r="O25" s="126">
        <v>-51.122999999999998</v>
      </c>
      <c r="P25" s="126">
        <v>-40.192999999999998</v>
      </c>
      <c r="Q25" s="126">
        <v>-34.902000000000001</v>
      </c>
      <c r="R25" s="126">
        <v>-96.096000000000004</v>
      </c>
      <c r="S25" s="126">
        <v>-38.881</v>
      </c>
      <c r="T25" s="126">
        <v>-9.1829999999999998</v>
      </c>
      <c r="U25" s="126">
        <v>-13.153</v>
      </c>
      <c r="V25" s="126">
        <v>-27.914000000000001</v>
      </c>
      <c r="W25" s="126">
        <v>-37.945</v>
      </c>
      <c r="X25" s="126">
        <v>-37.232999999999997</v>
      </c>
      <c r="Y25" s="126">
        <v>-84.150999999999996</v>
      </c>
      <c r="Z25" s="126">
        <v>-52.823</v>
      </c>
      <c r="AA25" s="126">
        <v>-62.375</v>
      </c>
      <c r="AB25" s="126">
        <v>-22.702999999999999</v>
      </c>
      <c r="AC25" s="126">
        <v>-24.411000000000001</v>
      </c>
      <c r="AD25" s="126">
        <v>-35.779000000000003</v>
      </c>
      <c r="AE25" s="126">
        <v>-52.19</v>
      </c>
      <c r="AF25" s="126">
        <v>-44.594099999999997</v>
      </c>
      <c r="AG25" s="126">
        <v>-46.276849999999996</v>
      </c>
      <c r="AH25" s="126">
        <v>-41.178449999999998</v>
      </c>
      <c r="AI25" s="127">
        <v>-54.098759999999999</v>
      </c>
      <c r="AJ25" s="127">
        <v>-94.386657514799992</v>
      </c>
      <c r="AK25" s="127">
        <v>-67.435723010499999</v>
      </c>
      <c r="AL25" s="127">
        <v>-34.798000000000002</v>
      </c>
      <c r="AM25" s="127">
        <v>-42.109000000000002</v>
      </c>
      <c r="AN25" s="4"/>
      <c r="AO25" s="4"/>
      <c r="AP25" s="4"/>
      <c r="AQ25" s="4"/>
      <c r="AR25" s="4"/>
      <c r="AS25" s="4"/>
      <c r="AT25" s="4"/>
      <c r="AU25" s="4"/>
      <c r="AV25" s="4"/>
      <c r="AW25" s="4"/>
      <c r="AX25" s="4"/>
      <c r="AY25" s="4"/>
    </row>
    <row r="26" spans="1:51" ht="15" x14ac:dyDescent="0.25">
      <c r="A26" s="134">
        <f>YampaRiverInflow.TotalOutflow!A26</f>
        <v>43922</v>
      </c>
      <c r="B26" s="13"/>
      <c r="C26" s="13"/>
      <c r="D26" s="13">
        <v>-21.387</v>
      </c>
      <c r="E26" s="126">
        <v>-94.260999999999996</v>
      </c>
      <c r="F26" s="126">
        <v>-33.209000000000003</v>
      </c>
      <c r="G26" s="126">
        <v>-50.463000000000001</v>
      </c>
      <c r="H26" s="126">
        <v>-39.68</v>
      </c>
      <c r="I26" s="126">
        <v>-1.92</v>
      </c>
      <c r="J26" s="126">
        <v>-7.2060000000000004</v>
      </c>
      <c r="K26" s="126">
        <v>-49.616999999999997</v>
      </c>
      <c r="L26" s="126">
        <v>-43.034999999999997</v>
      </c>
      <c r="M26" s="126">
        <v>-59.116</v>
      </c>
      <c r="N26" s="126">
        <v>-58.07</v>
      </c>
      <c r="O26" s="126">
        <v>-46.223999999999997</v>
      </c>
      <c r="P26" s="126">
        <v>-45.231000000000002</v>
      </c>
      <c r="Q26" s="126">
        <v>-21.337</v>
      </c>
      <c r="R26" s="126">
        <v>-46.392000000000003</v>
      </c>
      <c r="S26" s="126">
        <v>-46.932000000000002</v>
      </c>
      <c r="T26" s="126">
        <v>-10.394</v>
      </c>
      <c r="U26" s="126">
        <v>-22.183</v>
      </c>
      <c r="V26" s="126">
        <v>-50.360999999999997</v>
      </c>
      <c r="W26" s="126">
        <v>-34.244</v>
      </c>
      <c r="X26" s="126">
        <v>-28.298999999999999</v>
      </c>
      <c r="Y26" s="126">
        <v>-23.056999999999999</v>
      </c>
      <c r="Z26" s="126">
        <v>-23.652999999999999</v>
      </c>
      <c r="AA26" s="126">
        <v>-18.731000000000002</v>
      </c>
      <c r="AB26" s="126">
        <v>-34.493000000000002</v>
      </c>
      <c r="AC26" s="126">
        <v>-34.719000000000001</v>
      </c>
      <c r="AD26" s="126">
        <v>-39.353999999999999</v>
      </c>
      <c r="AE26" s="126">
        <v>-36.816000000000003</v>
      </c>
      <c r="AF26" s="126">
        <v>-31.096540000000001</v>
      </c>
      <c r="AG26" s="126">
        <v>-26.820700000000002</v>
      </c>
      <c r="AH26" s="126">
        <v>-39.596559999999997</v>
      </c>
      <c r="AI26" s="127">
        <v>-38.490559999999995</v>
      </c>
      <c r="AJ26" s="127">
        <v>-7.4329692029799999</v>
      </c>
      <c r="AK26" s="127">
        <v>-6.8714972382399999</v>
      </c>
      <c r="AL26" s="127">
        <v>-9.35</v>
      </c>
      <c r="AM26" s="127">
        <v>-26.696999999999999</v>
      </c>
      <c r="AN26" s="4"/>
      <c r="AO26" s="4"/>
      <c r="AP26" s="4"/>
      <c r="AQ26" s="4"/>
      <c r="AR26" s="4"/>
      <c r="AS26" s="4"/>
      <c r="AT26" s="4"/>
      <c r="AU26" s="4"/>
      <c r="AV26" s="4"/>
      <c r="AW26" s="4"/>
      <c r="AX26" s="4"/>
      <c r="AY26" s="4"/>
    </row>
    <row r="27" spans="1:51" ht="15" x14ac:dyDescent="0.25">
      <c r="A27" s="134">
        <f>YampaRiverInflow.TotalOutflow!A27</f>
        <v>43952</v>
      </c>
      <c r="B27" s="13"/>
      <c r="C27" s="13"/>
      <c r="D27" s="13">
        <v>-23.361999999999998</v>
      </c>
      <c r="E27" s="126">
        <v>-52.53</v>
      </c>
      <c r="F27" s="126">
        <v>-80.343999999999994</v>
      </c>
      <c r="G27" s="126">
        <v>-118.304</v>
      </c>
      <c r="H27" s="126">
        <v>-138.191</v>
      </c>
      <c r="I27" s="126">
        <v>-16.033000000000001</v>
      </c>
      <c r="J27" s="126">
        <v>-40.975999999999999</v>
      </c>
      <c r="K27" s="126">
        <v>-17.803999999999998</v>
      </c>
      <c r="L27" s="126">
        <v>-31.501999999999999</v>
      </c>
      <c r="M27" s="126">
        <v>-19.012</v>
      </c>
      <c r="N27" s="126">
        <v>-19.099</v>
      </c>
      <c r="O27" s="126">
        <v>-31.253</v>
      </c>
      <c r="P27" s="126">
        <v>-147.96199999999999</v>
      </c>
      <c r="Q27" s="126">
        <v>-29.908999999999999</v>
      </c>
      <c r="R27" s="126">
        <v>-28.129000000000001</v>
      </c>
      <c r="S27" s="126">
        <v>-49.914999999999999</v>
      </c>
      <c r="T27" s="126">
        <v>-34.603000000000002</v>
      </c>
      <c r="U27" s="126">
        <v>-27.748999999999999</v>
      </c>
      <c r="V27" s="126">
        <v>-15.643000000000001</v>
      </c>
      <c r="W27" s="126">
        <v>-26.481000000000002</v>
      </c>
      <c r="X27" s="126">
        <v>-13.461</v>
      </c>
      <c r="Y27" s="126">
        <v>-3.1219999999999999</v>
      </c>
      <c r="Z27" s="126">
        <v>-37.49</v>
      </c>
      <c r="AA27" s="126">
        <v>-28.582000000000001</v>
      </c>
      <c r="AB27" s="126">
        <v>-34.988</v>
      </c>
      <c r="AC27" s="126">
        <v>-27.611000000000001</v>
      </c>
      <c r="AD27" s="126">
        <v>-13.772</v>
      </c>
      <c r="AE27" s="126">
        <v>-19.452999999999999</v>
      </c>
      <c r="AF27" s="126">
        <v>-43.834120000000006</v>
      </c>
      <c r="AG27" s="126">
        <v>-36.949010000000001</v>
      </c>
      <c r="AH27" s="126">
        <v>-18.708639999999999</v>
      </c>
      <c r="AI27" s="127">
        <v>-25.39873</v>
      </c>
      <c r="AJ27" s="127">
        <v>-18.684161391</v>
      </c>
      <c r="AK27" s="127">
        <v>-9.3682712112299988</v>
      </c>
      <c r="AL27" s="127">
        <v>-3.2269999999999999</v>
      </c>
      <c r="AM27" s="127">
        <v>-13.581</v>
      </c>
      <c r="AN27" s="4"/>
      <c r="AO27" s="4"/>
      <c r="AP27" s="4"/>
      <c r="AQ27" s="4"/>
      <c r="AR27" s="4"/>
      <c r="AS27" s="4"/>
      <c r="AT27" s="4"/>
      <c r="AU27" s="4"/>
      <c r="AV27" s="4"/>
      <c r="AW27" s="4"/>
      <c r="AX27" s="4"/>
      <c r="AY27" s="4"/>
    </row>
    <row r="28" spans="1:51" ht="15" x14ac:dyDescent="0.25">
      <c r="A28" s="134">
        <f>YampaRiverInflow.TotalOutflow!A28</f>
        <v>43983</v>
      </c>
      <c r="B28" s="13"/>
      <c r="C28" s="13"/>
      <c r="D28" s="13">
        <v>-48.805999999999997</v>
      </c>
      <c r="E28" s="126">
        <v>-145.12100000000001</v>
      </c>
      <c r="F28" s="126">
        <v>-71.817999999999998</v>
      </c>
      <c r="G28" s="126">
        <v>-97.96</v>
      </c>
      <c r="H28" s="126">
        <v>8.8849999999999998</v>
      </c>
      <c r="I28" s="126">
        <v>-38.042999999999999</v>
      </c>
      <c r="J28" s="126">
        <v>-46.71</v>
      </c>
      <c r="K28" s="126">
        <v>-50.164000000000001</v>
      </c>
      <c r="L28" s="126">
        <v>-42.655000000000001</v>
      </c>
      <c r="M28" s="126">
        <v>-57.844000000000001</v>
      </c>
      <c r="N28" s="126">
        <v>-49.320999999999998</v>
      </c>
      <c r="O28" s="126">
        <v>-51.93</v>
      </c>
      <c r="P28" s="126">
        <v>-183.62299999999999</v>
      </c>
      <c r="Q28" s="126">
        <v>-63.558</v>
      </c>
      <c r="R28" s="126">
        <v>-43.442999999999998</v>
      </c>
      <c r="S28" s="126">
        <v>-78.712000000000003</v>
      </c>
      <c r="T28" s="126">
        <v>-44.427999999999997</v>
      </c>
      <c r="U28" s="126">
        <v>-46.622999999999998</v>
      </c>
      <c r="V28" s="126">
        <v>-26.48</v>
      </c>
      <c r="W28" s="126">
        <v>-49.249000000000002</v>
      </c>
      <c r="X28" s="126">
        <v>-37.82</v>
      </c>
      <c r="Y28" s="126">
        <v>-37.124000000000002</v>
      </c>
      <c r="Z28" s="126">
        <v>-46.805999999999997</v>
      </c>
      <c r="AA28" s="126">
        <v>-42.271000000000001</v>
      </c>
      <c r="AB28" s="126">
        <v>-36.914999999999999</v>
      </c>
      <c r="AC28" s="126">
        <v>-53.137999999999998</v>
      </c>
      <c r="AD28" s="126">
        <v>-64.947999999999993</v>
      </c>
      <c r="AE28" s="126">
        <v>-25.780999999999999</v>
      </c>
      <c r="AF28" s="126">
        <v>-34.943179999999998</v>
      </c>
      <c r="AG28" s="126">
        <v>-51.29607</v>
      </c>
      <c r="AH28" s="126">
        <v>-57.331830000000004</v>
      </c>
      <c r="AI28" s="127">
        <v>-54.558230000000002</v>
      </c>
      <c r="AJ28" s="127">
        <v>-68.587001490600002</v>
      </c>
      <c r="AK28" s="127">
        <v>-35.762955953400002</v>
      </c>
      <c r="AL28" s="127">
        <v>-63.795000000000002</v>
      </c>
      <c r="AM28" s="127">
        <v>-22.106999999999999</v>
      </c>
      <c r="AN28" s="4"/>
      <c r="AO28" s="4"/>
      <c r="AP28" s="4"/>
      <c r="AQ28" s="4"/>
      <c r="AR28" s="4"/>
      <c r="AS28" s="4"/>
      <c r="AT28" s="4"/>
      <c r="AU28" s="4"/>
      <c r="AV28" s="4"/>
      <c r="AW28" s="4"/>
      <c r="AX28" s="4"/>
      <c r="AY28" s="4"/>
    </row>
    <row r="29" spans="1:51" ht="15" x14ac:dyDescent="0.25">
      <c r="A29" s="134">
        <f>YampaRiverInflow.TotalOutflow!A29</f>
        <v>44013</v>
      </c>
      <c r="B29" s="13"/>
      <c r="C29" s="13"/>
      <c r="D29" s="13">
        <v>-23.762</v>
      </c>
      <c r="E29" s="126">
        <v>-36.479999999999997</v>
      </c>
      <c r="F29" s="126">
        <v>-38.226999999999997</v>
      </c>
      <c r="G29" s="126">
        <v>-78.781000000000006</v>
      </c>
      <c r="H29" s="126">
        <v>-21.681999999999999</v>
      </c>
      <c r="I29" s="126">
        <v>-28.289000000000001</v>
      </c>
      <c r="J29" s="126">
        <v>-64.233999999999995</v>
      </c>
      <c r="K29" s="126">
        <v>-49.396000000000001</v>
      </c>
      <c r="L29" s="126">
        <v>-44.13</v>
      </c>
      <c r="M29" s="126">
        <v>-48.3</v>
      </c>
      <c r="N29" s="126">
        <v>-25.504000000000001</v>
      </c>
      <c r="O29" s="126">
        <v>-48.567</v>
      </c>
      <c r="P29" s="126">
        <v>-182.99199999999999</v>
      </c>
      <c r="Q29" s="126">
        <v>-65.305999999999997</v>
      </c>
      <c r="R29" s="126">
        <v>-37.942</v>
      </c>
      <c r="S29" s="126">
        <v>-73.787000000000006</v>
      </c>
      <c r="T29" s="126">
        <v>-40.765999999999998</v>
      </c>
      <c r="U29" s="126">
        <v>-6.4569999999999999</v>
      </c>
      <c r="V29" s="126">
        <v>-40.478000000000002</v>
      </c>
      <c r="W29" s="126">
        <v>-35.347000000000001</v>
      </c>
      <c r="X29" s="126">
        <v>-30.984000000000002</v>
      </c>
      <c r="Y29" s="126">
        <v>-12.644</v>
      </c>
      <c r="Z29" s="126">
        <v>-15.252000000000001</v>
      </c>
      <c r="AA29" s="126">
        <v>-52.765999999999998</v>
      </c>
      <c r="AB29" s="126">
        <v>-45.936</v>
      </c>
      <c r="AC29" s="126">
        <v>-47.3</v>
      </c>
      <c r="AD29" s="126">
        <v>-39.220999999999997</v>
      </c>
      <c r="AE29" s="126">
        <v>-35.222999999999999</v>
      </c>
      <c r="AF29" s="126">
        <v>-42.72146</v>
      </c>
      <c r="AG29" s="126">
        <v>-48.900089999999999</v>
      </c>
      <c r="AH29" s="126">
        <v>-17.894650000000002</v>
      </c>
      <c r="AI29" s="127">
        <v>-23.696210000000001</v>
      </c>
      <c r="AJ29" s="127">
        <v>-7.1829008864099997</v>
      </c>
      <c r="AK29" s="127">
        <v>-13.3525170981</v>
      </c>
      <c r="AL29" s="127">
        <v>-36.118000000000002</v>
      </c>
      <c r="AM29" s="127">
        <v>-38.566000000000003</v>
      </c>
      <c r="AN29" s="4"/>
      <c r="AO29" s="4"/>
      <c r="AP29" s="4"/>
      <c r="AQ29" s="4"/>
      <c r="AR29" s="4"/>
      <c r="AS29" s="4"/>
      <c r="AT29" s="4"/>
      <c r="AU29" s="4"/>
      <c r="AV29" s="4"/>
      <c r="AW29" s="4"/>
      <c r="AX29" s="4"/>
      <c r="AY29" s="4"/>
    </row>
    <row r="30" spans="1:51" ht="15" x14ac:dyDescent="0.25">
      <c r="A30" s="134">
        <f>YampaRiverInflow.TotalOutflow!A30</f>
        <v>44044</v>
      </c>
      <c r="B30" s="13"/>
      <c r="C30" s="13"/>
      <c r="D30" s="13">
        <v>-20.475999999999999</v>
      </c>
      <c r="E30" s="126">
        <v>-16.428999999999998</v>
      </c>
      <c r="F30" s="126">
        <v>-15.093999999999999</v>
      </c>
      <c r="G30" s="126">
        <v>-77.117000000000004</v>
      </c>
      <c r="H30" s="126">
        <v>-51.414000000000001</v>
      </c>
      <c r="I30" s="126">
        <v>-22.39</v>
      </c>
      <c r="J30" s="126">
        <v>-5.8449999999999998</v>
      </c>
      <c r="K30" s="126">
        <v>-16.213000000000001</v>
      </c>
      <c r="L30" s="126">
        <v>-13.936999999999999</v>
      </c>
      <c r="M30" s="126">
        <v>-23.998000000000001</v>
      </c>
      <c r="N30" s="126">
        <v>5.8440000000000003</v>
      </c>
      <c r="O30" s="126">
        <v>-37.121000000000002</v>
      </c>
      <c r="P30" s="126">
        <v>-39.380000000000003</v>
      </c>
      <c r="Q30" s="126">
        <v>-27.815000000000001</v>
      </c>
      <c r="R30" s="126">
        <v>-14.052</v>
      </c>
      <c r="S30" s="126">
        <v>-65.381</v>
      </c>
      <c r="T30" s="126">
        <v>-36.566000000000003</v>
      </c>
      <c r="U30" s="126">
        <v>-19.853999999999999</v>
      </c>
      <c r="V30" s="126">
        <v>-3.7530000000000001</v>
      </c>
      <c r="W30" s="126">
        <v>-2.8780000000000001</v>
      </c>
      <c r="X30" s="126">
        <v>-12.666</v>
      </c>
      <c r="Y30" s="126">
        <v>-13.96</v>
      </c>
      <c r="Z30" s="126">
        <v>-39.997999999999998</v>
      </c>
      <c r="AA30" s="126">
        <v>7.2850000000000001</v>
      </c>
      <c r="AB30" s="126">
        <v>-24.344000000000001</v>
      </c>
      <c r="AC30" s="126">
        <v>-33.448999999999998</v>
      </c>
      <c r="AD30" s="126">
        <v>-19.832000000000001</v>
      </c>
      <c r="AE30" s="126">
        <v>-46.258000000000003</v>
      </c>
      <c r="AF30" s="126">
        <v>-32.945339999999995</v>
      </c>
      <c r="AG30" s="126">
        <v>-39.458289999999998</v>
      </c>
      <c r="AH30" s="126">
        <v>-23.445790000000002</v>
      </c>
      <c r="AI30" s="127">
        <v>-14.44247</v>
      </c>
      <c r="AJ30" s="127">
        <v>-5.3147564458200005</v>
      </c>
      <c r="AK30" s="127">
        <v>-18.306574451100001</v>
      </c>
      <c r="AL30" s="127">
        <v>-15.141999999999999</v>
      </c>
      <c r="AM30" s="127">
        <v>5.0810000000000004</v>
      </c>
      <c r="AN30" s="4"/>
      <c r="AO30" s="4"/>
      <c r="AP30" s="4"/>
      <c r="AQ30" s="4"/>
      <c r="AR30" s="4"/>
      <c r="AS30" s="4"/>
      <c r="AT30" s="4"/>
      <c r="AU30" s="4"/>
      <c r="AV30" s="4"/>
      <c r="AW30" s="4"/>
      <c r="AX30" s="4"/>
      <c r="AY30" s="4"/>
    </row>
    <row r="31" spans="1:51" ht="15" x14ac:dyDescent="0.25">
      <c r="A31" s="134">
        <f>YampaRiverInflow.TotalOutflow!A31</f>
        <v>44075</v>
      </c>
      <c r="B31" s="13"/>
      <c r="C31" s="13"/>
      <c r="D31" s="13">
        <v>-21.643999999999998</v>
      </c>
      <c r="E31" s="126">
        <v>-45.348999999999997</v>
      </c>
      <c r="F31" s="126">
        <v>-49.987000000000002</v>
      </c>
      <c r="G31" s="126">
        <v>8.8550000000000004</v>
      </c>
      <c r="H31" s="126">
        <v>-45.326999999999998</v>
      </c>
      <c r="I31" s="126">
        <v>-12.705</v>
      </c>
      <c r="J31" s="126">
        <v>-21.931000000000001</v>
      </c>
      <c r="K31" s="126">
        <v>-11.678000000000001</v>
      </c>
      <c r="L31" s="126">
        <v>-16.454999999999998</v>
      </c>
      <c r="M31" s="126">
        <v>-15.521000000000001</v>
      </c>
      <c r="N31" s="126">
        <v>-12.746</v>
      </c>
      <c r="O31" s="126">
        <v>-31.334</v>
      </c>
      <c r="P31" s="126">
        <v>-19.856000000000002</v>
      </c>
      <c r="Q31" s="126">
        <v>-41.415999999999997</v>
      </c>
      <c r="R31" s="126">
        <v>-22.555</v>
      </c>
      <c r="S31" s="126">
        <v>0.85399999999999998</v>
      </c>
      <c r="T31" s="126">
        <v>-61.966000000000001</v>
      </c>
      <c r="U31" s="126">
        <v>-54.048999999999999</v>
      </c>
      <c r="V31" s="126">
        <v>-27.712</v>
      </c>
      <c r="W31" s="126">
        <v>-18.021999999999998</v>
      </c>
      <c r="X31" s="126">
        <v>-8.8450000000000006</v>
      </c>
      <c r="Y31" s="126">
        <v>-17.966000000000001</v>
      </c>
      <c r="Z31" s="126">
        <v>-5.1360000000000001</v>
      </c>
      <c r="AA31" s="126">
        <v>-10.974</v>
      </c>
      <c r="AB31" s="126">
        <v>-32.47</v>
      </c>
      <c r="AC31" s="126">
        <v>-35.090000000000003</v>
      </c>
      <c r="AD31" s="126">
        <v>-20.788</v>
      </c>
      <c r="AE31" s="126">
        <v>-50.804000000000002</v>
      </c>
      <c r="AF31" s="126">
        <v>-26.487169999999999</v>
      </c>
      <c r="AG31" s="126">
        <v>-30.253869999999999</v>
      </c>
      <c r="AH31" s="126">
        <v>-43.057809999999996</v>
      </c>
      <c r="AI31" s="127">
        <v>-36.350120000000004</v>
      </c>
      <c r="AJ31" s="127">
        <v>-18.8728240509</v>
      </c>
      <c r="AK31" s="127">
        <v>-15.710973601100001</v>
      </c>
      <c r="AL31" s="127">
        <v>14.304</v>
      </c>
      <c r="AM31" s="127">
        <v>-4.5</v>
      </c>
      <c r="AN31" s="4"/>
      <c r="AO31" s="4"/>
      <c r="AP31" s="4"/>
      <c r="AQ31" s="4"/>
      <c r="AR31" s="4"/>
      <c r="AS31" s="4"/>
      <c r="AT31" s="4"/>
      <c r="AU31" s="4"/>
      <c r="AV31" s="4"/>
      <c r="AW31" s="4"/>
      <c r="AX31" s="4"/>
      <c r="AY31" s="4"/>
    </row>
    <row r="32" spans="1:51" ht="15" x14ac:dyDescent="0.25">
      <c r="A32" s="134">
        <f>YampaRiverInflow.TotalOutflow!A32</f>
        <v>44105</v>
      </c>
      <c r="B32" s="13"/>
      <c r="C32" s="13"/>
      <c r="D32" s="13">
        <v>-15.755000000000001</v>
      </c>
      <c r="E32" s="126">
        <v>4.673</v>
      </c>
      <c r="F32" s="126">
        <v>-43.091999999999999</v>
      </c>
      <c r="G32" s="126">
        <v>28.411000000000001</v>
      </c>
      <c r="H32" s="126">
        <v>15.292999999999999</v>
      </c>
      <c r="I32" s="126">
        <v>7.4790000000000001</v>
      </c>
      <c r="J32" s="126">
        <v>-7.4880000000000004</v>
      </c>
      <c r="K32" s="126">
        <v>-21.609000000000002</v>
      </c>
      <c r="L32" s="126">
        <v>-2.9830000000000001</v>
      </c>
      <c r="M32" s="126">
        <v>3.17</v>
      </c>
      <c r="N32" s="126">
        <v>-15.058</v>
      </c>
      <c r="O32" s="126">
        <v>-8.1869999999999994</v>
      </c>
      <c r="P32" s="126">
        <v>-13.262</v>
      </c>
      <c r="Q32" s="126">
        <v>8.3439999999999994</v>
      </c>
      <c r="R32" s="126">
        <v>1.6279999999999999</v>
      </c>
      <c r="S32" s="126">
        <v>-1.526</v>
      </c>
      <c r="T32" s="126">
        <v>0.55800000000000005</v>
      </c>
      <c r="U32" s="126">
        <v>-0.40699999999999997</v>
      </c>
      <c r="V32" s="126">
        <v>-3.3740000000000001</v>
      </c>
      <c r="W32" s="126">
        <v>10.401</v>
      </c>
      <c r="X32" s="126">
        <v>3.125</v>
      </c>
      <c r="Y32" s="126">
        <v>0.16600000000000001</v>
      </c>
      <c r="Z32" s="126">
        <v>26.085000000000001</v>
      </c>
      <c r="AA32" s="126">
        <v>-4.4400000000000004</v>
      </c>
      <c r="AB32" s="126">
        <v>7.4</v>
      </c>
      <c r="AC32" s="126">
        <v>-11.666</v>
      </c>
      <c r="AD32" s="126">
        <v>-2.7410000000000001</v>
      </c>
      <c r="AE32" s="126">
        <v>-4.4329999999999998</v>
      </c>
      <c r="AF32" s="126">
        <v>-10.08483</v>
      </c>
      <c r="AG32" s="126">
        <v>-27.032550000000001</v>
      </c>
      <c r="AH32" s="126">
        <v>-5.7554099999999995</v>
      </c>
      <c r="AI32" s="127">
        <v>-10.2515</v>
      </c>
      <c r="AJ32" s="127">
        <v>-12.6998988852</v>
      </c>
      <c r="AK32" s="127">
        <v>-2.6646828313099999</v>
      </c>
      <c r="AL32" s="127">
        <v>25.649000000000001</v>
      </c>
      <c r="AM32" s="127">
        <v>0.77100000000000002</v>
      </c>
      <c r="AN32" s="4"/>
      <c r="AO32" s="4"/>
      <c r="AP32" s="4"/>
      <c r="AQ32" s="4"/>
      <c r="AR32" s="4"/>
      <c r="AS32" s="4"/>
      <c r="AT32" s="4"/>
      <c r="AU32" s="4"/>
      <c r="AV32" s="4"/>
      <c r="AW32" s="4"/>
      <c r="AX32" s="4"/>
      <c r="AY32" s="4"/>
    </row>
    <row r="33" spans="1:51" ht="15" x14ac:dyDescent="0.25">
      <c r="A33" s="134">
        <f>YampaRiverInflow.TotalOutflow!A33</f>
        <v>44136</v>
      </c>
      <c r="B33" s="13"/>
      <c r="C33" s="13"/>
      <c r="D33" s="13">
        <v>2.5249999999999999</v>
      </c>
      <c r="E33" s="126">
        <v>-56.331000000000003</v>
      </c>
      <c r="F33" s="126">
        <v>-30.108000000000001</v>
      </c>
      <c r="G33" s="126">
        <v>-24.338000000000001</v>
      </c>
      <c r="H33" s="126">
        <v>-14.114000000000001</v>
      </c>
      <c r="I33" s="126">
        <v>1.411</v>
      </c>
      <c r="J33" s="126">
        <v>5.4320000000000004</v>
      </c>
      <c r="K33" s="126">
        <v>11.315</v>
      </c>
      <c r="L33" s="126">
        <v>8.8170000000000002</v>
      </c>
      <c r="M33" s="126">
        <v>8.6760000000000002</v>
      </c>
      <c r="N33" s="126">
        <v>-7.5490000000000004</v>
      </c>
      <c r="O33" s="126">
        <v>1.3320000000000001</v>
      </c>
      <c r="P33" s="126">
        <v>8.9619999999999997</v>
      </c>
      <c r="Q33" s="126">
        <v>4.5019999999999998</v>
      </c>
      <c r="R33" s="126">
        <v>13.975</v>
      </c>
      <c r="S33" s="126">
        <v>6.8760000000000003</v>
      </c>
      <c r="T33" s="126">
        <v>-37.753999999999998</v>
      </c>
      <c r="U33" s="126">
        <v>12.58</v>
      </c>
      <c r="V33" s="126">
        <v>4.9530000000000003</v>
      </c>
      <c r="W33" s="126">
        <v>14.292</v>
      </c>
      <c r="X33" s="126">
        <v>10.398</v>
      </c>
      <c r="Y33" s="126">
        <v>14.773</v>
      </c>
      <c r="Z33" s="126">
        <v>2.8980000000000001</v>
      </c>
      <c r="AA33" s="126">
        <v>-5.16</v>
      </c>
      <c r="AB33" s="126">
        <v>8.36</v>
      </c>
      <c r="AC33" s="126">
        <v>0.24399999999999999</v>
      </c>
      <c r="AD33" s="126">
        <v>-2.194</v>
      </c>
      <c r="AE33" s="126">
        <v>-8.1240000000000006</v>
      </c>
      <c r="AF33" s="126">
        <v>-20.0396</v>
      </c>
      <c r="AG33" s="126">
        <v>-7.1350500000000006</v>
      </c>
      <c r="AH33" s="126">
        <v>-4.9749300000000005</v>
      </c>
      <c r="AI33" s="127">
        <v>-2.7747700000000002</v>
      </c>
      <c r="AJ33" s="127">
        <v>-5.4642536803299997</v>
      </c>
      <c r="AK33" s="127">
        <v>13.381105650899999</v>
      </c>
      <c r="AL33" s="127">
        <v>5.9569999999999999</v>
      </c>
      <c r="AM33" s="127">
        <v>17.582999999999998</v>
      </c>
      <c r="AN33" s="4"/>
      <c r="AO33" s="4"/>
      <c r="AP33" s="4"/>
      <c r="AQ33" s="4"/>
      <c r="AR33" s="4"/>
      <c r="AS33" s="4"/>
      <c r="AT33" s="4"/>
      <c r="AU33" s="4"/>
      <c r="AV33" s="4"/>
      <c r="AW33" s="4"/>
      <c r="AX33" s="4"/>
      <c r="AY33" s="4"/>
    </row>
    <row r="34" spans="1:51" ht="15" x14ac:dyDescent="0.25">
      <c r="A34" s="134">
        <f>YampaRiverInflow.TotalOutflow!A34</f>
        <v>44166</v>
      </c>
      <c r="B34" s="13"/>
      <c r="C34" s="13"/>
      <c r="D34" s="13">
        <v>10.83</v>
      </c>
      <c r="E34" s="126">
        <v>-93.247</v>
      </c>
      <c r="F34" s="126">
        <v>-29.280999999999999</v>
      </c>
      <c r="G34" s="126">
        <v>-52.756999999999998</v>
      </c>
      <c r="H34" s="126">
        <v>-68.424999999999997</v>
      </c>
      <c r="I34" s="126">
        <v>-26.193000000000001</v>
      </c>
      <c r="J34" s="126">
        <v>-1.996</v>
      </c>
      <c r="K34" s="126">
        <v>1.087</v>
      </c>
      <c r="L34" s="126">
        <v>7.093</v>
      </c>
      <c r="M34" s="126">
        <v>18.335000000000001</v>
      </c>
      <c r="N34" s="126">
        <v>4.6580000000000004</v>
      </c>
      <c r="O34" s="126">
        <v>11.409000000000001</v>
      </c>
      <c r="P34" s="126">
        <v>18.884</v>
      </c>
      <c r="Q34" s="126">
        <v>6.4809999999999999</v>
      </c>
      <c r="R34" s="126">
        <v>-1.6890000000000001</v>
      </c>
      <c r="S34" s="126">
        <v>-26.622</v>
      </c>
      <c r="T34" s="126">
        <v>-69.311999999999998</v>
      </c>
      <c r="U34" s="126">
        <v>30.471</v>
      </c>
      <c r="V34" s="126">
        <v>12.734</v>
      </c>
      <c r="W34" s="126">
        <v>16.88</v>
      </c>
      <c r="X34" s="126">
        <v>5.86</v>
      </c>
      <c r="Y34" s="126">
        <v>7.444</v>
      </c>
      <c r="Z34" s="126">
        <v>33.223999999999997</v>
      </c>
      <c r="AA34" s="126">
        <v>12.48</v>
      </c>
      <c r="AB34" s="126">
        <v>17.550999999999998</v>
      </c>
      <c r="AC34" s="126">
        <v>6.2709999999999999</v>
      </c>
      <c r="AD34" s="126">
        <v>38.814999999999998</v>
      </c>
      <c r="AE34" s="126">
        <v>9.5690000000000008</v>
      </c>
      <c r="AF34" s="126">
        <v>34.180550000000004</v>
      </c>
      <c r="AG34" s="126">
        <v>4.3811200000000001</v>
      </c>
      <c r="AH34" s="126">
        <v>12.84577</v>
      </c>
      <c r="AI34" s="127">
        <v>-9.6169899999999995</v>
      </c>
      <c r="AJ34" s="127">
        <v>8.3672790060800004</v>
      </c>
      <c r="AK34" s="127">
        <v>22.5435745029</v>
      </c>
      <c r="AL34" s="127">
        <v>-13.081</v>
      </c>
      <c r="AM34" s="127">
        <v>-31.75</v>
      </c>
      <c r="AN34" s="4"/>
      <c r="AO34" s="4"/>
      <c r="AP34" s="4"/>
      <c r="AQ34" s="4"/>
      <c r="AR34" s="4"/>
      <c r="AS34" s="4"/>
      <c r="AT34" s="4"/>
      <c r="AU34" s="4"/>
      <c r="AV34" s="4"/>
      <c r="AW34" s="4"/>
      <c r="AX34" s="4"/>
      <c r="AY34" s="4"/>
    </row>
    <row r="35" spans="1:51" ht="15" x14ac:dyDescent="0.25">
      <c r="A35" s="134">
        <f>YampaRiverInflow.TotalOutflow!A35</f>
        <v>44197</v>
      </c>
      <c r="B35" s="13"/>
      <c r="C35" s="13"/>
      <c r="D35" s="13">
        <v>-12.968</v>
      </c>
      <c r="E35" s="126">
        <v>-132.33799999999999</v>
      </c>
      <c r="F35" s="126">
        <v>-58.228000000000002</v>
      </c>
      <c r="G35" s="126">
        <v>-60.307000000000002</v>
      </c>
      <c r="H35" s="126">
        <v>-43.218000000000004</v>
      </c>
      <c r="I35" s="126">
        <v>0.96399999999999997</v>
      </c>
      <c r="J35" s="126">
        <v>-22.263000000000002</v>
      </c>
      <c r="K35" s="126">
        <v>4.6050000000000004</v>
      </c>
      <c r="L35" s="126">
        <v>-1.4319999999999999</v>
      </c>
      <c r="M35" s="126">
        <v>-16.689</v>
      </c>
      <c r="N35" s="126">
        <v>33.015000000000001</v>
      </c>
      <c r="O35" s="126">
        <v>-30.713000000000001</v>
      </c>
      <c r="P35" s="126">
        <v>-2.2970000000000002</v>
      </c>
      <c r="Q35" s="126">
        <v>-5.6280000000000001</v>
      </c>
      <c r="R35" s="126">
        <v>-64.680999999999997</v>
      </c>
      <c r="S35" s="126">
        <v>-113.199</v>
      </c>
      <c r="T35" s="126">
        <v>36.241999999999997</v>
      </c>
      <c r="U35" s="126">
        <v>-10.677</v>
      </c>
      <c r="V35" s="126">
        <v>8.1579999999999995</v>
      </c>
      <c r="W35" s="126">
        <v>1.393</v>
      </c>
      <c r="X35" s="126">
        <v>10.17</v>
      </c>
      <c r="Y35" s="126">
        <v>3.6539999999999999</v>
      </c>
      <c r="Z35" s="126">
        <v>8.1709999999999994</v>
      </c>
      <c r="AA35" s="126">
        <v>-29.212</v>
      </c>
      <c r="AB35" s="126">
        <v>-12.486000000000001</v>
      </c>
      <c r="AC35" s="126">
        <v>-4.2009999999999996</v>
      </c>
      <c r="AD35" s="126">
        <v>-21.986999999999998</v>
      </c>
      <c r="AE35" s="126">
        <v>21.381310000000003</v>
      </c>
      <c r="AF35" s="126">
        <v>-39.100470000000001</v>
      </c>
      <c r="AG35" s="126">
        <v>-31.08878</v>
      </c>
      <c r="AH35" s="126">
        <v>7.3067399999999996</v>
      </c>
      <c r="AI35" s="127">
        <v>-13.3189509084</v>
      </c>
      <c r="AJ35" s="127">
        <v>-6.1162163466399999</v>
      </c>
      <c r="AK35" s="127">
        <v>40.491999999999997</v>
      </c>
      <c r="AL35" s="127">
        <v>-4.7590000000000003</v>
      </c>
      <c r="AM35" s="127">
        <v>-120.42</v>
      </c>
      <c r="AN35" s="4"/>
      <c r="AO35" s="4"/>
      <c r="AP35" s="4"/>
      <c r="AQ35" s="4"/>
      <c r="AR35" s="4"/>
      <c r="AS35" s="4"/>
      <c r="AT35" s="4"/>
      <c r="AU35" s="4"/>
      <c r="AV35" s="4"/>
      <c r="AW35" s="4"/>
      <c r="AX35" s="4"/>
      <c r="AY35" s="4"/>
    </row>
    <row r="36" spans="1:51" ht="15" x14ac:dyDescent="0.25">
      <c r="A36" s="134">
        <f>YampaRiverInflow.TotalOutflow!A36</f>
        <v>44228</v>
      </c>
      <c r="B36" s="13"/>
      <c r="C36" s="13"/>
      <c r="D36" s="13">
        <v>-28.324000000000002</v>
      </c>
      <c r="E36" s="126">
        <v>-7.18</v>
      </c>
      <c r="F36" s="126">
        <v>-64.896000000000001</v>
      </c>
      <c r="G36" s="126">
        <v>-23.876000000000001</v>
      </c>
      <c r="H36" s="126">
        <v>15.349</v>
      </c>
      <c r="I36" s="126">
        <v>-20.808</v>
      </c>
      <c r="J36" s="126">
        <v>-41.154000000000003</v>
      </c>
      <c r="K36" s="126">
        <v>-33.997</v>
      </c>
      <c r="L36" s="126">
        <v>-13.894</v>
      </c>
      <c r="M36" s="126">
        <v>-22.573</v>
      </c>
      <c r="N36" s="126">
        <v>-17.102</v>
      </c>
      <c r="O36" s="126">
        <v>-38.902000000000001</v>
      </c>
      <c r="P36" s="126">
        <v>-63.575000000000003</v>
      </c>
      <c r="Q36" s="126">
        <v>-26.556999999999999</v>
      </c>
      <c r="R36" s="126">
        <v>-43.094999999999999</v>
      </c>
      <c r="S36" s="126">
        <v>-46.804000000000002</v>
      </c>
      <c r="T36" s="126">
        <v>-20.875</v>
      </c>
      <c r="U36" s="126">
        <v>-24.366</v>
      </c>
      <c r="V36" s="126">
        <v>1.1859999999999999</v>
      </c>
      <c r="W36" s="126">
        <v>-25.843</v>
      </c>
      <c r="X36" s="126">
        <v>-4.476</v>
      </c>
      <c r="Y36" s="126">
        <v>-2.3679999999999999</v>
      </c>
      <c r="Z36" s="126">
        <v>5.9080000000000004</v>
      </c>
      <c r="AA36" s="126">
        <v>-17.978000000000002</v>
      </c>
      <c r="AB36" s="126">
        <v>-35.601999999999997</v>
      </c>
      <c r="AC36" s="126">
        <v>-45.103999999999999</v>
      </c>
      <c r="AD36" s="126">
        <v>-5.1180000000000003</v>
      </c>
      <c r="AE36" s="126">
        <v>-37.282989999999998</v>
      </c>
      <c r="AF36" s="126">
        <v>-15.646379999999999</v>
      </c>
      <c r="AG36" s="126">
        <v>-40.071829999999999</v>
      </c>
      <c r="AH36" s="126">
        <v>-32.633000000000003</v>
      </c>
      <c r="AI36" s="127">
        <v>-26.703267437200001</v>
      </c>
      <c r="AJ36" s="127">
        <v>-28.524806553999998</v>
      </c>
      <c r="AK36" s="127">
        <v>-31.532</v>
      </c>
      <c r="AL36" s="127">
        <v>-59.207000000000001</v>
      </c>
      <c r="AM36" s="127">
        <v>75.613</v>
      </c>
      <c r="AN36" s="4"/>
      <c r="AO36" s="4"/>
      <c r="AP36" s="4"/>
      <c r="AQ36" s="4"/>
      <c r="AR36" s="4"/>
      <c r="AS36" s="4"/>
      <c r="AT36" s="4"/>
      <c r="AU36" s="4"/>
      <c r="AV36" s="4"/>
      <c r="AW36" s="4"/>
      <c r="AX36" s="4"/>
      <c r="AY36" s="4"/>
    </row>
    <row r="37" spans="1:51" ht="15" x14ac:dyDescent="0.25">
      <c r="A37" s="134">
        <f>YampaRiverInflow.TotalOutflow!A37</f>
        <v>44256</v>
      </c>
      <c r="B37" s="13"/>
      <c r="C37" s="13"/>
      <c r="D37" s="13">
        <v>-56.542000000000002</v>
      </c>
      <c r="E37" s="126">
        <v>-25.779</v>
      </c>
      <c r="F37" s="126">
        <v>-20.971</v>
      </c>
      <c r="G37" s="126">
        <v>-80.751000000000005</v>
      </c>
      <c r="H37" s="126">
        <v>22.236000000000001</v>
      </c>
      <c r="I37" s="126">
        <v>-24.802</v>
      </c>
      <c r="J37" s="126">
        <v>-17.36</v>
      </c>
      <c r="K37" s="126">
        <v>-33.058</v>
      </c>
      <c r="L37" s="126">
        <v>-34.947000000000003</v>
      </c>
      <c r="M37" s="126">
        <v>-9.4450000000000003</v>
      </c>
      <c r="N37" s="126">
        <v>-51.122999999999998</v>
      </c>
      <c r="O37" s="126">
        <v>-40.192999999999998</v>
      </c>
      <c r="P37" s="126">
        <v>-34.902000000000001</v>
      </c>
      <c r="Q37" s="126">
        <v>-96.096000000000004</v>
      </c>
      <c r="R37" s="126">
        <v>-38.881</v>
      </c>
      <c r="S37" s="126">
        <v>-9.1829999999999998</v>
      </c>
      <c r="T37" s="126">
        <v>-13.153</v>
      </c>
      <c r="U37" s="126">
        <v>-27.914000000000001</v>
      </c>
      <c r="V37" s="126">
        <v>-37.945</v>
      </c>
      <c r="W37" s="126">
        <v>-37.232999999999997</v>
      </c>
      <c r="X37" s="126">
        <v>-84.150999999999996</v>
      </c>
      <c r="Y37" s="126">
        <v>-52.823</v>
      </c>
      <c r="Z37" s="126">
        <v>-62.375</v>
      </c>
      <c r="AA37" s="126">
        <v>-22.702999999999999</v>
      </c>
      <c r="AB37" s="126">
        <v>-24.411000000000001</v>
      </c>
      <c r="AC37" s="126">
        <v>-35.779000000000003</v>
      </c>
      <c r="AD37" s="126">
        <v>-52.19</v>
      </c>
      <c r="AE37" s="126">
        <v>-44.594099999999997</v>
      </c>
      <c r="AF37" s="126">
        <v>-46.276849999999996</v>
      </c>
      <c r="AG37" s="126">
        <v>-41.178449999999998</v>
      </c>
      <c r="AH37" s="126">
        <v>-54.098759999999999</v>
      </c>
      <c r="AI37" s="127">
        <v>-94.386657514799992</v>
      </c>
      <c r="AJ37" s="127">
        <v>-67.435723010499999</v>
      </c>
      <c r="AK37" s="127">
        <v>-34.798000000000002</v>
      </c>
      <c r="AL37" s="127">
        <v>-42.109000000000002</v>
      </c>
      <c r="AM37" s="127">
        <v>-24.684999999999999</v>
      </c>
      <c r="AN37" s="4"/>
      <c r="AO37" s="4"/>
      <c r="AP37" s="4"/>
      <c r="AQ37" s="4"/>
      <c r="AR37" s="4"/>
      <c r="AS37" s="4"/>
      <c r="AT37" s="4"/>
      <c r="AU37" s="4"/>
      <c r="AV37" s="4"/>
      <c r="AW37" s="4"/>
      <c r="AX37" s="4"/>
      <c r="AY37" s="4"/>
    </row>
    <row r="38" spans="1:51" ht="15" x14ac:dyDescent="0.25">
      <c r="A38" s="134">
        <f>YampaRiverInflow.TotalOutflow!A38</f>
        <v>44287</v>
      </c>
      <c r="B38" s="13"/>
      <c r="C38" s="13"/>
      <c r="D38" s="13">
        <v>-21.387</v>
      </c>
      <c r="E38" s="126">
        <v>-33.209000000000003</v>
      </c>
      <c r="F38" s="126">
        <v>-50.463000000000001</v>
      </c>
      <c r="G38" s="126">
        <v>-39.68</v>
      </c>
      <c r="H38" s="126">
        <v>-1.92</v>
      </c>
      <c r="I38" s="126">
        <v>-7.2060000000000004</v>
      </c>
      <c r="J38" s="126">
        <v>-49.616999999999997</v>
      </c>
      <c r="K38" s="126">
        <v>-43.034999999999997</v>
      </c>
      <c r="L38" s="126">
        <v>-59.116</v>
      </c>
      <c r="M38" s="126">
        <v>-58.07</v>
      </c>
      <c r="N38" s="126">
        <v>-46.223999999999997</v>
      </c>
      <c r="O38" s="126">
        <v>-45.231000000000002</v>
      </c>
      <c r="P38" s="126">
        <v>-21.337</v>
      </c>
      <c r="Q38" s="126">
        <v>-46.392000000000003</v>
      </c>
      <c r="R38" s="126">
        <v>-46.932000000000002</v>
      </c>
      <c r="S38" s="126">
        <v>-10.394</v>
      </c>
      <c r="T38" s="126">
        <v>-22.183</v>
      </c>
      <c r="U38" s="126">
        <v>-50.360999999999997</v>
      </c>
      <c r="V38" s="126">
        <v>-34.244</v>
      </c>
      <c r="W38" s="126">
        <v>-28.298999999999999</v>
      </c>
      <c r="X38" s="126">
        <v>-23.056999999999999</v>
      </c>
      <c r="Y38" s="126">
        <v>-23.652999999999999</v>
      </c>
      <c r="Z38" s="126">
        <v>-18.731000000000002</v>
      </c>
      <c r="AA38" s="126">
        <v>-34.493000000000002</v>
      </c>
      <c r="AB38" s="126">
        <v>-34.719000000000001</v>
      </c>
      <c r="AC38" s="126">
        <v>-39.353999999999999</v>
      </c>
      <c r="AD38" s="126">
        <v>-36.816000000000003</v>
      </c>
      <c r="AE38" s="126">
        <v>-31.096540000000001</v>
      </c>
      <c r="AF38" s="126">
        <v>-26.820700000000002</v>
      </c>
      <c r="AG38" s="126">
        <v>-39.596559999999997</v>
      </c>
      <c r="AH38" s="126">
        <v>-38.490559999999995</v>
      </c>
      <c r="AI38" s="127">
        <v>-7.4329692029799999</v>
      </c>
      <c r="AJ38" s="127">
        <v>-6.8714972382399999</v>
      </c>
      <c r="AK38" s="127">
        <v>-9.35</v>
      </c>
      <c r="AL38" s="127">
        <v>-26.696999999999999</v>
      </c>
      <c r="AM38" s="127">
        <v>-94.260999999999996</v>
      </c>
      <c r="AN38" s="4"/>
      <c r="AO38" s="4"/>
      <c r="AP38" s="4"/>
      <c r="AQ38" s="4"/>
      <c r="AR38" s="4"/>
      <c r="AS38" s="4"/>
      <c r="AT38" s="4"/>
      <c r="AU38" s="4"/>
      <c r="AV38" s="4"/>
      <c r="AW38" s="4"/>
      <c r="AX38" s="4"/>
      <c r="AY38" s="4"/>
    </row>
    <row r="39" spans="1:51" ht="15" x14ac:dyDescent="0.25">
      <c r="A39" s="134">
        <f>YampaRiverInflow.TotalOutflow!A39</f>
        <v>44317</v>
      </c>
      <c r="B39" s="13"/>
      <c r="C39" s="13"/>
      <c r="D39" s="13">
        <v>-23.361999999999998</v>
      </c>
      <c r="E39" s="126">
        <v>-80.343999999999994</v>
      </c>
      <c r="F39" s="126">
        <v>-118.304</v>
      </c>
      <c r="G39" s="126">
        <v>-138.191</v>
      </c>
      <c r="H39" s="126">
        <v>-16.033000000000001</v>
      </c>
      <c r="I39" s="126">
        <v>-40.975999999999999</v>
      </c>
      <c r="J39" s="126">
        <v>-17.803999999999998</v>
      </c>
      <c r="K39" s="126">
        <v>-31.501999999999999</v>
      </c>
      <c r="L39" s="126">
        <v>-19.012</v>
      </c>
      <c r="M39" s="126">
        <v>-19.099</v>
      </c>
      <c r="N39" s="126">
        <v>-31.253</v>
      </c>
      <c r="O39" s="126">
        <v>-147.96199999999999</v>
      </c>
      <c r="P39" s="126">
        <v>-29.908999999999999</v>
      </c>
      <c r="Q39" s="126">
        <v>-28.129000000000001</v>
      </c>
      <c r="R39" s="126">
        <v>-49.914999999999999</v>
      </c>
      <c r="S39" s="126">
        <v>-34.603000000000002</v>
      </c>
      <c r="T39" s="126">
        <v>-27.748999999999999</v>
      </c>
      <c r="U39" s="126">
        <v>-15.643000000000001</v>
      </c>
      <c r="V39" s="126">
        <v>-26.481000000000002</v>
      </c>
      <c r="W39" s="126">
        <v>-13.461</v>
      </c>
      <c r="X39" s="126">
        <v>-3.1219999999999999</v>
      </c>
      <c r="Y39" s="126">
        <v>-37.49</v>
      </c>
      <c r="Z39" s="126">
        <v>-28.582000000000001</v>
      </c>
      <c r="AA39" s="126">
        <v>-34.988</v>
      </c>
      <c r="AB39" s="126">
        <v>-27.611000000000001</v>
      </c>
      <c r="AC39" s="126">
        <v>-13.772</v>
      </c>
      <c r="AD39" s="126">
        <v>-19.452999999999999</v>
      </c>
      <c r="AE39" s="126">
        <v>-43.834120000000006</v>
      </c>
      <c r="AF39" s="126">
        <v>-36.949010000000001</v>
      </c>
      <c r="AG39" s="126">
        <v>-18.708639999999999</v>
      </c>
      <c r="AH39" s="126">
        <v>-25.39873</v>
      </c>
      <c r="AI39" s="127">
        <v>-18.684161391</v>
      </c>
      <c r="AJ39" s="127">
        <v>-9.3682712112299988</v>
      </c>
      <c r="AK39" s="127">
        <v>-3.2269999999999999</v>
      </c>
      <c r="AL39" s="127">
        <v>-13.581</v>
      </c>
      <c r="AM39" s="127">
        <v>-52.53</v>
      </c>
      <c r="AN39" s="4"/>
      <c r="AO39" s="4"/>
      <c r="AP39" s="4"/>
      <c r="AQ39" s="4"/>
      <c r="AR39" s="4"/>
      <c r="AS39" s="4"/>
      <c r="AT39" s="4"/>
      <c r="AU39" s="4"/>
      <c r="AV39" s="4"/>
      <c r="AW39" s="4"/>
      <c r="AX39" s="4"/>
      <c r="AY39" s="4"/>
    </row>
    <row r="40" spans="1:51" ht="15" x14ac:dyDescent="0.25">
      <c r="A40" s="134">
        <f>YampaRiverInflow.TotalOutflow!A40</f>
        <v>44348</v>
      </c>
      <c r="B40" s="13"/>
      <c r="C40" s="13"/>
      <c r="D40" s="13">
        <v>-48.805999999999997</v>
      </c>
      <c r="E40" s="126">
        <v>-71.817999999999998</v>
      </c>
      <c r="F40" s="126">
        <v>-97.96</v>
      </c>
      <c r="G40" s="126">
        <v>8.8849999999999998</v>
      </c>
      <c r="H40" s="126">
        <v>-38.042999999999999</v>
      </c>
      <c r="I40" s="126">
        <v>-46.71</v>
      </c>
      <c r="J40" s="126">
        <v>-50.164000000000001</v>
      </c>
      <c r="K40" s="126">
        <v>-42.655000000000001</v>
      </c>
      <c r="L40" s="126">
        <v>-57.844000000000001</v>
      </c>
      <c r="M40" s="126">
        <v>-49.320999999999998</v>
      </c>
      <c r="N40" s="126">
        <v>-51.93</v>
      </c>
      <c r="O40" s="126">
        <v>-183.62299999999999</v>
      </c>
      <c r="P40" s="126">
        <v>-63.558</v>
      </c>
      <c r="Q40" s="126">
        <v>-43.442999999999998</v>
      </c>
      <c r="R40" s="126">
        <v>-78.712000000000003</v>
      </c>
      <c r="S40" s="126">
        <v>-44.427999999999997</v>
      </c>
      <c r="T40" s="126">
        <v>-46.622999999999998</v>
      </c>
      <c r="U40" s="126">
        <v>-26.48</v>
      </c>
      <c r="V40" s="126">
        <v>-49.249000000000002</v>
      </c>
      <c r="W40" s="126">
        <v>-37.82</v>
      </c>
      <c r="X40" s="126">
        <v>-37.124000000000002</v>
      </c>
      <c r="Y40" s="126">
        <v>-46.805999999999997</v>
      </c>
      <c r="Z40" s="126">
        <v>-42.271000000000001</v>
      </c>
      <c r="AA40" s="126">
        <v>-36.914999999999999</v>
      </c>
      <c r="AB40" s="126">
        <v>-53.137999999999998</v>
      </c>
      <c r="AC40" s="126">
        <v>-64.947999999999993</v>
      </c>
      <c r="AD40" s="126">
        <v>-25.780999999999999</v>
      </c>
      <c r="AE40" s="126">
        <v>-34.943179999999998</v>
      </c>
      <c r="AF40" s="126">
        <v>-51.29607</v>
      </c>
      <c r="AG40" s="126">
        <v>-57.331830000000004</v>
      </c>
      <c r="AH40" s="126">
        <v>-54.558230000000002</v>
      </c>
      <c r="AI40" s="127">
        <v>-68.587001490600002</v>
      </c>
      <c r="AJ40" s="127">
        <v>-35.762955953400002</v>
      </c>
      <c r="AK40" s="127">
        <v>-63.795000000000002</v>
      </c>
      <c r="AL40" s="127">
        <v>-22.106999999999999</v>
      </c>
      <c r="AM40" s="127">
        <v>-145.12100000000001</v>
      </c>
      <c r="AN40" s="4"/>
      <c r="AO40" s="4"/>
      <c r="AP40" s="4"/>
      <c r="AQ40" s="4"/>
      <c r="AR40" s="4"/>
      <c r="AS40" s="4"/>
      <c r="AT40" s="4"/>
      <c r="AU40" s="4"/>
      <c r="AV40" s="4"/>
      <c r="AW40" s="4"/>
      <c r="AX40" s="4"/>
      <c r="AY40" s="4"/>
    </row>
    <row r="41" spans="1:51" ht="15" x14ac:dyDescent="0.25">
      <c r="A41" s="134">
        <f>YampaRiverInflow.TotalOutflow!A41</f>
        <v>44378</v>
      </c>
      <c r="B41" s="13"/>
      <c r="C41" s="13"/>
      <c r="D41" s="13">
        <v>-23.762</v>
      </c>
      <c r="E41" s="126">
        <v>-38.226999999999997</v>
      </c>
      <c r="F41" s="126">
        <v>-78.781000000000006</v>
      </c>
      <c r="G41" s="126">
        <v>-21.681999999999999</v>
      </c>
      <c r="H41" s="126">
        <v>-28.289000000000001</v>
      </c>
      <c r="I41" s="126">
        <v>-64.233999999999995</v>
      </c>
      <c r="J41" s="126">
        <v>-49.396000000000001</v>
      </c>
      <c r="K41" s="126">
        <v>-44.13</v>
      </c>
      <c r="L41" s="126">
        <v>-48.3</v>
      </c>
      <c r="M41" s="126">
        <v>-25.504000000000001</v>
      </c>
      <c r="N41" s="126">
        <v>-48.567</v>
      </c>
      <c r="O41" s="126">
        <v>-182.99199999999999</v>
      </c>
      <c r="P41" s="126">
        <v>-65.305999999999997</v>
      </c>
      <c r="Q41" s="126">
        <v>-37.942</v>
      </c>
      <c r="R41" s="126">
        <v>-73.787000000000006</v>
      </c>
      <c r="S41" s="126">
        <v>-40.765999999999998</v>
      </c>
      <c r="T41" s="126">
        <v>-6.4569999999999999</v>
      </c>
      <c r="U41" s="126">
        <v>-40.478000000000002</v>
      </c>
      <c r="V41" s="126">
        <v>-35.347000000000001</v>
      </c>
      <c r="W41" s="126">
        <v>-30.984000000000002</v>
      </c>
      <c r="X41" s="126">
        <v>-12.644</v>
      </c>
      <c r="Y41" s="126">
        <v>-15.252000000000001</v>
      </c>
      <c r="Z41" s="126">
        <v>-52.765999999999998</v>
      </c>
      <c r="AA41" s="126">
        <v>-45.936</v>
      </c>
      <c r="AB41" s="126">
        <v>-47.3</v>
      </c>
      <c r="AC41" s="126">
        <v>-39.220999999999997</v>
      </c>
      <c r="AD41" s="126">
        <v>-35.222999999999999</v>
      </c>
      <c r="AE41" s="126">
        <v>-42.72146</v>
      </c>
      <c r="AF41" s="126">
        <v>-48.900089999999999</v>
      </c>
      <c r="AG41" s="126">
        <v>-17.894650000000002</v>
      </c>
      <c r="AH41" s="126">
        <v>-23.696210000000001</v>
      </c>
      <c r="AI41" s="127">
        <v>-7.1829008864099997</v>
      </c>
      <c r="AJ41" s="127">
        <v>-13.3525170981</v>
      </c>
      <c r="AK41" s="127">
        <v>-36.118000000000002</v>
      </c>
      <c r="AL41" s="127">
        <v>-38.566000000000003</v>
      </c>
      <c r="AM41" s="127">
        <v>-36.479999999999997</v>
      </c>
      <c r="AN41" s="4"/>
      <c r="AO41" s="4"/>
      <c r="AP41" s="4"/>
      <c r="AQ41" s="4"/>
      <c r="AR41" s="4"/>
      <c r="AS41" s="4"/>
      <c r="AT41" s="4"/>
      <c r="AU41" s="4"/>
      <c r="AV41" s="4"/>
      <c r="AW41" s="4"/>
      <c r="AX41" s="4"/>
      <c r="AY41" s="4"/>
    </row>
    <row r="42" spans="1:51" ht="15" x14ac:dyDescent="0.25">
      <c r="A42" s="134">
        <f>YampaRiverInflow.TotalOutflow!A42</f>
        <v>44409</v>
      </c>
      <c r="B42" s="13"/>
      <c r="C42" s="13"/>
      <c r="D42" s="13">
        <v>-20.475999999999999</v>
      </c>
      <c r="E42" s="126">
        <v>-15.093999999999999</v>
      </c>
      <c r="F42" s="126">
        <v>-77.117000000000004</v>
      </c>
      <c r="G42" s="126">
        <v>-51.414000000000001</v>
      </c>
      <c r="H42" s="126">
        <v>-22.39</v>
      </c>
      <c r="I42" s="126">
        <v>-5.8449999999999998</v>
      </c>
      <c r="J42" s="126">
        <v>-16.213000000000001</v>
      </c>
      <c r="K42" s="126">
        <v>-13.936999999999999</v>
      </c>
      <c r="L42" s="126">
        <v>-23.998000000000001</v>
      </c>
      <c r="M42" s="126">
        <v>5.8440000000000003</v>
      </c>
      <c r="N42" s="126">
        <v>-37.121000000000002</v>
      </c>
      <c r="O42" s="126">
        <v>-39.380000000000003</v>
      </c>
      <c r="P42" s="126">
        <v>-27.815000000000001</v>
      </c>
      <c r="Q42" s="126">
        <v>-14.052</v>
      </c>
      <c r="R42" s="126">
        <v>-65.381</v>
      </c>
      <c r="S42" s="126">
        <v>-36.566000000000003</v>
      </c>
      <c r="T42" s="126">
        <v>-19.853999999999999</v>
      </c>
      <c r="U42" s="126">
        <v>-3.7530000000000001</v>
      </c>
      <c r="V42" s="126">
        <v>-2.8780000000000001</v>
      </c>
      <c r="W42" s="126">
        <v>-12.666</v>
      </c>
      <c r="X42" s="126">
        <v>-13.96</v>
      </c>
      <c r="Y42" s="126">
        <v>-39.997999999999998</v>
      </c>
      <c r="Z42" s="126">
        <v>7.2850000000000001</v>
      </c>
      <c r="AA42" s="126">
        <v>-24.344000000000001</v>
      </c>
      <c r="AB42" s="126">
        <v>-33.448999999999998</v>
      </c>
      <c r="AC42" s="126">
        <v>-19.832000000000001</v>
      </c>
      <c r="AD42" s="126">
        <v>-46.258000000000003</v>
      </c>
      <c r="AE42" s="126">
        <v>-32.945339999999995</v>
      </c>
      <c r="AF42" s="126">
        <v>-39.458289999999998</v>
      </c>
      <c r="AG42" s="126">
        <v>-23.445790000000002</v>
      </c>
      <c r="AH42" s="126">
        <v>-14.44247</v>
      </c>
      <c r="AI42" s="127">
        <v>-5.3147564458200005</v>
      </c>
      <c r="AJ42" s="127">
        <v>-18.306574451100001</v>
      </c>
      <c r="AK42" s="127">
        <v>-15.141999999999999</v>
      </c>
      <c r="AL42" s="127">
        <v>5.0810000000000004</v>
      </c>
      <c r="AM42" s="127">
        <v>-16.428999999999998</v>
      </c>
      <c r="AN42" s="4"/>
      <c r="AO42" s="4"/>
      <c r="AP42" s="4"/>
      <c r="AQ42" s="4"/>
      <c r="AR42" s="4"/>
      <c r="AS42" s="4"/>
      <c r="AT42" s="4"/>
      <c r="AU42" s="4"/>
      <c r="AV42" s="4"/>
      <c r="AW42" s="4"/>
      <c r="AX42" s="4"/>
      <c r="AY42" s="4"/>
    </row>
    <row r="43" spans="1:51" ht="15" x14ac:dyDescent="0.25">
      <c r="A43" s="134">
        <f>YampaRiverInflow.TotalOutflow!A43</f>
        <v>44440</v>
      </c>
      <c r="B43" s="13"/>
      <c r="C43" s="13"/>
      <c r="D43" s="13">
        <v>-21.643999999999998</v>
      </c>
      <c r="E43" s="126">
        <v>-49.987000000000002</v>
      </c>
      <c r="F43" s="126">
        <v>8.8550000000000004</v>
      </c>
      <c r="G43" s="126">
        <v>-45.326999999999998</v>
      </c>
      <c r="H43" s="126">
        <v>-12.705</v>
      </c>
      <c r="I43" s="126">
        <v>-21.931000000000001</v>
      </c>
      <c r="J43" s="126">
        <v>-11.678000000000001</v>
      </c>
      <c r="K43" s="126">
        <v>-16.454999999999998</v>
      </c>
      <c r="L43" s="126">
        <v>-15.521000000000001</v>
      </c>
      <c r="M43" s="126">
        <v>-12.746</v>
      </c>
      <c r="N43" s="126">
        <v>-31.334</v>
      </c>
      <c r="O43" s="126">
        <v>-19.856000000000002</v>
      </c>
      <c r="P43" s="126">
        <v>-41.415999999999997</v>
      </c>
      <c r="Q43" s="126">
        <v>-22.555</v>
      </c>
      <c r="R43" s="126">
        <v>0.85399999999999998</v>
      </c>
      <c r="S43" s="126">
        <v>-61.966000000000001</v>
      </c>
      <c r="T43" s="126">
        <v>-54.048999999999999</v>
      </c>
      <c r="U43" s="126">
        <v>-27.712</v>
      </c>
      <c r="V43" s="126">
        <v>-18.021999999999998</v>
      </c>
      <c r="W43" s="126">
        <v>-8.8450000000000006</v>
      </c>
      <c r="X43" s="126">
        <v>-17.966000000000001</v>
      </c>
      <c r="Y43" s="126">
        <v>-5.1360000000000001</v>
      </c>
      <c r="Z43" s="126">
        <v>-10.974</v>
      </c>
      <c r="AA43" s="126">
        <v>-32.47</v>
      </c>
      <c r="AB43" s="126">
        <v>-35.090000000000003</v>
      </c>
      <c r="AC43" s="126">
        <v>-20.788</v>
      </c>
      <c r="AD43" s="126">
        <v>-50.804000000000002</v>
      </c>
      <c r="AE43" s="126">
        <v>-26.487169999999999</v>
      </c>
      <c r="AF43" s="126">
        <v>-30.253869999999999</v>
      </c>
      <c r="AG43" s="126">
        <v>-43.057809999999996</v>
      </c>
      <c r="AH43" s="126">
        <v>-36.350120000000004</v>
      </c>
      <c r="AI43" s="127">
        <v>-18.8728240509</v>
      </c>
      <c r="AJ43" s="127">
        <v>-15.710973601100001</v>
      </c>
      <c r="AK43" s="127">
        <v>14.304</v>
      </c>
      <c r="AL43" s="127">
        <v>-4.5</v>
      </c>
      <c r="AM43" s="127">
        <v>-45.348999999999997</v>
      </c>
      <c r="AN43" s="4"/>
      <c r="AO43" s="4"/>
      <c r="AP43" s="4"/>
      <c r="AQ43" s="4"/>
      <c r="AR43" s="4"/>
      <c r="AS43" s="4"/>
      <c r="AT43" s="4"/>
      <c r="AU43" s="4"/>
      <c r="AV43" s="4"/>
      <c r="AW43" s="4"/>
      <c r="AX43" s="4"/>
      <c r="AY43" s="4"/>
    </row>
    <row r="44" spans="1:51" ht="15" x14ac:dyDescent="0.25">
      <c r="A44" s="134">
        <f>YampaRiverInflow.TotalOutflow!A44</f>
        <v>44470</v>
      </c>
      <c r="B44" s="13"/>
      <c r="C44" s="13"/>
      <c r="D44" s="13">
        <v>-15.755000000000001</v>
      </c>
      <c r="E44" s="126">
        <v>-43.091999999999999</v>
      </c>
      <c r="F44" s="126">
        <v>28.411000000000001</v>
      </c>
      <c r="G44" s="126">
        <v>15.292999999999999</v>
      </c>
      <c r="H44" s="126">
        <v>7.4790000000000001</v>
      </c>
      <c r="I44" s="126">
        <v>-7.4880000000000004</v>
      </c>
      <c r="J44" s="126">
        <v>-21.609000000000002</v>
      </c>
      <c r="K44" s="126">
        <v>-2.9830000000000001</v>
      </c>
      <c r="L44" s="126">
        <v>3.17</v>
      </c>
      <c r="M44" s="126">
        <v>-15.058</v>
      </c>
      <c r="N44" s="126">
        <v>-8.1869999999999994</v>
      </c>
      <c r="O44" s="126">
        <v>-13.262</v>
      </c>
      <c r="P44" s="126">
        <v>8.3439999999999994</v>
      </c>
      <c r="Q44" s="126">
        <v>1.6279999999999999</v>
      </c>
      <c r="R44" s="126">
        <v>-1.526</v>
      </c>
      <c r="S44" s="126">
        <v>0.55800000000000005</v>
      </c>
      <c r="T44" s="126">
        <v>-0.40699999999999997</v>
      </c>
      <c r="U44" s="126">
        <v>-3.3740000000000001</v>
      </c>
      <c r="V44" s="126">
        <v>10.401</v>
      </c>
      <c r="W44" s="126">
        <v>3.125</v>
      </c>
      <c r="X44" s="126">
        <v>0.16600000000000001</v>
      </c>
      <c r="Y44" s="126">
        <v>26.085000000000001</v>
      </c>
      <c r="Z44" s="126">
        <v>-4.4400000000000004</v>
      </c>
      <c r="AA44" s="126">
        <v>7.4</v>
      </c>
      <c r="AB44" s="126">
        <v>-11.666</v>
      </c>
      <c r="AC44" s="126">
        <v>-2.7410000000000001</v>
      </c>
      <c r="AD44" s="126">
        <v>-4.4329999999999998</v>
      </c>
      <c r="AE44" s="126">
        <v>-10.08483</v>
      </c>
      <c r="AF44" s="126">
        <v>-27.032550000000001</v>
      </c>
      <c r="AG44" s="126">
        <v>-5.7554099999999995</v>
      </c>
      <c r="AH44" s="126">
        <v>-10.2515</v>
      </c>
      <c r="AI44" s="127">
        <v>-12.6998988852</v>
      </c>
      <c r="AJ44" s="127">
        <v>-2.6646828313099999</v>
      </c>
      <c r="AK44" s="127">
        <v>25.649000000000001</v>
      </c>
      <c r="AL44" s="127">
        <v>0.77100000000000002</v>
      </c>
      <c r="AM44" s="127">
        <v>4.673</v>
      </c>
      <c r="AN44" s="4"/>
      <c r="AO44" s="4"/>
      <c r="AP44" s="4"/>
      <c r="AQ44" s="4"/>
      <c r="AR44" s="4"/>
      <c r="AS44" s="4"/>
      <c r="AT44" s="4"/>
      <c r="AU44" s="4"/>
      <c r="AV44" s="4"/>
      <c r="AW44" s="4"/>
      <c r="AX44" s="4"/>
      <c r="AY44" s="4"/>
    </row>
    <row r="45" spans="1:51" ht="15" x14ac:dyDescent="0.25">
      <c r="A45" s="134">
        <f>YampaRiverInflow.TotalOutflow!A45</f>
        <v>44501</v>
      </c>
      <c r="B45" s="13"/>
      <c r="C45" s="13"/>
      <c r="D45" s="13">
        <v>2.5249999999999999</v>
      </c>
      <c r="E45" s="126">
        <v>-30.108000000000001</v>
      </c>
      <c r="F45" s="126">
        <v>-24.338000000000001</v>
      </c>
      <c r="G45" s="126">
        <v>-14.114000000000001</v>
      </c>
      <c r="H45" s="126">
        <v>1.411</v>
      </c>
      <c r="I45" s="126">
        <v>5.4320000000000004</v>
      </c>
      <c r="J45" s="126">
        <v>11.315</v>
      </c>
      <c r="K45" s="126">
        <v>8.8170000000000002</v>
      </c>
      <c r="L45" s="126">
        <v>8.6760000000000002</v>
      </c>
      <c r="M45" s="126">
        <v>-7.5490000000000004</v>
      </c>
      <c r="N45" s="126">
        <v>1.3320000000000001</v>
      </c>
      <c r="O45" s="126">
        <v>8.9619999999999997</v>
      </c>
      <c r="P45" s="126">
        <v>4.5019999999999998</v>
      </c>
      <c r="Q45" s="126">
        <v>13.975</v>
      </c>
      <c r="R45" s="126">
        <v>6.8760000000000003</v>
      </c>
      <c r="S45" s="126">
        <v>-37.753999999999998</v>
      </c>
      <c r="T45" s="126">
        <v>12.58</v>
      </c>
      <c r="U45" s="126">
        <v>4.9530000000000003</v>
      </c>
      <c r="V45" s="126">
        <v>14.292</v>
      </c>
      <c r="W45" s="126">
        <v>10.398</v>
      </c>
      <c r="X45" s="126">
        <v>14.773</v>
      </c>
      <c r="Y45" s="126">
        <v>2.8980000000000001</v>
      </c>
      <c r="Z45" s="126">
        <v>-5.16</v>
      </c>
      <c r="AA45" s="126">
        <v>8.36</v>
      </c>
      <c r="AB45" s="126">
        <v>0.24399999999999999</v>
      </c>
      <c r="AC45" s="126">
        <v>-2.194</v>
      </c>
      <c r="AD45" s="126">
        <v>-8.1240000000000006</v>
      </c>
      <c r="AE45" s="126">
        <v>-20.0396</v>
      </c>
      <c r="AF45" s="126">
        <v>-7.1350500000000006</v>
      </c>
      <c r="AG45" s="126">
        <v>-4.9749300000000005</v>
      </c>
      <c r="AH45" s="126">
        <v>-2.7747700000000002</v>
      </c>
      <c r="AI45" s="127">
        <v>-5.4642536803299997</v>
      </c>
      <c r="AJ45" s="127">
        <v>13.381105650899999</v>
      </c>
      <c r="AK45" s="127">
        <v>5.9569999999999999</v>
      </c>
      <c r="AL45" s="127">
        <v>17.582999999999998</v>
      </c>
      <c r="AM45" s="127">
        <v>-56.331000000000003</v>
      </c>
      <c r="AN45" s="4"/>
      <c r="AO45" s="4"/>
      <c r="AP45" s="4"/>
      <c r="AQ45" s="4"/>
      <c r="AR45" s="4"/>
      <c r="AS45" s="4"/>
      <c r="AT45" s="4"/>
      <c r="AU45" s="4"/>
      <c r="AV45" s="4"/>
      <c r="AW45" s="4"/>
      <c r="AX45" s="4"/>
      <c r="AY45" s="4"/>
    </row>
    <row r="46" spans="1:51" ht="15" x14ac:dyDescent="0.25">
      <c r="A46" s="134">
        <f>YampaRiverInflow.TotalOutflow!A46</f>
        <v>44531</v>
      </c>
      <c r="B46" s="13"/>
      <c r="C46" s="13"/>
      <c r="D46" s="13">
        <v>10.83</v>
      </c>
      <c r="E46" s="126">
        <v>-29.280999999999999</v>
      </c>
      <c r="F46" s="126">
        <v>-52.756999999999998</v>
      </c>
      <c r="G46" s="126">
        <v>-68.424999999999997</v>
      </c>
      <c r="H46" s="126">
        <v>-26.193000000000001</v>
      </c>
      <c r="I46" s="126">
        <v>-1.996</v>
      </c>
      <c r="J46" s="126">
        <v>1.087</v>
      </c>
      <c r="K46" s="126">
        <v>7.093</v>
      </c>
      <c r="L46" s="126">
        <v>18.335000000000001</v>
      </c>
      <c r="M46" s="126">
        <v>4.6580000000000004</v>
      </c>
      <c r="N46" s="126">
        <v>11.409000000000001</v>
      </c>
      <c r="O46" s="126">
        <v>18.884</v>
      </c>
      <c r="P46" s="126">
        <v>6.4809999999999999</v>
      </c>
      <c r="Q46" s="126">
        <v>-1.6890000000000001</v>
      </c>
      <c r="R46" s="126">
        <v>-26.622</v>
      </c>
      <c r="S46" s="126">
        <v>-69.311999999999998</v>
      </c>
      <c r="T46" s="126">
        <v>30.471</v>
      </c>
      <c r="U46" s="126">
        <v>12.734</v>
      </c>
      <c r="V46" s="126">
        <v>16.88</v>
      </c>
      <c r="W46" s="126">
        <v>5.86</v>
      </c>
      <c r="X46" s="126">
        <v>7.444</v>
      </c>
      <c r="Y46" s="126">
        <v>33.223999999999997</v>
      </c>
      <c r="Z46" s="126">
        <v>12.48</v>
      </c>
      <c r="AA46" s="126">
        <v>17.550999999999998</v>
      </c>
      <c r="AB46" s="126">
        <v>6.2709999999999999</v>
      </c>
      <c r="AC46" s="126">
        <v>38.814999999999998</v>
      </c>
      <c r="AD46" s="126">
        <v>9.5690000000000008</v>
      </c>
      <c r="AE46" s="126">
        <v>34.180550000000004</v>
      </c>
      <c r="AF46" s="126">
        <v>4.3811200000000001</v>
      </c>
      <c r="AG46" s="126">
        <v>12.84577</v>
      </c>
      <c r="AH46" s="126">
        <v>-9.6169899999999995</v>
      </c>
      <c r="AI46" s="127">
        <v>8.3672790060800004</v>
      </c>
      <c r="AJ46" s="127">
        <v>22.5435745029</v>
      </c>
      <c r="AK46" s="127">
        <v>-13.081</v>
      </c>
      <c r="AL46" s="127">
        <v>-31.75</v>
      </c>
      <c r="AM46" s="127">
        <v>-93.247</v>
      </c>
      <c r="AN46" s="4"/>
      <c r="AO46" s="4"/>
      <c r="AP46" s="4"/>
      <c r="AQ46" s="4"/>
      <c r="AR46" s="4"/>
      <c r="AS46" s="4"/>
      <c r="AT46" s="4"/>
      <c r="AU46" s="4"/>
      <c r="AV46" s="4"/>
      <c r="AW46" s="4"/>
      <c r="AX46" s="4"/>
      <c r="AY46" s="4"/>
    </row>
    <row r="47" spans="1:51" ht="15" x14ac:dyDescent="0.25">
      <c r="A47" s="134">
        <f>YampaRiverInflow.TotalOutflow!A47</f>
        <v>44562</v>
      </c>
      <c r="B47" s="13"/>
      <c r="C47" s="13"/>
      <c r="D47" s="13">
        <v>-12.968</v>
      </c>
      <c r="E47" s="126">
        <v>-58.228000000000002</v>
      </c>
      <c r="F47" s="126">
        <v>-60.307000000000002</v>
      </c>
      <c r="G47" s="126">
        <v>-43.218000000000004</v>
      </c>
      <c r="H47" s="126">
        <v>0.96399999999999997</v>
      </c>
      <c r="I47" s="126">
        <v>-22.263000000000002</v>
      </c>
      <c r="J47" s="126">
        <v>4.6050000000000004</v>
      </c>
      <c r="K47" s="126">
        <v>-1.4319999999999999</v>
      </c>
      <c r="L47" s="126">
        <v>-16.689</v>
      </c>
      <c r="M47" s="126">
        <v>33.015000000000001</v>
      </c>
      <c r="N47" s="126">
        <v>-30.713000000000001</v>
      </c>
      <c r="O47" s="126">
        <v>-2.2970000000000002</v>
      </c>
      <c r="P47" s="126">
        <v>-5.6280000000000001</v>
      </c>
      <c r="Q47" s="126">
        <v>-64.680999999999997</v>
      </c>
      <c r="R47" s="126">
        <v>-113.199</v>
      </c>
      <c r="S47" s="126">
        <v>36.241999999999997</v>
      </c>
      <c r="T47" s="126">
        <v>-10.677</v>
      </c>
      <c r="U47" s="126">
        <v>8.1579999999999995</v>
      </c>
      <c r="V47" s="126">
        <v>1.393</v>
      </c>
      <c r="W47" s="126">
        <v>10.17</v>
      </c>
      <c r="X47" s="126">
        <v>3.6539999999999999</v>
      </c>
      <c r="Y47" s="126">
        <v>8.1709999999999994</v>
      </c>
      <c r="Z47" s="126">
        <v>-29.212</v>
      </c>
      <c r="AA47" s="126">
        <v>-12.486000000000001</v>
      </c>
      <c r="AB47" s="126">
        <v>-4.2009999999999996</v>
      </c>
      <c r="AC47" s="126">
        <v>-21.986999999999998</v>
      </c>
      <c r="AD47" s="126">
        <v>21.381310000000003</v>
      </c>
      <c r="AE47" s="126">
        <v>-39.100470000000001</v>
      </c>
      <c r="AF47" s="126">
        <v>-31.08878</v>
      </c>
      <c r="AG47" s="126">
        <v>7.3067399999999996</v>
      </c>
      <c r="AH47" s="126">
        <v>-13.3189509084</v>
      </c>
      <c r="AI47" s="127">
        <v>-6.1162163466399999</v>
      </c>
      <c r="AJ47" s="127">
        <v>40.491999999999997</v>
      </c>
      <c r="AK47" s="127">
        <v>-4.7590000000000003</v>
      </c>
      <c r="AL47" s="127">
        <v>-120.42</v>
      </c>
      <c r="AM47" s="127">
        <v>-132.33799999999999</v>
      </c>
      <c r="AN47" s="4"/>
      <c r="AO47" s="4"/>
      <c r="AP47" s="4"/>
      <c r="AQ47" s="4"/>
      <c r="AR47" s="4"/>
      <c r="AS47" s="4"/>
      <c r="AT47" s="4"/>
      <c r="AU47" s="4"/>
      <c r="AV47" s="4"/>
      <c r="AW47" s="4"/>
      <c r="AX47" s="4"/>
      <c r="AY47" s="4"/>
    </row>
    <row r="48" spans="1:51" ht="15" x14ac:dyDescent="0.25">
      <c r="A48" s="134">
        <f>YampaRiverInflow.TotalOutflow!A48</f>
        <v>44593</v>
      </c>
      <c r="B48" s="13"/>
      <c r="C48" s="13"/>
      <c r="D48" s="13">
        <v>-28.324000000000002</v>
      </c>
      <c r="E48" s="126">
        <v>-64.896000000000001</v>
      </c>
      <c r="F48" s="126">
        <v>-23.876000000000001</v>
      </c>
      <c r="G48" s="126">
        <v>15.349</v>
      </c>
      <c r="H48" s="126">
        <v>-20.808</v>
      </c>
      <c r="I48" s="126">
        <v>-41.154000000000003</v>
      </c>
      <c r="J48" s="126">
        <v>-33.997</v>
      </c>
      <c r="K48" s="126">
        <v>-13.894</v>
      </c>
      <c r="L48" s="126">
        <v>-22.573</v>
      </c>
      <c r="M48" s="126">
        <v>-17.102</v>
      </c>
      <c r="N48" s="126">
        <v>-38.902000000000001</v>
      </c>
      <c r="O48" s="126">
        <v>-63.575000000000003</v>
      </c>
      <c r="P48" s="126">
        <v>-26.556999999999999</v>
      </c>
      <c r="Q48" s="126">
        <v>-43.094999999999999</v>
      </c>
      <c r="R48" s="126">
        <v>-46.804000000000002</v>
      </c>
      <c r="S48" s="126">
        <v>-20.875</v>
      </c>
      <c r="T48" s="126">
        <v>-24.366</v>
      </c>
      <c r="U48" s="126">
        <v>1.1859999999999999</v>
      </c>
      <c r="V48" s="126">
        <v>-25.843</v>
      </c>
      <c r="W48" s="126">
        <v>-4.476</v>
      </c>
      <c r="X48" s="126">
        <v>-2.3679999999999999</v>
      </c>
      <c r="Y48" s="126">
        <v>5.9080000000000004</v>
      </c>
      <c r="Z48" s="126">
        <v>-17.978000000000002</v>
      </c>
      <c r="AA48" s="126">
        <v>-35.601999999999997</v>
      </c>
      <c r="AB48" s="126">
        <v>-45.103999999999999</v>
      </c>
      <c r="AC48" s="126">
        <v>-5.1180000000000003</v>
      </c>
      <c r="AD48" s="126">
        <v>-37.282989999999998</v>
      </c>
      <c r="AE48" s="126">
        <v>-15.646379999999999</v>
      </c>
      <c r="AF48" s="126">
        <v>-40.071829999999999</v>
      </c>
      <c r="AG48" s="126">
        <v>-32.633000000000003</v>
      </c>
      <c r="AH48" s="126">
        <v>-26.703267437200001</v>
      </c>
      <c r="AI48" s="127">
        <v>-28.524806553999998</v>
      </c>
      <c r="AJ48" s="127">
        <v>-31.532</v>
      </c>
      <c r="AK48" s="127">
        <v>-59.207000000000001</v>
      </c>
      <c r="AL48" s="127">
        <v>75.613</v>
      </c>
      <c r="AM48" s="127">
        <v>-7.18</v>
      </c>
      <c r="AN48" s="4"/>
      <c r="AO48" s="4"/>
      <c r="AP48" s="4"/>
      <c r="AQ48" s="4"/>
      <c r="AR48" s="4"/>
      <c r="AS48" s="4"/>
      <c r="AT48" s="4"/>
      <c r="AU48" s="4"/>
      <c r="AV48" s="4"/>
      <c r="AW48" s="4"/>
      <c r="AX48" s="4"/>
      <c r="AY48" s="4"/>
    </row>
    <row r="49" spans="1:1005" ht="15" x14ac:dyDescent="0.25">
      <c r="A49" s="134">
        <f>YampaRiverInflow.TotalOutflow!A49</f>
        <v>44621</v>
      </c>
      <c r="B49" s="13"/>
      <c r="C49" s="13"/>
      <c r="D49" s="13">
        <v>-56.542000000000002</v>
      </c>
      <c r="E49" s="126">
        <v>-20.971</v>
      </c>
      <c r="F49" s="126">
        <v>-80.751000000000005</v>
      </c>
      <c r="G49" s="126">
        <v>22.236000000000001</v>
      </c>
      <c r="H49" s="126">
        <v>-24.802</v>
      </c>
      <c r="I49" s="126">
        <v>-17.36</v>
      </c>
      <c r="J49" s="126">
        <v>-33.058</v>
      </c>
      <c r="K49" s="126">
        <v>-34.947000000000003</v>
      </c>
      <c r="L49" s="126">
        <v>-9.4450000000000003</v>
      </c>
      <c r="M49" s="126">
        <v>-51.122999999999998</v>
      </c>
      <c r="N49" s="126">
        <v>-40.192999999999998</v>
      </c>
      <c r="O49" s="126">
        <v>-34.902000000000001</v>
      </c>
      <c r="P49" s="126">
        <v>-96.096000000000004</v>
      </c>
      <c r="Q49" s="126">
        <v>-38.881</v>
      </c>
      <c r="R49" s="126">
        <v>-9.1829999999999998</v>
      </c>
      <c r="S49" s="126">
        <v>-13.153</v>
      </c>
      <c r="T49" s="126">
        <v>-27.914000000000001</v>
      </c>
      <c r="U49" s="126">
        <v>-37.945</v>
      </c>
      <c r="V49" s="126">
        <v>-37.232999999999997</v>
      </c>
      <c r="W49" s="126">
        <v>-84.150999999999996</v>
      </c>
      <c r="X49" s="126">
        <v>-52.823</v>
      </c>
      <c r="Y49" s="126">
        <v>-62.375</v>
      </c>
      <c r="Z49" s="126">
        <v>-22.702999999999999</v>
      </c>
      <c r="AA49" s="126">
        <v>-24.411000000000001</v>
      </c>
      <c r="AB49" s="126">
        <v>-35.779000000000003</v>
      </c>
      <c r="AC49" s="126">
        <v>-52.19</v>
      </c>
      <c r="AD49" s="126">
        <v>-44.594099999999997</v>
      </c>
      <c r="AE49" s="126">
        <v>-46.276849999999996</v>
      </c>
      <c r="AF49" s="126">
        <v>-41.178449999999998</v>
      </c>
      <c r="AG49" s="126">
        <v>-54.098759999999999</v>
      </c>
      <c r="AH49" s="126">
        <v>-94.386657514799992</v>
      </c>
      <c r="AI49" s="127">
        <v>-67.435723010499999</v>
      </c>
      <c r="AJ49" s="127">
        <v>-34.798000000000002</v>
      </c>
      <c r="AK49" s="127">
        <v>-42.109000000000002</v>
      </c>
      <c r="AL49" s="127">
        <v>-24.684999999999999</v>
      </c>
      <c r="AM49" s="127">
        <v>-25.779</v>
      </c>
      <c r="AN49" s="4"/>
      <c r="AO49" s="4"/>
      <c r="AP49" s="4"/>
      <c r="AQ49" s="4"/>
      <c r="AR49" s="4"/>
      <c r="AS49" s="4"/>
      <c r="AT49" s="4"/>
      <c r="AU49" s="4"/>
      <c r="AV49" s="4"/>
      <c r="AW49" s="4"/>
      <c r="AX49" s="4"/>
      <c r="AY49" s="4"/>
    </row>
    <row r="50" spans="1:1005" ht="15" x14ac:dyDescent="0.25">
      <c r="A50" s="134">
        <f>YampaRiverInflow.TotalOutflow!A50</f>
        <v>44652</v>
      </c>
      <c r="B50" s="13"/>
      <c r="C50" s="13"/>
      <c r="D50" s="13">
        <v>-21.387</v>
      </c>
      <c r="E50" s="126">
        <v>-50.463000000000001</v>
      </c>
      <c r="F50" s="126">
        <v>-39.68</v>
      </c>
      <c r="G50" s="126">
        <v>-1.92</v>
      </c>
      <c r="H50" s="126">
        <v>-7.2060000000000004</v>
      </c>
      <c r="I50" s="126">
        <v>-49.616999999999997</v>
      </c>
      <c r="J50" s="126">
        <v>-43.034999999999997</v>
      </c>
      <c r="K50" s="126">
        <v>-59.116</v>
      </c>
      <c r="L50" s="126">
        <v>-58.07</v>
      </c>
      <c r="M50" s="126">
        <v>-46.223999999999997</v>
      </c>
      <c r="N50" s="126">
        <v>-45.231000000000002</v>
      </c>
      <c r="O50" s="126">
        <v>-21.337</v>
      </c>
      <c r="P50" s="126">
        <v>-46.392000000000003</v>
      </c>
      <c r="Q50" s="126">
        <v>-46.932000000000002</v>
      </c>
      <c r="R50" s="126">
        <v>-10.394</v>
      </c>
      <c r="S50" s="126">
        <v>-22.183</v>
      </c>
      <c r="T50" s="126">
        <v>-50.360999999999997</v>
      </c>
      <c r="U50" s="126">
        <v>-34.244</v>
      </c>
      <c r="V50" s="126">
        <v>-28.298999999999999</v>
      </c>
      <c r="W50" s="126">
        <v>-23.056999999999999</v>
      </c>
      <c r="X50" s="126">
        <v>-23.652999999999999</v>
      </c>
      <c r="Y50" s="126">
        <v>-18.731000000000002</v>
      </c>
      <c r="Z50" s="126">
        <v>-34.493000000000002</v>
      </c>
      <c r="AA50" s="126">
        <v>-34.719000000000001</v>
      </c>
      <c r="AB50" s="126">
        <v>-39.353999999999999</v>
      </c>
      <c r="AC50" s="126">
        <v>-36.816000000000003</v>
      </c>
      <c r="AD50" s="126">
        <v>-31.096540000000001</v>
      </c>
      <c r="AE50" s="126">
        <v>-26.820700000000002</v>
      </c>
      <c r="AF50" s="126">
        <v>-39.596559999999997</v>
      </c>
      <c r="AG50" s="126">
        <v>-38.490559999999995</v>
      </c>
      <c r="AH50" s="126">
        <v>-7.4329692029799999</v>
      </c>
      <c r="AI50" s="127">
        <v>-6.8714972382399999</v>
      </c>
      <c r="AJ50" s="127">
        <v>-9.35</v>
      </c>
      <c r="AK50" s="127">
        <v>-26.696999999999999</v>
      </c>
      <c r="AL50" s="127">
        <v>-94.260999999999996</v>
      </c>
      <c r="AM50" s="127">
        <v>-33.209000000000003</v>
      </c>
      <c r="AN50" s="4"/>
      <c r="AO50" s="4"/>
      <c r="AP50" s="4"/>
      <c r="AQ50" s="4"/>
      <c r="AR50" s="4"/>
      <c r="AS50" s="4"/>
      <c r="AT50" s="4"/>
      <c r="AU50" s="4"/>
      <c r="AV50" s="4"/>
      <c r="AW50" s="4"/>
      <c r="AX50" s="4"/>
      <c r="AY50" s="4"/>
    </row>
    <row r="51" spans="1:1005" ht="15" x14ac:dyDescent="0.25">
      <c r="A51" s="134">
        <f>YampaRiverInflow.TotalOutflow!A51</f>
        <v>44682</v>
      </c>
      <c r="B51" s="13"/>
      <c r="C51" s="13"/>
      <c r="D51" s="13">
        <v>-23.361999999999998</v>
      </c>
      <c r="E51" s="126">
        <v>-118.304</v>
      </c>
      <c r="F51" s="126">
        <v>-138.191</v>
      </c>
      <c r="G51" s="126">
        <v>-16.033000000000001</v>
      </c>
      <c r="H51" s="126">
        <v>-40.975999999999999</v>
      </c>
      <c r="I51" s="126">
        <v>-17.803999999999998</v>
      </c>
      <c r="J51" s="126">
        <v>-31.501999999999999</v>
      </c>
      <c r="K51" s="126">
        <v>-19.012</v>
      </c>
      <c r="L51" s="126">
        <v>-19.099</v>
      </c>
      <c r="M51" s="126">
        <v>-31.253</v>
      </c>
      <c r="N51" s="126">
        <v>-147.96199999999999</v>
      </c>
      <c r="O51" s="126">
        <v>-29.908999999999999</v>
      </c>
      <c r="P51" s="126">
        <v>-28.129000000000001</v>
      </c>
      <c r="Q51" s="126">
        <v>-49.914999999999999</v>
      </c>
      <c r="R51" s="126">
        <v>-34.603000000000002</v>
      </c>
      <c r="S51" s="126">
        <v>-27.748999999999999</v>
      </c>
      <c r="T51" s="126">
        <v>-15.643000000000001</v>
      </c>
      <c r="U51" s="126">
        <v>-26.481000000000002</v>
      </c>
      <c r="V51" s="126">
        <v>-13.461</v>
      </c>
      <c r="W51" s="126">
        <v>-3.1219999999999999</v>
      </c>
      <c r="X51" s="126">
        <v>-37.49</v>
      </c>
      <c r="Y51" s="126">
        <v>-28.582000000000001</v>
      </c>
      <c r="Z51" s="126">
        <v>-34.988</v>
      </c>
      <c r="AA51" s="126">
        <v>-27.611000000000001</v>
      </c>
      <c r="AB51" s="126">
        <v>-13.772</v>
      </c>
      <c r="AC51" s="126">
        <v>-19.452999999999999</v>
      </c>
      <c r="AD51" s="126">
        <v>-43.834120000000006</v>
      </c>
      <c r="AE51" s="126">
        <v>-36.949010000000001</v>
      </c>
      <c r="AF51" s="126">
        <v>-18.708639999999999</v>
      </c>
      <c r="AG51" s="126">
        <v>-25.39873</v>
      </c>
      <c r="AH51" s="126">
        <v>-18.684161391</v>
      </c>
      <c r="AI51" s="127">
        <v>-9.3682712112299988</v>
      </c>
      <c r="AJ51" s="127">
        <v>-3.2269999999999999</v>
      </c>
      <c r="AK51" s="127">
        <v>-13.581</v>
      </c>
      <c r="AL51" s="127">
        <v>-52.53</v>
      </c>
      <c r="AM51" s="127">
        <v>-80.343999999999994</v>
      </c>
      <c r="AN51" s="4"/>
      <c r="AO51" s="4"/>
      <c r="AP51" s="4"/>
      <c r="AQ51" s="4"/>
      <c r="AR51" s="4"/>
      <c r="AS51" s="4"/>
      <c r="AT51" s="4"/>
      <c r="AU51" s="4"/>
      <c r="AV51" s="4"/>
      <c r="AW51" s="4"/>
      <c r="AX51" s="4"/>
      <c r="AY51" s="4"/>
    </row>
    <row r="52" spans="1:1005" ht="15" x14ac:dyDescent="0.25">
      <c r="A52" s="134">
        <f>YampaRiverInflow.TotalOutflow!A52</f>
        <v>44713</v>
      </c>
      <c r="B52" s="13"/>
      <c r="C52" s="13"/>
      <c r="D52" s="13">
        <v>-48.805999999999997</v>
      </c>
      <c r="E52" s="126">
        <v>-97.96</v>
      </c>
      <c r="F52" s="126">
        <v>8.8849999999999998</v>
      </c>
      <c r="G52" s="126">
        <v>-38.042999999999999</v>
      </c>
      <c r="H52" s="126">
        <v>-46.71</v>
      </c>
      <c r="I52" s="126">
        <v>-50.164000000000001</v>
      </c>
      <c r="J52" s="126">
        <v>-42.655000000000001</v>
      </c>
      <c r="K52" s="126">
        <v>-57.844000000000001</v>
      </c>
      <c r="L52" s="126">
        <v>-49.320999999999998</v>
      </c>
      <c r="M52" s="126">
        <v>-51.93</v>
      </c>
      <c r="N52" s="126">
        <v>-183.62299999999999</v>
      </c>
      <c r="O52" s="126">
        <v>-63.558</v>
      </c>
      <c r="P52" s="126">
        <v>-43.442999999999998</v>
      </c>
      <c r="Q52" s="126">
        <v>-78.712000000000003</v>
      </c>
      <c r="R52" s="126">
        <v>-44.427999999999997</v>
      </c>
      <c r="S52" s="126">
        <v>-46.622999999999998</v>
      </c>
      <c r="T52" s="126">
        <v>-26.48</v>
      </c>
      <c r="U52" s="126">
        <v>-49.249000000000002</v>
      </c>
      <c r="V52" s="126">
        <v>-37.82</v>
      </c>
      <c r="W52" s="126">
        <v>-37.124000000000002</v>
      </c>
      <c r="X52" s="126">
        <v>-46.805999999999997</v>
      </c>
      <c r="Y52" s="126">
        <v>-42.271000000000001</v>
      </c>
      <c r="Z52" s="126">
        <v>-36.914999999999999</v>
      </c>
      <c r="AA52" s="126">
        <v>-53.137999999999998</v>
      </c>
      <c r="AB52" s="126">
        <v>-64.947999999999993</v>
      </c>
      <c r="AC52" s="126">
        <v>-25.780999999999999</v>
      </c>
      <c r="AD52" s="126">
        <v>-34.943179999999998</v>
      </c>
      <c r="AE52" s="126">
        <v>-51.29607</v>
      </c>
      <c r="AF52" s="126">
        <v>-57.331830000000004</v>
      </c>
      <c r="AG52" s="126">
        <v>-54.558230000000002</v>
      </c>
      <c r="AH52" s="126">
        <v>-68.587001490600002</v>
      </c>
      <c r="AI52" s="127">
        <v>-35.762955953400002</v>
      </c>
      <c r="AJ52" s="127">
        <v>-63.795000000000002</v>
      </c>
      <c r="AK52" s="127">
        <v>-22.106999999999999</v>
      </c>
      <c r="AL52" s="127">
        <v>-145.12100000000001</v>
      </c>
      <c r="AM52" s="127">
        <v>-71.817999999999998</v>
      </c>
      <c r="AN52" s="4"/>
      <c r="AO52" s="4"/>
      <c r="AP52" s="4"/>
      <c r="AQ52" s="4"/>
      <c r="AR52" s="4"/>
      <c r="AS52" s="4"/>
      <c r="AT52" s="4"/>
      <c r="AU52" s="4"/>
      <c r="AV52" s="4"/>
      <c r="AW52" s="4"/>
      <c r="AX52" s="4"/>
      <c r="AY52" s="4"/>
    </row>
    <row r="53" spans="1:1005" ht="15" x14ac:dyDescent="0.25">
      <c r="A53" s="134">
        <f>YampaRiverInflow.TotalOutflow!A53</f>
        <v>44743</v>
      </c>
      <c r="B53" s="13"/>
      <c r="C53" s="13"/>
      <c r="D53" s="13">
        <v>-23.762</v>
      </c>
      <c r="E53" s="126">
        <v>-78.781000000000006</v>
      </c>
      <c r="F53" s="126">
        <v>-21.681999999999999</v>
      </c>
      <c r="G53" s="126">
        <v>-28.289000000000001</v>
      </c>
      <c r="H53" s="126">
        <v>-64.233999999999995</v>
      </c>
      <c r="I53" s="126">
        <v>-49.396000000000001</v>
      </c>
      <c r="J53" s="126">
        <v>-44.13</v>
      </c>
      <c r="K53" s="126">
        <v>-48.3</v>
      </c>
      <c r="L53" s="126">
        <v>-25.504000000000001</v>
      </c>
      <c r="M53" s="126">
        <v>-48.567</v>
      </c>
      <c r="N53" s="126">
        <v>-182.99199999999999</v>
      </c>
      <c r="O53" s="126">
        <v>-65.305999999999997</v>
      </c>
      <c r="P53" s="126">
        <v>-37.942</v>
      </c>
      <c r="Q53" s="126">
        <v>-73.787000000000006</v>
      </c>
      <c r="R53" s="126">
        <v>-40.765999999999998</v>
      </c>
      <c r="S53" s="126">
        <v>-6.4569999999999999</v>
      </c>
      <c r="T53" s="126">
        <v>-40.478000000000002</v>
      </c>
      <c r="U53" s="126">
        <v>-35.347000000000001</v>
      </c>
      <c r="V53" s="126">
        <v>-30.984000000000002</v>
      </c>
      <c r="W53" s="126">
        <v>-12.644</v>
      </c>
      <c r="X53" s="126">
        <v>-15.252000000000001</v>
      </c>
      <c r="Y53" s="126">
        <v>-52.765999999999998</v>
      </c>
      <c r="Z53" s="126">
        <v>-45.936</v>
      </c>
      <c r="AA53" s="126">
        <v>-47.3</v>
      </c>
      <c r="AB53" s="126">
        <v>-39.220999999999997</v>
      </c>
      <c r="AC53" s="126">
        <v>-35.222999999999999</v>
      </c>
      <c r="AD53" s="126">
        <v>-42.72146</v>
      </c>
      <c r="AE53" s="126">
        <v>-48.900089999999999</v>
      </c>
      <c r="AF53" s="126">
        <v>-17.894650000000002</v>
      </c>
      <c r="AG53" s="126">
        <v>-23.696210000000001</v>
      </c>
      <c r="AH53" s="126">
        <v>-7.1829008864099997</v>
      </c>
      <c r="AI53" s="127">
        <v>-13.3525170981</v>
      </c>
      <c r="AJ53" s="127">
        <v>-36.118000000000002</v>
      </c>
      <c r="AK53" s="127">
        <v>-38.566000000000003</v>
      </c>
      <c r="AL53" s="127">
        <v>-36.479999999999997</v>
      </c>
      <c r="AM53" s="127">
        <v>-38.226999999999997</v>
      </c>
      <c r="AN53" s="4"/>
      <c r="AO53" s="4"/>
      <c r="AP53" s="4"/>
      <c r="AQ53" s="4"/>
      <c r="AR53" s="4"/>
      <c r="AS53" s="4"/>
      <c r="AT53" s="4"/>
      <c r="AU53" s="4"/>
      <c r="AV53" s="4"/>
      <c r="AW53" s="4"/>
      <c r="AX53" s="4"/>
      <c r="AY53" s="4"/>
    </row>
    <row r="54" spans="1:1005" ht="15" x14ac:dyDescent="0.25">
      <c r="A54" s="134">
        <f>YampaRiverInflow.TotalOutflow!A54</f>
        <v>44774</v>
      </c>
      <c r="B54" s="13"/>
      <c r="C54" s="13"/>
      <c r="D54" s="13">
        <v>-20.475999999999999</v>
      </c>
      <c r="E54" s="126">
        <v>-77.117000000000004</v>
      </c>
      <c r="F54" s="126">
        <v>-51.414000000000001</v>
      </c>
      <c r="G54" s="126">
        <v>-22.39</v>
      </c>
      <c r="H54" s="126">
        <v>-5.8449999999999998</v>
      </c>
      <c r="I54" s="126">
        <v>-16.213000000000001</v>
      </c>
      <c r="J54" s="126">
        <v>-13.936999999999999</v>
      </c>
      <c r="K54" s="126">
        <v>-23.998000000000001</v>
      </c>
      <c r="L54" s="126">
        <v>5.8440000000000003</v>
      </c>
      <c r="M54" s="126">
        <v>-37.121000000000002</v>
      </c>
      <c r="N54" s="126">
        <v>-39.380000000000003</v>
      </c>
      <c r="O54" s="126">
        <v>-27.815000000000001</v>
      </c>
      <c r="P54" s="126">
        <v>-14.052</v>
      </c>
      <c r="Q54" s="126">
        <v>-65.381</v>
      </c>
      <c r="R54" s="126">
        <v>-36.566000000000003</v>
      </c>
      <c r="S54" s="126">
        <v>-19.853999999999999</v>
      </c>
      <c r="T54" s="126">
        <v>-3.7530000000000001</v>
      </c>
      <c r="U54" s="126">
        <v>-2.8780000000000001</v>
      </c>
      <c r="V54" s="126">
        <v>-12.666</v>
      </c>
      <c r="W54" s="126">
        <v>-13.96</v>
      </c>
      <c r="X54" s="126">
        <v>-39.997999999999998</v>
      </c>
      <c r="Y54" s="126">
        <v>7.2850000000000001</v>
      </c>
      <c r="Z54" s="126">
        <v>-24.344000000000001</v>
      </c>
      <c r="AA54" s="126">
        <v>-33.448999999999998</v>
      </c>
      <c r="AB54" s="126">
        <v>-19.832000000000001</v>
      </c>
      <c r="AC54" s="126">
        <v>-46.258000000000003</v>
      </c>
      <c r="AD54" s="126">
        <v>-32.945339999999995</v>
      </c>
      <c r="AE54" s="126">
        <v>-39.458289999999998</v>
      </c>
      <c r="AF54" s="126">
        <v>-23.445790000000002</v>
      </c>
      <c r="AG54" s="126">
        <v>-14.44247</v>
      </c>
      <c r="AH54" s="126">
        <v>-5.3147564458200005</v>
      </c>
      <c r="AI54" s="127">
        <v>-18.306574451100001</v>
      </c>
      <c r="AJ54" s="127">
        <v>-15.141999999999999</v>
      </c>
      <c r="AK54" s="127">
        <v>5.0810000000000004</v>
      </c>
      <c r="AL54" s="127">
        <v>-16.428999999999998</v>
      </c>
      <c r="AM54" s="127">
        <v>-15.093999999999999</v>
      </c>
      <c r="AN54" s="4"/>
      <c r="AO54" s="4"/>
      <c r="AP54" s="4"/>
      <c r="AQ54" s="4"/>
      <c r="AR54" s="4"/>
      <c r="AS54" s="4"/>
      <c r="AT54" s="4"/>
      <c r="AU54" s="4"/>
      <c r="AV54" s="4"/>
      <c r="AW54" s="4"/>
      <c r="AX54" s="4"/>
      <c r="AY54" s="4"/>
    </row>
    <row r="55" spans="1:1005" ht="15" x14ac:dyDescent="0.25">
      <c r="A55" s="134">
        <f>YampaRiverInflow.TotalOutflow!A55</f>
        <v>44805</v>
      </c>
      <c r="B55" s="13"/>
      <c r="C55" s="13"/>
      <c r="D55" s="13">
        <v>-21.643999999999998</v>
      </c>
      <c r="E55" s="126">
        <v>8.8550000000000004</v>
      </c>
      <c r="F55" s="126">
        <v>-45.326999999999998</v>
      </c>
      <c r="G55" s="126">
        <v>-12.705</v>
      </c>
      <c r="H55" s="126">
        <v>-21.931000000000001</v>
      </c>
      <c r="I55" s="126">
        <v>-11.678000000000001</v>
      </c>
      <c r="J55" s="126">
        <v>-16.454999999999998</v>
      </c>
      <c r="K55" s="126">
        <v>-15.521000000000001</v>
      </c>
      <c r="L55" s="126">
        <v>-12.746</v>
      </c>
      <c r="M55" s="126">
        <v>-31.334</v>
      </c>
      <c r="N55" s="126">
        <v>-19.856000000000002</v>
      </c>
      <c r="O55" s="126">
        <v>-41.415999999999997</v>
      </c>
      <c r="P55" s="126">
        <v>-22.555</v>
      </c>
      <c r="Q55" s="126">
        <v>0.85399999999999998</v>
      </c>
      <c r="R55" s="126">
        <v>-61.966000000000001</v>
      </c>
      <c r="S55" s="126">
        <v>-54.048999999999999</v>
      </c>
      <c r="T55" s="126">
        <v>-27.712</v>
      </c>
      <c r="U55" s="126">
        <v>-18.021999999999998</v>
      </c>
      <c r="V55" s="126">
        <v>-8.8450000000000006</v>
      </c>
      <c r="W55" s="126">
        <v>-17.966000000000001</v>
      </c>
      <c r="X55" s="126">
        <v>-5.1360000000000001</v>
      </c>
      <c r="Y55" s="126">
        <v>-10.974</v>
      </c>
      <c r="Z55" s="126">
        <v>-32.47</v>
      </c>
      <c r="AA55" s="126">
        <v>-35.090000000000003</v>
      </c>
      <c r="AB55" s="126">
        <v>-20.788</v>
      </c>
      <c r="AC55" s="126">
        <v>-50.804000000000002</v>
      </c>
      <c r="AD55" s="126">
        <v>-26.487169999999999</v>
      </c>
      <c r="AE55" s="126">
        <v>-30.253869999999999</v>
      </c>
      <c r="AF55" s="126">
        <v>-43.057809999999996</v>
      </c>
      <c r="AG55" s="126">
        <v>-36.350120000000004</v>
      </c>
      <c r="AH55" s="126">
        <v>-18.8728240509</v>
      </c>
      <c r="AI55" s="127">
        <v>-15.710973601100001</v>
      </c>
      <c r="AJ55" s="127">
        <v>14.304</v>
      </c>
      <c r="AK55" s="127">
        <v>-4.5</v>
      </c>
      <c r="AL55" s="127">
        <v>-45.348999999999997</v>
      </c>
      <c r="AM55" s="127">
        <v>-49.987000000000002</v>
      </c>
      <c r="AN55" s="4"/>
      <c r="AO55" s="4"/>
      <c r="AP55" s="4"/>
      <c r="AQ55" s="4"/>
      <c r="AR55" s="4"/>
      <c r="AS55" s="4"/>
      <c r="AT55" s="4"/>
      <c r="AU55" s="4"/>
      <c r="AV55" s="4"/>
      <c r="AW55" s="4"/>
      <c r="AX55" s="4"/>
      <c r="AY55" s="4"/>
    </row>
    <row r="56" spans="1:1005" ht="15" x14ac:dyDescent="0.25">
      <c r="A56" s="134">
        <f>YampaRiverInflow.TotalOutflow!A56</f>
        <v>44835</v>
      </c>
      <c r="B56" s="13"/>
      <c r="C56" s="13"/>
      <c r="D56" s="13">
        <v>-15.755000000000001</v>
      </c>
      <c r="E56" s="126">
        <v>28.411000000000001</v>
      </c>
      <c r="F56" s="126">
        <v>15.292999999999999</v>
      </c>
      <c r="G56" s="126">
        <v>7.4790000000000001</v>
      </c>
      <c r="H56" s="126">
        <v>-7.4880000000000004</v>
      </c>
      <c r="I56" s="126">
        <v>-21.609000000000002</v>
      </c>
      <c r="J56" s="126">
        <v>-2.9830000000000001</v>
      </c>
      <c r="K56" s="126">
        <v>3.17</v>
      </c>
      <c r="L56" s="126">
        <v>-15.058</v>
      </c>
      <c r="M56" s="126">
        <v>-8.1869999999999994</v>
      </c>
      <c r="N56" s="126">
        <v>-13.262</v>
      </c>
      <c r="O56" s="126">
        <v>8.3439999999999994</v>
      </c>
      <c r="P56" s="126">
        <v>1.6279999999999999</v>
      </c>
      <c r="Q56" s="126">
        <v>-1.526</v>
      </c>
      <c r="R56" s="126">
        <v>0.55800000000000005</v>
      </c>
      <c r="S56" s="126">
        <v>-0.40699999999999997</v>
      </c>
      <c r="T56" s="126">
        <v>-3.3740000000000001</v>
      </c>
      <c r="U56" s="126">
        <v>10.401</v>
      </c>
      <c r="V56" s="126">
        <v>3.125</v>
      </c>
      <c r="W56" s="126">
        <v>0.16600000000000001</v>
      </c>
      <c r="X56" s="126">
        <v>26.085000000000001</v>
      </c>
      <c r="Y56" s="126">
        <v>-4.4400000000000004</v>
      </c>
      <c r="Z56" s="126">
        <v>7.4</v>
      </c>
      <c r="AA56" s="126">
        <v>-11.666</v>
      </c>
      <c r="AB56" s="126">
        <v>-2.7410000000000001</v>
      </c>
      <c r="AC56" s="126">
        <v>-4.4329999999999998</v>
      </c>
      <c r="AD56" s="126">
        <v>-10.08483</v>
      </c>
      <c r="AE56" s="126">
        <v>-27.032550000000001</v>
      </c>
      <c r="AF56" s="126">
        <v>-5.7554099999999995</v>
      </c>
      <c r="AG56" s="126">
        <v>-10.2515</v>
      </c>
      <c r="AH56" s="126">
        <v>-12.6998988852</v>
      </c>
      <c r="AI56" s="127">
        <v>-2.6646828313099999</v>
      </c>
      <c r="AJ56" s="127">
        <v>25.649000000000001</v>
      </c>
      <c r="AK56" s="127">
        <v>0.77100000000000002</v>
      </c>
      <c r="AL56" s="127">
        <v>4.673</v>
      </c>
      <c r="AM56" s="127">
        <v>-43.091999999999999</v>
      </c>
      <c r="AN56" s="4"/>
      <c r="AO56" s="4"/>
      <c r="AP56" s="4"/>
      <c r="AQ56" s="4"/>
      <c r="AR56" s="4"/>
      <c r="AS56" s="4"/>
      <c r="AT56" s="4"/>
      <c r="AU56" s="4"/>
      <c r="AV56" s="4"/>
      <c r="AW56" s="4"/>
      <c r="AX56" s="4"/>
      <c r="AY56" s="4"/>
    </row>
    <row r="57" spans="1:1005" ht="15" x14ac:dyDescent="0.25">
      <c r="A57" s="134">
        <f>YampaRiverInflow.TotalOutflow!A57</f>
        <v>44866</v>
      </c>
      <c r="B57" s="13"/>
      <c r="C57" s="13"/>
      <c r="D57" s="13">
        <v>2.5249999999999999</v>
      </c>
      <c r="E57" s="126">
        <v>-24.338000000000001</v>
      </c>
      <c r="F57" s="126">
        <v>-14.114000000000001</v>
      </c>
      <c r="G57" s="126">
        <v>1.411</v>
      </c>
      <c r="H57" s="126">
        <v>5.4320000000000004</v>
      </c>
      <c r="I57" s="126">
        <v>11.315</v>
      </c>
      <c r="J57" s="126">
        <v>8.8170000000000002</v>
      </c>
      <c r="K57" s="126">
        <v>8.6760000000000002</v>
      </c>
      <c r="L57" s="126">
        <v>-7.5490000000000004</v>
      </c>
      <c r="M57" s="126">
        <v>1.3320000000000001</v>
      </c>
      <c r="N57" s="126">
        <v>8.9619999999999997</v>
      </c>
      <c r="O57" s="126">
        <v>4.5019999999999998</v>
      </c>
      <c r="P57" s="126">
        <v>13.975</v>
      </c>
      <c r="Q57" s="126">
        <v>6.8760000000000003</v>
      </c>
      <c r="R57" s="126">
        <v>-37.753999999999998</v>
      </c>
      <c r="S57" s="126">
        <v>12.58</v>
      </c>
      <c r="T57" s="126">
        <v>4.9530000000000003</v>
      </c>
      <c r="U57" s="126">
        <v>14.292</v>
      </c>
      <c r="V57" s="126">
        <v>10.398</v>
      </c>
      <c r="W57" s="126">
        <v>14.773</v>
      </c>
      <c r="X57" s="126">
        <v>2.8980000000000001</v>
      </c>
      <c r="Y57" s="126">
        <v>-5.16</v>
      </c>
      <c r="Z57" s="126">
        <v>8.36</v>
      </c>
      <c r="AA57" s="126">
        <v>0.24399999999999999</v>
      </c>
      <c r="AB57" s="126">
        <v>-2.194</v>
      </c>
      <c r="AC57" s="126">
        <v>-8.1240000000000006</v>
      </c>
      <c r="AD57" s="126">
        <v>-20.0396</v>
      </c>
      <c r="AE57" s="126">
        <v>-7.1350500000000006</v>
      </c>
      <c r="AF57" s="126">
        <v>-4.9749300000000005</v>
      </c>
      <c r="AG57" s="126">
        <v>-2.7747700000000002</v>
      </c>
      <c r="AH57" s="126">
        <v>-5.4642536803299997</v>
      </c>
      <c r="AI57" s="127">
        <v>13.381105650899999</v>
      </c>
      <c r="AJ57" s="127">
        <v>5.9569999999999999</v>
      </c>
      <c r="AK57" s="127">
        <v>17.582999999999998</v>
      </c>
      <c r="AL57" s="127">
        <v>-56.331000000000003</v>
      </c>
      <c r="AM57" s="127">
        <v>-30.108000000000001</v>
      </c>
      <c r="AN57" s="4"/>
      <c r="AO57" s="4"/>
      <c r="AP57" s="4"/>
      <c r="AQ57" s="4"/>
      <c r="AR57" s="4"/>
      <c r="AS57" s="4"/>
      <c r="AT57" s="4"/>
      <c r="AU57" s="4"/>
      <c r="AV57" s="4"/>
      <c r="AW57" s="4"/>
      <c r="AX57" s="4"/>
      <c r="AY57" s="4"/>
    </row>
    <row r="58" spans="1:1005" ht="15" x14ac:dyDescent="0.25">
      <c r="A58" s="134">
        <f>YampaRiverInflow.TotalOutflow!A58</f>
        <v>44896</v>
      </c>
      <c r="B58" s="13"/>
      <c r="C58" s="13"/>
      <c r="D58" s="13">
        <v>10.83</v>
      </c>
      <c r="E58" s="126">
        <v>-52.756999999999998</v>
      </c>
      <c r="F58" s="126">
        <v>-68.424999999999997</v>
      </c>
      <c r="G58" s="126">
        <v>-26.193000000000001</v>
      </c>
      <c r="H58" s="126">
        <v>-1.996</v>
      </c>
      <c r="I58" s="126">
        <v>1.087</v>
      </c>
      <c r="J58" s="126">
        <v>7.093</v>
      </c>
      <c r="K58" s="126">
        <v>18.335000000000001</v>
      </c>
      <c r="L58" s="126">
        <v>4.6580000000000004</v>
      </c>
      <c r="M58" s="126">
        <v>11.409000000000001</v>
      </c>
      <c r="N58" s="126">
        <v>18.884</v>
      </c>
      <c r="O58" s="126">
        <v>6.4809999999999999</v>
      </c>
      <c r="P58" s="126">
        <v>-1.6890000000000001</v>
      </c>
      <c r="Q58" s="126">
        <v>-26.622</v>
      </c>
      <c r="R58" s="126">
        <v>-69.311999999999998</v>
      </c>
      <c r="S58" s="126">
        <v>30.471</v>
      </c>
      <c r="T58" s="126">
        <v>12.734</v>
      </c>
      <c r="U58" s="126">
        <v>16.88</v>
      </c>
      <c r="V58" s="126">
        <v>5.86</v>
      </c>
      <c r="W58" s="126">
        <v>7.444</v>
      </c>
      <c r="X58" s="126">
        <v>33.223999999999997</v>
      </c>
      <c r="Y58" s="126">
        <v>12.48</v>
      </c>
      <c r="Z58" s="126">
        <v>17.550999999999998</v>
      </c>
      <c r="AA58" s="126">
        <v>6.2709999999999999</v>
      </c>
      <c r="AB58" s="126">
        <v>38.814999999999998</v>
      </c>
      <c r="AC58" s="126">
        <v>9.5690000000000008</v>
      </c>
      <c r="AD58" s="126">
        <v>34.180550000000004</v>
      </c>
      <c r="AE58" s="126">
        <v>4.3811200000000001</v>
      </c>
      <c r="AF58" s="126">
        <v>12.84577</v>
      </c>
      <c r="AG58" s="126">
        <v>-9.6169899999999995</v>
      </c>
      <c r="AH58" s="126">
        <v>8.3672790060800004</v>
      </c>
      <c r="AI58" s="127">
        <v>22.5435745029</v>
      </c>
      <c r="AJ58" s="127">
        <v>-13.081</v>
      </c>
      <c r="AK58" s="127">
        <v>-31.75</v>
      </c>
      <c r="AL58" s="127">
        <v>-93.247</v>
      </c>
      <c r="AM58" s="127">
        <v>-29.280999999999999</v>
      </c>
      <c r="AN58" s="4"/>
      <c r="AO58" s="4"/>
      <c r="AP58" s="4"/>
      <c r="AQ58" s="4"/>
      <c r="AR58" s="4"/>
      <c r="AS58" s="4"/>
      <c r="AT58" s="4"/>
      <c r="AU58" s="4"/>
      <c r="AV58" s="4"/>
      <c r="AW58" s="4"/>
      <c r="AX58" s="4"/>
      <c r="AY58" s="4"/>
    </row>
    <row r="59" spans="1:1005" ht="15" x14ac:dyDescent="0.25">
      <c r="A59" s="134">
        <f>YampaRiverInflow.TotalOutflow!A59</f>
        <v>44927</v>
      </c>
      <c r="B59" s="13"/>
      <c r="C59" s="13"/>
      <c r="D59" s="13">
        <v>-12.968</v>
      </c>
      <c r="E59" s="126">
        <v>-60.307000000000002</v>
      </c>
      <c r="F59" s="126">
        <v>-43.218000000000004</v>
      </c>
      <c r="G59" s="126">
        <v>0.96399999999999997</v>
      </c>
      <c r="H59" s="126">
        <v>-22.263000000000002</v>
      </c>
      <c r="I59" s="126">
        <v>4.6050000000000004</v>
      </c>
      <c r="J59" s="126">
        <v>-1.4319999999999999</v>
      </c>
      <c r="K59" s="126">
        <v>-16.689</v>
      </c>
      <c r="L59" s="126">
        <v>33.015000000000001</v>
      </c>
      <c r="M59" s="126">
        <v>-30.713000000000001</v>
      </c>
      <c r="N59" s="126">
        <v>-2.2970000000000002</v>
      </c>
      <c r="O59" s="126">
        <v>-5.6280000000000001</v>
      </c>
      <c r="P59" s="126">
        <v>-64.680999999999997</v>
      </c>
      <c r="Q59" s="126">
        <v>-113.199</v>
      </c>
      <c r="R59" s="126">
        <v>36.241999999999997</v>
      </c>
      <c r="S59" s="126">
        <v>-10.677</v>
      </c>
      <c r="T59" s="126">
        <v>8.1579999999999995</v>
      </c>
      <c r="U59" s="126">
        <v>1.393</v>
      </c>
      <c r="V59" s="126">
        <v>10.17</v>
      </c>
      <c r="W59" s="126">
        <v>3.6539999999999999</v>
      </c>
      <c r="X59" s="126">
        <v>8.1709999999999994</v>
      </c>
      <c r="Y59" s="126">
        <v>-29.212</v>
      </c>
      <c r="Z59" s="126">
        <v>-12.486000000000001</v>
      </c>
      <c r="AA59" s="126">
        <v>-4.2009999999999996</v>
      </c>
      <c r="AB59" s="126">
        <v>-21.986999999999998</v>
      </c>
      <c r="AC59" s="126">
        <v>21.381310000000003</v>
      </c>
      <c r="AD59" s="126">
        <v>-39.100470000000001</v>
      </c>
      <c r="AE59" s="126">
        <v>-31.08878</v>
      </c>
      <c r="AF59" s="126">
        <v>7.3067399999999996</v>
      </c>
      <c r="AG59" s="126">
        <v>-13.3189509084</v>
      </c>
      <c r="AH59" s="126">
        <v>-6.1162163466399999</v>
      </c>
      <c r="AI59" s="127">
        <v>40.491999999999997</v>
      </c>
      <c r="AJ59" s="127">
        <v>-4.7590000000000003</v>
      </c>
      <c r="AK59" s="127">
        <v>-120.42</v>
      </c>
      <c r="AL59" s="127">
        <v>-132.33799999999999</v>
      </c>
      <c r="AM59" s="127">
        <v>-58.228000000000002</v>
      </c>
      <c r="AN59" s="4"/>
      <c r="AO59" s="4"/>
      <c r="AP59" s="4"/>
      <c r="AQ59" s="4"/>
      <c r="AR59" s="4"/>
      <c r="AS59" s="4"/>
      <c r="AT59" s="4"/>
      <c r="AU59" s="4"/>
      <c r="AV59" s="4"/>
      <c r="AW59" s="4"/>
      <c r="AX59" s="4"/>
      <c r="AY59" s="4"/>
    </row>
    <row r="60" spans="1:1005" ht="15" x14ac:dyDescent="0.25">
      <c r="A60" s="134">
        <f>YampaRiverInflow.TotalOutflow!A60</f>
        <v>44958</v>
      </c>
      <c r="B60" s="13"/>
      <c r="C60" s="13"/>
      <c r="D60" s="13">
        <v>-28.324000000000002</v>
      </c>
      <c r="E60" s="126">
        <v>-23.876000000000001</v>
      </c>
      <c r="F60" s="126">
        <v>15.349</v>
      </c>
      <c r="G60" s="126">
        <v>-20.808</v>
      </c>
      <c r="H60" s="126">
        <v>-41.154000000000003</v>
      </c>
      <c r="I60" s="126">
        <v>-33.997</v>
      </c>
      <c r="J60" s="126">
        <v>-13.894</v>
      </c>
      <c r="K60" s="126">
        <v>-22.573</v>
      </c>
      <c r="L60" s="126">
        <v>-17.102</v>
      </c>
      <c r="M60" s="126">
        <v>-38.902000000000001</v>
      </c>
      <c r="N60" s="126">
        <v>-63.575000000000003</v>
      </c>
      <c r="O60" s="126">
        <v>-26.556999999999999</v>
      </c>
      <c r="P60" s="126">
        <v>-43.094999999999999</v>
      </c>
      <c r="Q60" s="126">
        <v>-46.804000000000002</v>
      </c>
      <c r="R60" s="126">
        <v>-20.875</v>
      </c>
      <c r="S60" s="126">
        <v>-24.366</v>
      </c>
      <c r="T60" s="126">
        <v>1.1859999999999999</v>
      </c>
      <c r="U60" s="126">
        <v>-25.843</v>
      </c>
      <c r="V60" s="126">
        <v>-4.476</v>
      </c>
      <c r="W60" s="126">
        <v>-2.3679999999999999</v>
      </c>
      <c r="X60" s="126">
        <v>5.9080000000000004</v>
      </c>
      <c r="Y60" s="126">
        <v>-17.978000000000002</v>
      </c>
      <c r="Z60" s="126">
        <v>-35.601999999999997</v>
      </c>
      <c r="AA60" s="126">
        <v>-45.103999999999999</v>
      </c>
      <c r="AB60" s="126">
        <v>-5.1180000000000003</v>
      </c>
      <c r="AC60" s="126">
        <v>-37.282989999999998</v>
      </c>
      <c r="AD60" s="126">
        <v>-15.646379999999999</v>
      </c>
      <c r="AE60" s="126">
        <v>-40.071829999999999</v>
      </c>
      <c r="AF60" s="126">
        <v>-32.633000000000003</v>
      </c>
      <c r="AG60" s="126">
        <v>-26.703267437200001</v>
      </c>
      <c r="AH60" s="126">
        <v>-28.524806553999998</v>
      </c>
      <c r="AI60" s="127">
        <v>-31.532</v>
      </c>
      <c r="AJ60" s="127">
        <v>-59.207000000000001</v>
      </c>
      <c r="AK60" s="127">
        <v>75.613</v>
      </c>
      <c r="AL60" s="127">
        <v>-7.18</v>
      </c>
      <c r="AM60" s="127">
        <v>-64.896000000000001</v>
      </c>
      <c r="AN60" s="4"/>
      <c r="AO60" s="4"/>
      <c r="AP60" s="4"/>
      <c r="AQ60" s="4"/>
      <c r="AR60" s="4"/>
      <c r="AS60" s="4"/>
      <c r="AT60" s="4"/>
      <c r="AU60" s="4"/>
      <c r="AV60" s="4"/>
      <c r="AW60" s="4"/>
      <c r="AX60" s="4"/>
      <c r="AY60" s="4"/>
    </row>
    <row r="61" spans="1:1005" ht="15" x14ac:dyDescent="0.25">
      <c r="A61" s="134">
        <f>YampaRiverInflow.TotalOutflow!A61</f>
        <v>44986</v>
      </c>
      <c r="B61" s="13"/>
      <c r="C61" s="13"/>
      <c r="D61" s="13">
        <v>-56.542000000000002</v>
      </c>
      <c r="E61" s="126">
        <v>-80.751000000000005</v>
      </c>
      <c r="F61" s="126">
        <v>22.236000000000001</v>
      </c>
      <c r="G61" s="126">
        <v>-24.802</v>
      </c>
      <c r="H61" s="126">
        <v>-17.36</v>
      </c>
      <c r="I61" s="126">
        <v>-33.058</v>
      </c>
      <c r="J61" s="126">
        <v>-34.947000000000003</v>
      </c>
      <c r="K61" s="126">
        <v>-9.4450000000000003</v>
      </c>
      <c r="L61" s="126">
        <v>-51.122999999999998</v>
      </c>
      <c r="M61" s="126">
        <v>-40.192999999999998</v>
      </c>
      <c r="N61" s="126">
        <v>-34.902000000000001</v>
      </c>
      <c r="O61" s="126">
        <v>-96.096000000000004</v>
      </c>
      <c r="P61" s="126">
        <v>-38.881</v>
      </c>
      <c r="Q61" s="126">
        <v>-9.1829999999999998</v>
      </c>
      <c r="R61" s="126">
        <v>-13.153</v>
      </c>
      <c r="S61" s="126">
        <v>-27.914000000000001</v>
      </c>
      <c r="T61" s="126">
        <v>-37.945</v>
      </c>
      <c r="U61" s="126">
        <v>-37.232999999999997</v>
      </c>
      <c r="V61" s="126">
        <v>-84.150999999999996</v>
      </c>
      <c r="W61" s="126">
        <v>-52.823</v>
      </c>
      <c r="X61" s="126">
        <v>-62.375</v>
      </c>
      <c r="Y61" s="126">
        <v>-22.702999999999999</v>
      </c>
      <c r="Z61" s="126">
        <v>-24.411000000000001</v>
      </c>
      <c r="AA61" s="126">
        <v>-35.779000000000003</v>
      </c>
      <c r="AB61" s="126">
        <v>-52.19</v>
      </c>
      <c r="AC61" s="126">
        <v>-44.594099999999997</v>
      </c>
      <c r="AD61" s="126">
        <v>-46.276849999999996</v>
      </c>
      <c r="AE61" s="126">
        <v>-41.178449999999998</v>
      </c>
      <c r="AF61" s="126">
        <v>-54.098759999999999</v>
      </c>
      <c r="AG61" s="126">
        <v>-94.386657514799992</v>
      </c>
      <c r="AH61" s="126">
        <v>-67.435723010499999</v>
      </c>
      <c r="AI61" s="127">
        <v>-34.798000000000002</v>
      </c>
      <c r="AJ61" s="127">
        <v>-42.109000000000002</v>
      </c>
      <c r="AK61" s="127">
        <v>-24.684999999999999</v>
      </c>
      <c r="AL61" s="127">
        <v>-25.779</v>
      </c>
      <c r="AM61" s="127">
        <v>-20.971</v>
      </c>
      <c r="AN61" s="4"/>
      <c r="AO61" s="4"/>
      <c r="AP61" s="4"/>
      <c r="AQ61" s="4"/>
      <c r="AR61" s="4"/>
      <c r="AS61" s="4"/>
      <c r="AT61" s="4"/>
      <c r="AU61" s="4"/>
      <c r="AV61" s="4"/>
      <c r="AW61" s="4"/>
      <c r="AX61" s="4"/>
      <c r="AY61" s="4"/>
    </row>
    <row r="62" spans="1:1005" ht="15" x14ac:dyDescent="0.25">
      <c r="A62" s="134">
        <f>YampaRiverInflow.TotalOutflow!A62</f>
        <v>45017</v>
      </c>
      <c r="B62" s="13"/>
      <c r="C62" s="13"/>
      <c r="D62" s="13">
        <v>-21.387</v>
      </c>
      <c r="E62" s="126">
        <v>-39.68</v>
      </c>
      <c r="F62" s="126">
        <v>-1.92</v>
      </c>
      <c r="G62" s="126">
        <v>-7.2060000000000004</v>
      </c>
      <c r="H62" s="126">
        <v>-49.616999999999997</v>
      </c>
      <c r="I62" s="126">
        <v>-43.034999999999997</v>
      </c>
      <c r="J62" s="126">
        <v>-59.116</v>
      </c>
      <c r="K62" s="126">
        <v>-58.07</v>
      </c>
      <c r="L62" s="126">
        <v>-46.223999999999997</v>
      </c>
      <c r="M62" s="126">
        <v>-45.231000000000002</v>
      </c>
      <c r="N62" s="126">
        <v>-21.337</v>
      </c>
      <c r="O62" s="126">
        <v>-46.392000000000003</v>
      </c>
      <c r="P62" s="126">
        <v>-46.932000000000002</v>
      </c>
      <c r="Q62" s="126">
        <v>-10.394</v>
      </c>
      <c r="R62" s="126">
        <v>-22.183</v>
      </c>
      <c r="S62" s="126">
        <v>-50.360999999999997</v>
      </c>
      <c r="T62" s="126">
        <v>-34.244</v>
      </c>
      <c r="U62" s="126">
        <v>-28.298999999999999</v>
      </c>
      <c r="V62" s="126">
        <v>-23.056999999999999</v>
      </c>
      <c r="W62" s="126">
        <v>-23.652999999999999</v>
      </c>
      <c r="X62" s="126">
        <v>-18.731000000000002</v>
      </c>
      <c r="Y62" s="126">
        <v>-34.493000000000002</v>
      </c>
      <c r="Z62" s="126">
        <v>-34.719000000000001</v>
      </c>
      <c r="AA62" s="126">
        <v>-39.353999999999999</v>
      </c>
      <c r="AB62" s="126">
        <v>-36.816000000000003</v>
      </c>
      <c r="AC62" s="126">
        <v>-31.096540000000001</v>
      </c>
      <c r="AD62" s="126">
        <v>-26.820700000000002</v>
      </c>
      <c r="AE62" s="126">
        <v>-39.596559999999997</v>
      </c>
      <c r="AF62" s="126">
        <v>-38.490559999999995</v>
      </c>
      <c r="AG62" s="126">
        <v>-7.4329692029799999</v>
      </c>
      <c r="AH62" s="126">
        <v>-6.8714972382399999</v>
      </c>
      <c r="AI62" s="127">
        <v>-9.35</v>
      </c>
      <c r="AJ62" s="127">
        <v>-26.696999999999999</v>
      </c>
      <c r="AK62" s="127">
        <v>-94.260999999999996</v>
      </c>
      <c r="AL62" s="127">
        <v>-33.209000000000003</v>
      </c>
      <c r="AM62" s="127">
        <v>-50.463000000000001</v>
      </c>
      <c r="AN62" s="4"/>
      <c r="AO62" s="4"/>
      <c r="AP62" s="4"/>
      <c r="AQ62" s="4"/>
      <c r="AR62" s="4"/>
      <c r="AS62" s="4"/>
      <c r="AT62" s="4"/>
      <c r="AU62" s="4"/>
      <c r="AV62" s="4"/>
      <c r="AW62" s="4"/>
      <c r="AX62" s="4"/>
      <c r="AY62" s="4"/>
    </row>
    <row r="63" spans="1:1005" ht="15" x14ac:dyDescent="0.25">
      <c r="A63" s="134">
        <f>YampaRiverInflow.TotalOutflow!A63</f>
        <v>45047</v>
      </c>
      <c r="B63" s="13"/>
      <c r="C63" s="13"/>
      <c r="D63" s="13">
        <v>-23.361999999999998</v>
      </c>
      <c r="E63" s="126">
        <v>-138.191</v>
      </c>
      <c r="F63" s="126">
        <v>-16.033000000000001</v>
      </c>
      <c r="G63" s="126">
        <v>-40.975999999999999</v>
      </c>
      <c r="H63" s="126">
        <v>-17.803999999999998</v>
      </c>
      <c r="I63" s="126">
        <v>-31.501999999999999</v>
      </c>
      <c r="J63" s="126">
        <v>-19.012</v>
      </c>
      <c r="K63" s="126">
        <v>-19.099</v>
      </c>
      <c r="L63" s="126">
        <v>-31.253</v>
      </c>
      <c r="M63" s="126">
        <v>-147.96199999999999</v>
      </c>
      <c r="N63" s="126">
        <v>-29.908999999999999</v>
      </c>
      <c r="O63" s="126">
        <v>-28.129000000000001</v>
      </c>
      <c r="P63" s="126">
        <v>-49.914999999999999</v>
      </c>
      <c r="Q63" s="126">
        <v>-34.603000000000002</v>
      </c>
      <c r="R63" s="126">
        <v>-27.748999999999999</v>
      </c>
      <c r="S63" s="126">
        <v>-15.643000000000001</v>
      </c>
      <c r="T63" s="126">
        <v>-26.481000000000002</v>
      </c>
      <c r="U63" s="126">
        <v>-13.461</v>
      </c>
      <c r="V63" s="126">
        <v>-3.1219999999999999</v>
      </c>
      <c r="W63" s="126">
        <v>-37.49</v>
      </c>
      <c r="X63" s="126">
        <v>-28.582000000000001</v>
      </c>
      <c r="Y63" s="126">
        <v>-34.988</v>
      </c>
      <c r="Z63" s="126">
        <v>-27.611000000000001</v>
      </c>
      <c r="AA63" s="126">
        <v>-13.772</v>
      </c>
      <c r="AB63" s="126">
        <v>-19.452999999999999</v>
      </c>
      <c r="AC63" s="126">
        <v>-43.834120000000006</v>
      </c>
      <c r="AD63" s="126">
        <v>-36.949010000000001</v>
      </c>
      <c r="AE63" s="126">
        <v>-18.708639999999999</v>
      </c>
      <c r="AF63" s="126">
        <v>-25.39873</v>
      </c>
      <c r="AG63" s="126">
        <v>-18.684161391</v>
      </c>
      <c r="AH63" s="126">
        <v>-9.3682712112299988</v>
      </c>
      <c r="AI63" s="127">
        <v>-3.2269999999999999</v>
      </c>
      <c r="AJ63" s="127">
        <v>-13.581</v>
      </c>
      <c r="AK63" s="127">
        <v>-52.53</v>
      </c>
      <c r="AL63" s="127">
        <v>-80.343999999999994</v>
      </c>
      <c r="AM63" s="127">
        <v>-118.304</v>
      </c>
      <c r="AN63" s="4"/>
      <c r="AO63" s="4"/>
      <c r="AP63" s="4"/>
      <c r="AQ63" s="4"/>
      <c r="AR63" s="4"/>
      <c r="AS63" s="4"/>
      <c r="AT63" s="4"/>
      <c r="AU63" s="4"/>
      <c r="AV63" s="4"/>
      <c r="AW63" s="4"/>
      <c r="AX63" s="4"/>
      <c r="AY63" s="4"/>
    </row>
    <row r="64" spans="1:1005" ht="15" x14ac:dyDescent="0.25">
      <c r="A64" s="134">
        <f>YampaRiverInflow.TotalOutflow!A64</f>
        <v>45078</v>
      </c>
      <c r="B64" s="13"/>
      <c r="C64" s="13"/>
      <c r="D64" s="13">
        <v>-48.805999999999997</v>
      </c>
      <c r="E64" s="126">
        <v>8.8849999999999998</v>
      </c>
      <c r="F64" s="126">
        <v>-38.042999999999999</v>
      </c>
      <c r="G64" s="126">
        <v>-46.71</v>
      </c>
      <c r="H64" s="126">
        <v>-50.164000000000001</v>
      </c>
      <c r="I64" s="126">
        <v>-42.655000000000001</v>
      </c>
      <c r="J64" s="126">
        <v>-57.844000000000001</v>
      </c>
      <c r="K64" s="126">
        <v>-49.320999999999998</v>
      </c>
      <c r="L64" s="126">
        <v>-51.93</v>
      </c>
      <c r="M64" s="126">
        <v>-183.62299999999999</v>
      </c>
      <c r="N64" s="126">
        <v>-63.558</v>
      </c>
      <c r="O64" s="126">
        <v>-43.442999999999998</v>
      </c>
      <c r="P64" s="126">
        <v>-78.712000000000003</v>
      </c>
      <c r="Q64" s="126">
        <v>-44.427999999999997</v>
      </c>
      <c r="R64" s="126">
        <v>-46.622999999999998</v>
      </c>
      <c r="S64" s="126">
        <v>-26.48</v>
      </c>
      <c r="T64" s="126">
        <v>-49.249000000000002</v>
      </c>
      <c r="U64" s="126">
        <v>-37.82</v>
      </c>
      <c r="V64" s="126">
        <v>-37.124000000000002</v>
      </c>
      <c r="W64" s="126">
        <v>-46.805999999999997</v>
      </c>
      <c r="X64" s="126">
        <v>-42.271000000000001</v>
      </c>
      <c r="Y64" s="126">
        <v>-36.914999999999999</v>
      </c>
      <c r="Z64" s="126">
        <v>-53.137999999999998</v>
      </c>
      <c r="AA64" s="126">
        <v>-64.947999999999993</v>
      </c>
      <c r="AB64" s="126">
        <v>-25.780999999999999</v>
      </c>
      <c r="AC64" s="126">
        <v>-34.943179999999998</v>
      </c>
      <c r="AD64" s="126">
        <v>-51.29607</v>
      </c>
      <c r="AE64" s="126">
        <v>-57.331830000000004</v>
      </c>
      <c r="AF64" s="126">
        <v>-54.558230000000002</v>
      </c>
      <c r="AG64" s="126">
        <v>-68.587001490600002</v>
      </c>
      <c r="AH64" s="126">
        <v>-35.762955953400002</v>
      </c>
      <c r="AI64" s="127">
        <v>-63.795000000000002</v>
      </c>
      <c r="AJ64" s="127">
        <v>-22.106999999999999</v>
      </c>
      <c r="AK64" s="127">
        <v>-145.12100000000001</v>
      </c>
      <c r="AL64" s="127">
        <v>-71.817999999999998</v>
      </c>
      <c r="AM64" s="127">
        <v>-97.96</v>
      </c>
      <c r="AN64" s="4"/>
      <c r="AO64" s="4"/>
      <c r="AP64" s="4"/>
      <c r="AQ64" s="4"/>
      <c r="AR64" s="4"/>
      <c r="AS64" s="4"/>
      <c r="AT64" s="4"/>
      <c r="AU64" s="4"/>
      <c r="AV64" s="4"/>
      <c r="AW64" s="4"/>
      <c r="AX64" s="4"/>
      <c r="AY64" s="4"/>
      <c r="ALQ64" s="9" t="e">
        <v>#N/A</v>
      </c>
    </row>
    <row r="65" spans="1:1005" ht="15" x14ac:dyDescent="0.25">
      <c r="A65" s="134">
        <f>YampaRiverInflow.TotalOutflow!A65</f>
        <v>45108</v>
      </c>
      <c r="B65" s="13"/>
      <c r="C65" s="13"/>
      <c r="D65" s="13">
        <v>-23.762</v>
      </c>
      <c r="E65" s="126">
        <v>-21.681999999999999</v>
      </c>
      <c r="F65" s="126">
        <v>-28.289000000000001</v>
      </c>
      <c r="G65" s="126">
        <v>-64.233999999999995</v>
      </c>
      <c r="H65" s="126">
        <v>-49.396000000000001</v>
      </c>
      <c r="I65" s="126">
        <v>-44.13</v>
      </c>
      <c r="J65" s="126">
        <v>-48.3</v>
      </c>
      <c r="K65" s="126">
        <v>-25.504000000000001</v>
      </c>
      <c r="L65" s="126">
        <v>-48.567</v>
      </c>
      <c r="M65" s="126">
        <v>-182.99199999999999</v>
      </c>
      <c r="N65" s="126">
        <v>-65.305999999999997</v>
      </c>
      <c r="O65" s="126">
        <v>-37.942</v>
      </c>
      <c r="P65" s="126">
        <v>-73.787000000000006</v>
      </c>
      <c r="Q65" s="126">
        <v>-40.765999999999998</v>
      </c>
      <c r="R65" s="126">
        <v>-6.4569999999999999</v>
      </c>
      <c r="S65" s="126">
        <v>-40.478000000000002</v>
      </c>
      <c r="T65" s="126">
        <v>-35.347000000000001</v>
      </c>
      <c r="U65" s="126">
        <v>-30.984000000000002</v>
      </c>
      <c r="V65" s="126">
        <v>-12.644</v>
      </c>
      <c r="W65" s="126">
        <v>-15.252000000000001</v>
      </c>
      <c r="X65" s="126">
        <v>-52.765999999999998</v>
      </c>
      <c r="Y65" s="126">
        <v>-45.936</v>
      </c>
      <c r="Z65" s="126">
        <v>-47.3</v>
      </c>
      <c r="AA65" s="126">
        <v>-39.220999999999997</v>
      </c>
      <c r="AB65" s="126">
        <v>-35.222999999999999</v>
      </c>
      <c r="AC65" s="126">
        <v>-42.72146</v>
      </c>
      <c r="AD65" s="126">
        <v>-48.900089999999999</v>
      </c>
      <c r="AE65" s="126">
        <v>-17.894650000000002</v>
      </c>
      <c r="AF65" s="126">
        <v>-23.696210000000001</v>
      </c>
      <c r="AG65" s="126">
        <v>-7.1829008864099997</v>
      </c>
      <c r="AH65" s="126">
        <v>-13.3525170981</v>
      </c>
      <c r="AI65" s="127">
        <v>-36.118000000000002</v>
      </c>
      <c r="AJ65" s="127">
        <v>-38.566000000000003</v>
      </c>
      <c r="AK65" s="127">
        <v>-36.479999999999997</v>
      </c>
      <c r="AL65" s="127">
        <v>-38.226999999999997</v>
      </c>
      <c r="AM65" s="127">
        <v>-78.781000000000006</v>
      </c>
      <c r="AN65" s="4"/>
      <c r="AO65" s="4"/>
      <c r="AP65" s="4"/>
      <c r="AQ65" s="4"/>
      <c r="AR65" s="4"/>
      <c r="AS65" s="4"/>
      <c r="AT65" s="4"/>
      <c r="AU65" s="4"/>
      <c r="AV65" s="4"/>
      <c r="AW65" s="4"/>
      <c r="AX65" s="4"/>
      <c r="AY65" s="4"/>
      <c r="ALQ65" s="9" t="e">
        <v>#N/A</v>
      </c>
    </row>
    <row r="66" spans="1:1005" ht="15" x14ac:dyDescent="0.25">
      <c r="A66" s="134">
        <f>YampaRiverInflow.TotalOutflow!A66</f>
        <v>45139</v>
      </c>
      <c r="B66" s="13"/>
      <c r="C66" s="13"/>
      <c r="D66" s="13">
        <v>-20.475999999999999</v>
      </c>
      <c r="E66" s="126">
        <v>-51.414000000000001</v>
      </c>
      <c r="F66" s="126">
        <v>-22.39</v>
      </c>
      <c r="G66" s="126">
        <v>-5.8449999999999998</v>
      </c>
      <c r="H66" s="126">
        <v>-16.213000000000001</v>
      </c>
      <c r="I66" s="126">
        <v>-13.936999999999999</v>
      </c>
      <c r="J66" s="126">
        <v>-23.998000000000001</v>
      </c>
      <c r="K66" s="126">
        <v>5.8440000000000003</v>
      </c>
      <c r="L66" s="126">
        <v>-37.121000000000002</v>
      </c>
      <c r="M66" s="126">
        <v>-39.380000000000003</v>
      </c>
      <c r="N66" s="126">
        <v>-27.815000000000001</v>
      </c>
      <c r="O66" s="126">
        <v>-14.052</v>
      </c>
      <c r="P66" s="126">
        <v>-65.381</v>
      </c>
      <c r="Q66" s="126">
        <v>-36.566000000000003</v>
      </c>
      <c r="R66" s="126">
        <v>-19.853999999999999</v>
      </c>
      <c r="S66" s="126">
        <v>-3.7530000000000001</v>
      </c>
      <c r="T66" s="126">
        <v>-2.8780000000000001</v>
      </c>
      <c r="U66" s="126">
        <v>-12.666</v>
      </c>
      <c r="V66" s="126">
        <v>-13.96</v>
      </c>
      <c r="W66" s="126">
        <v>-39.997999999999998</v>
      </c>
      <c r="X66" s="126">
        <v>7.2850000000000001</v>
      </c>
      <c r="Y66" s="126">
        <v>-24.344000000000001</v>
      </c>
      <c r="Z66" s="126">
        <v>-33.448999999999998</v>
      </c>
      <c r="AA66" s="126">
        <v>-19.832000000000001</v>
      </c>
      <c r="AB66" s="126">
        <v>-46.258000000000003</v>
      </c>
      <c r="AC66" s="126">
        <v>-32.945339999999995</v>
      </c>
      <c r="AD66" s="126">
        <v>-39.458289999999998</v>
      </c>
      <c r="AE66" s="126">
        <v>-23.445790000000002</v>
      </c>
      <c r="AF66" s="126">
        <v>-14.44247</v>
      </c>
      <c r="AG66" s="126">
        <v>-5.3147564458200005</v>
      </c>
      <c r="AH66" s="126">
        <v>-18.306574451100001</v>
      </c>
      <c r="AI66" s="127">
        <v>-15.141999999999999</v>
      </c>
      <c r="AJ66" s="127">
        <v>5.0810000000000004</v>
      </c>
      <c r="AK66" s="127">
        <v>-16.428999999999998</v>
      </c>
      <c r="AL66" s="127">
        <v>-15.093999999999999</v>
      </c>
      <c r="AM66" s="127">
        <v>-77.117000000000004</v>
      </c>
      <c r="AN66" s="4"/>
      <c r="AO66" s="4"/>
      <c r="AP66" s="4"/>
      <c r="AQ66" s="4"/>
      <c r="AR66" s="4"/>
      <c r="AS66" s="4"/>
      <c r="AT66" s="4"/>
      <c r="AU66" s="4"/>
      <c r="AV66" s="4"/>
      <c r="AW66" s="4"/>
      <c r="AX66" s="4"/>
      <c r="AY66" s="4"/>
      <c r="ALQ66" s="9" t="e">
        <v>#N/A</v>
      </c>
    </row>
    <row r="67" spans="1:1005" ht="15" x14ac:dyDescent="0.25">
      <c r="A67" s="134">
        <f>YampaRiverInflow.TotalOutflow!A67</f>
        <v>45170</v>
      </c>
      <c r="B67" s="13"/>
      <c r="C67" s="13"/>
      <c r="D67" s="13">
        <v>-21.643999999999998</v>
      </c>
      <c r="E67" s="126">
        <v>-45.326999999999998</v>
      </c>
      <c r="F67" s="126">
        <v>-12.705</v>
      </c>
      <c r="G67" s="126">
        <v>-21.931000000000001</v>
      </c>
      <c r="H67" s="126">
        <v>-11.678000000000001</v>
      </c>
      <c r="I67" s="126">
        <v>-16.454999999999998</v>
      </c>
      <c r="J67" s="126">
        <v>-15.521000000000001</v>
      </c>
      <c r="K67" s="126">
        <v>-12.746</v>
      </c>
      <c r="L67" s="126">
        <v>-31.334</v>
      </c>
      <c r="M67" s="126">
        <v>-19.856000000000002</v>
      </c>
      <c r="N67" s="126">
        <v>-41.415999999999997</v>
      </c>
      <c r="O67" s="126">
        <v>-22.555</v>
      </c>
      <c r="P67" s="126">
        <v>0.85399999999999998</v>
      </c>
      <c r="Q67" s="126">
        <v>-61.966000000000001</v>
      </c>
      <c r="R67" s="126">
        <v>-54.048999999999999</v>
      </c>
      <c r="S67" s="126">
        <v>-27.712</v>
      </c>
      <c r="T67" s="126">
        <v>-18.021999999999998</v>
      </c>
      <c r="U67" s="126">
        <v>-8.8450000000000006</v>
      </c>
      <c r="V67" s="126">
        <v>-17.966000000000001</v>
      </c>
      <c r="W67" s="126">
        <v>-5.1360000000000001</v>
      </c>
      <c r="X67" s="126">
        <v>-10.974</v>
      </c>
      <c r="Y67" s="126">
        <v>-32.47</v>
      </c>
      <c r="Z67" s="126">
        <v>-35.090000000000003</v>
      </c>
      <c r="AA67" s="126">
        <v>-20.788</v>
      </c>
      <c r="AB67" s="126">
        <v>-50.804000000000002</v>
      </c>
      <c r="AC67" s="126">
        <v>-26.487169999999999</v>
      </c>
      <c r="AD67" s="126">
        <v>-30.253869999999999</v>
      </c>
      <c r="AE67" s="126">
        <v>-43.057809999999996</v>
      </c>
      <c r="AF67" s="126">
        <v>-36.350120000000004</v>
      </c>
      <c r="AG67" s="126">
        <v>-18.8728240509</v>
      </c>
      <c r="AH67" s="126">
        <v>-15.710973601100001</v>
      </c>
      <c r="AI67" s="127">
        <v>14.304</v>
      </c>
      <c r="AJ67" s="127">
        <v>-4.5</v>
      </c>
      <c r="AK67" s="127">
        <v>-45.348999999999997</v>
      </c>
      <c r="AL67" s="127">
        <v>-49.987000000000002</v>
      </c>
      <c r="AM67" s="127">
        <v>8.8550000000000004</v>
      </c>
      <c r="AN67" s="4"/>
      <c r="AO67" s="4"/>
      <c r="AP67" s="4"/>
      <c r="AQ67" s="4"/>
      <c r="AR67" s="4"/>
      <c r="AS67" s="4"/>
      <c r="AT67" s="4"/>
      <c r="AU67" s="4"/>
      <c r="AV67" s="4"/>
      <c r="AW67" s="4"/>
      <c r="AX67" s="4"/>
      <c r="AY67" s="4"/>
      <c r="ALQ67" s="9" t="e">
        <v>#N/A</v>
      </c>
    </row>
    <row r="68" spans="1:1005" ht="15" x14ac:dyDescent="0.25">
      <c r="A68" s="134"/>
      <c r="B68" s="13"/>
      <c r="C68" s="13"/>
      <c r="D68" s="13"/>
      <c r="E68" s="126"/>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6"/>
      <c r="AF68" s="126"/>
      <c r="AG68" s="126"/>
      <c r="AH68" s="126"/>
      <c r="AI68" s="127"/>
      <c r="AJ68" s="127"/>
      <c r="AK68" s="127"/>
      <c r="AL68" s="127"/>
      <c r="AM68" s="127"/>
      <c r="AN68" s="4"/>
      <c r="AO68" s="4"/>
      <c r="AP68" s="4"/>
      <c r="AQ68" s="4"/>
      <c r="AR68" s="4"/>
      <c r="AS68" s="4"/>
      <c r="AT68" s="4"/>
      <c r="AU68" s="4"/>
      <c r="AV68" s="4"/>
      <c r="AW68" s="4"/>
      <c r="AX68" s="4"/>
      <c r="AY68" s="4"/>
      <c r="ALQ68" s="9" t="e">
        <v>#N/A</v>
      </c>
    </row>
    <row r="69" spans="1:1005" ht="15" x14ac:dyDescent="0.25">
      <c r="A69" s="134"/>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I72" s="126"/>
      <c r="AJ72" s="126"/>
      <c r="AK72" s="126"/>
      <c r="AL72" s="126"/>
      <c r="AM72" s="126"/>
      <c r="ALQ72" s="9" t="e">
        <v>#N/A</v>
      </c>
    </row>
    <row r="73" spans="1:1005" ht="12.75" customHeight="1" x14ac:dyDescent="0.25">
      <c r="E73" s="126"/>
      <c r="AI73" s="126"/>
      <c r="AJ73" s="126"/>
      <c r="AK73" s="126"/>
      <c r="AL73" s="126"/>
      <c r="AM73" s="126"/>
    </row>
    <row r="74" spans="1:1005" ht="12.75" customHeight="1" x14ac:dyDescent="0.25">
      <c r="AI74" s="126"/>
      <c r="AJ74" s="126"/>
      <c r="AK74" s="126"/>
      <c r="AL74" s="126"/>
      <c r="AM74" s="126"/>
    </row>
  </sheetData>
  <mergeCells count="1">
    <mergeCell ref="B1:AH1"/>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tabColor rgb="FFFF0000"/>
  </sheetPr>
  <dimension ref="A1:ALQ113"/>
  <sheetViews>
    <sheetView workbookViewId="0">
      <selection activeCell="B4" sqref="B4:AZ100"/>
    </sheetView>
  </sheetViews>
  <sheetFormatPr defaultColWidth="18.7109375" defaultRowHeight="12.75" customHeight="1" x14ac:dyDescent="0.25"/>
  <cols>
    <col min="1"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61</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9">
        <v>2021</v>
      </c>
      <c r="AT2" s="9">
        <v>2022</v>
      </c>
      <c r="AU2" s="9">
        <v>2023</v>
      </c>
      <c r="AV2" s="9">
        <v>2024</v>
      </c>
      <c r="AW2" s="9">
        <v>2025</v>
      </c>
      <c r="AX2" s="9">
        <v>2026</v>
      </c>
      <c r="AY2" s="9">
        <v>2027</v>
      </c>
      <c r="AZ2" s="9">
        <v>2028</v>
      </c>
      <c r="BA2" s="9">
        <v>2029</v>
      </c>
      <c r="BB2" s="9">
        <v>2030</v>
      </c>
    </row>
    <row r="3" spans="1:54" ht="15" x14ac:dyDescent="0.25">
      <c r="A3" s="132" t="str">
        <f>A2&amp;"_"&amp;"Time"</f>
        <v>DvsToPkr_In_Time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9"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43252</v>
      </c>
      <c r="B4" s="13"/>
      <c r="C4" s="13"/>
      <c r="D4" s="13">
        <v>12.763</v>
      </c>
      <c r="E4" s="126">
        <v>-42.570999999999998</v>
      </c>
      <c r="F4" s="126">
        <v>-23.359000000000002</v>
      </c>
      <c r="G4" s="126">
        <v>-170.375</v>
      </c>
      <c r="H4" s="126">
        <v>-68.215000000000003</v>
      </c>
      <c r="I4" s="126">
        <v>17.126000000000001</v>
      </c>
      <c r="J4" s="126">
        <v>9.0709999999999997</v>
      </c>
      <c r="K4" s="126">
        <v>12.688000000000001</v>
      </c>
      <c r="L4" s="126">
        <v>3.8149999999999999</v>
      </c>
      <c r="M4" s="126">
        <v>18.376000000000001</v>
      </c>
      <c r="N4" s="126">
        <v>10.868</v>
      </c>
      <c r="O4" s="126">
        <v>38.33</v>
      </c>
      <c r="P4" s="126">
        <v>17.908000000000001</v>
      </c>
      <c r="Q4" s="126">
        <v>23.242999999999999</v>
      </c>
      <c r="R4" s="126">
        <v>149.01400000000001</v>
      </c>
      <c r="S4" s="126">
        <v>25.635000000000002</v>
      </c>
      <c r="T4" s="126">
        <v>16.579999999999998</v>
      </c>
      <c r="U4" s="126">
        <v>17.053999999999998</v>
      </c>
      <c r="V4" s="126">
        <v>19.07</v>
      </c>
      <c r="W4" s="126">
        <v>13.257999999999999</v>
      </c>
      <c r="X4" s="126">
        <v>52.686</v>
      </c>
      <c r="Y4" s="126">
        <v>31.236000000000001</v>
      </c>
      <c r="Z4" s="126">
        <v>9.4260000000000002</v>
      </c>
      <c r="AA4" s="126">
        <v>11.861000000000001</v>
      </c>
      <c r="AB4" s="126">
        <v>3.2530000000000001</v>
      </c>
      <c r="AC4" s="126">
        <v>10.676</v>
      </c>
      <c r="AD4" s="126">
        <v>-12.563000000000001</v>
      </c>
      <c r="AE4" s="126">
        <v>10.95</v>
      </c>
      <c r="AF4" s="126">
        <v>4.9080000000000004</v>
      </c>
      <c r="AG4" s="126">
        <v>20.478999999999999</v>
      </c>
      <c r="AH4" s="126">
        <v>23.339099999999998</v>
      </c>
      <c r="AI4" s="126">
        <v>14.779639999999999</v>
      </c>
      <c r="AJ4" s="126">
        <v>10.374750000000001</v>
      </c>
      <c r="AK4" s="126">
        <v>15.253579999999999</v>
      </c>
      <c r="AL4" s="126">
        <v>10.8723748103</v>
      </c>
      <c r="AM4" s="126">
        <v>19.2537612671</v>
      </c>
    </row>
    <row r="5" spans="1:54" ht="15" x14ac:dyDescent="0.25">
      <c r="A5" s="134">
        <f>YampaRiverInflow.TotalOutflow!A5</f>
        <v>43282</v>
      </c>
      <c r="B5" s="13"/>
      <c r="C5" s="13"/>
      <c r="D5" s="13">
        <v>20.57</v>
      </c>
      <c r="E5" s="126">
        <v>-60.779000000000003</v>
      </c>
      <c r="F5" s="126">
        <v>-56.558999999999997</v>
      </c>
      <c r="G5" s="126">
        <v>-126.367</v>
      </c>
      <c r="H5" s="126">
        <v>-44.088999999999999</v>
      </c>
      <c r="I5" s="126">
        <v>31.13</v>
      </c>
      <c r="J5" s="126">
        <v>-0.70799999999999996</v>
      </c>
      <c r="K5" s="126">
        <v>17.495000000000001</v>
      </c>
      <c r="L5" s="126">
        <v>-0.90900000000000003</v>
      </c>
      <c r="M5" s="126">
        <v>22.303000000000001</v>
      </c>
      <c r="N5" s="126">
        <v>26.056000000000001</v>
      </c>
      <c r="O5" s="126">
        <v>37.981000000000002</v>
      </c>
      <c r="P5" s="126">
        <v>46.884999999999998</v>
      </c>
      <c r="Q5" s="126">
        <v>38.639000000000003</v>
      </c>
      <c r="R5" s="126">
        <v>161.97499999999999</v>
      </c>
      <c r="S5" s="126">
        <v>38.319000000000003</v>
      </c>
      <c r="T5" s="126">
        <v>19.699000000000002</v>
      </c>
      <c r="U5" s="126">
        <v>17.989999999999998</v>
      </c>
      <c r="V5" s="126">
        <v>13.172000000000001</v>
      </c>
      <c r="W5" s="126">
        <v>40.615000000000002</v>
      </c>
      <c r="X5" s="126">
        <v>26.545000000000002</v>
      </c>
      <c r="Y5" s="126">
        <v>25.422999999999998</v>
      </c>
      <c r="Z5" s="126">
        <v>13.888999999999999</v>
      </c>
      <c r="AA5" s="126">
        <v>15.146000000000001</v>
      </c>
      <c r="AB5" s="126">
        <v>6.6020000000000003</v>
      </c>
      <c r="AC5" s="126">
        <v>10.079000000000001</v>
      </c>
      <c r="AD5" s="126">
        <v>4.5090000000000003</v>
      </c>
      <c r="AE5" s="126">
        <v>26.234000000000002</v>
      </c>
      <c r="AF5" s="126">
        <v>12.146000000000001</v>
      </c>
      <c r="AG5" s="126">
        <v>17.390999999999998</v>
      </c>
      <c r="AH5" s="126">
        <v>17.51343</v>
      </c>
      <c r="AI5" s="126">
        <v>34.483599999999996</v>
      </c>
      <c r="AJ5" s="126">
        <v>45.963620000000006</v>
      </c>
      <c r="AK5" s="126">
        <v>28.082819999999998</v>
      </c>
      <c r="AL5" s="126">
        <v>19.215399487300001</v>
      </c>
      <c r="AM5" s="126">
        <v>17.603711951099999</v>
      </c>
    </row>
    <row r="6" spans="1:54" ht="15" x14ac:dyDescent="0.25">
      <c r="A6" s="134">
        <f>YampaRiverInflow.TotalOutflow!A6</f>
        <v>43313</v>
      </c>
      <c r="B6" s="13"/>
      <c r="C6" s="13"/>
      <c r="D6" s="13">
        <v>22.564</v>
      </c>
      <c r="E6" s="126">
        <v>-38.963999999999999</v>
      </c>
      <c r="F6" s="126">
        <v>-34.012</v>
      </c>
      <c r="G6" s="126">
        <v>6.7279999999999998</v>
      </c>
      <c r="H6" s="126">
        <v>36.843000000000004</v>
      </c>
      <c r="I6" s="126">
        <v>32.896999999999998</v>
      </c>
      <c r="J6" s="126">
        <v>15.759</v>
      </c>
      <c r="K6" s="126">
        <v>30.661000000000001</v>
      </c>
      <c r="L6" s="126">
        <v>55</v>
      </c>
      <c r="M6" s="126">
        <v>48.677</v>
      </c>
      <c r="N6" s="126">
        <v>33.113</v>
      </c>
      <c r="O6" s="126">
        <v>45.93</v>
      </c>
      <c r="P6" s="126">
        <v>51.271000000000001</v>
      </c>
      <c r="Q6" s="126">
        <v>50.551000000000002</v>
      </c>
      <c r="R6" s="126">
        <v>39.052</v>
      </c>
      <c r="S6" s="126">
        <v>28.867000000000001</v>
      </c>
      <c r="T6" s="126">
        <v>22.442</v>
      </c>
      <c r="U6" s="126">
        <v>26.152999999999999</v>
      </c>
      <c r="V6" s="126">
        <v>32.817999999999998</v>
      </c>
      <c r="W6" s="126">
        <v>21.527999999999999</v>
      </c>
      <c r="X6" s="126">
        <v>35.834000000000003</v>
      </c>
      <c r="Y6" s="126">
        <v>31.181000000000001</v>
      </c>
      <c r="Z6" s="126">
        <v>15.63</v>
      </c>
      <c r="AA6" s="126">
        <v>23.109000000000002</v>
      </c>
      <c r="AB6" s="126">
        <v>11.401</v>
      </c>
      <c r="AC6" s="126">
        <v>31.262</v>
      </c>
      <c r="AD6" s="126">
        <v>3.68</v>
      </c>
      <c r="AE6" s="126">
        <v>14.694000000000001</v>
      </c>
      <c r="AF6" s="126">
        <v>25.271000000000001</v>
      </c>
      <c r="AG6" s="126">
        <v>24.695</v>
      </c>
      <c r="AH6" s="126">
        <v>21.273709999999998</v>
      </c>
      <c r="AI6" s="126">
        <v>24.753779999999999</v>
      </c>
      <c r="AJ6" s="126">
        <v>25.619619999999998</v>
      </c>
      <c r="AK6" s="126">
        <v>36.973279999999995</v>
      </c>
      <c r="AL6" s="126">
        <v>26.050836177000001</v>
      </c>
      <c r="AM6" s="126">
        <v>15.572127335099999</v>
      </c>
    </row>
    <row r="7" spans="1:54" ht="15" x14ac:dyDescent="0.25">
      <c r="A7" s="134">
        <f>YampaRiverInflow.TotalOutflow!A7</f>
        <v>43344</v>
      </c>
      <c r="B7" s="13"/>
      <c r="C7" s="13"/>
      <c r="D7" s="13">
        <v>16.995999999999999</v>
      </c>
      <c r="E7" s="126">
        <v>42.127000000000002</v>
      </c>
      <c r="F7" s="126">
        <v>-1.2290000000000001</v>
      </c>
      <c r="G7" s="126">
        <v>-33.959000000000003</v>
      </c>
      <c r="H7" s="126">
        <v>31.548999999999999</v>
      </c>
      <c r="I7" s="126">
        <v>18.584</v>
      </c>
      <c r="J7" s="126">
        <v>20.257999999999999</v>
      </c>
      <c r="K7" s="126">
        <v>40.121000000000002</v>
      </c>
      <c r="L7" s="126">
        <v>42.011000000000003</v>
      </c>
      <c r="M7" s="126">
        <v>32.043999999999997</v>
      </c>
      <c r="N7" s="126">
        <v>34.625999999999998</v>
      </c>
      <c r="O7" s="126">
        <v>44.92</v>
      </c>
      <c r="P7" s="126">
        <v>38.738</v>
      </c>
      <c r="Q7" s="126">
        <v>36.225999999999999</v>
      </c>
      <c r="R7" s="126">
        <v>28.126000000000001</v>
      </c>
      <c r="S7" s="126">
        <v>31.236000000000001</v>
      </c>
      <c r="T7" s="126">
        <v>22.335000000000001</v>
      </c>
      <c r="U7" s="126">
        <v>48.393999999999998</v>
      </c>
      <c r="V7" s="126">
        <v>28.478999999999999</v>
      </c>
      <c r="W7" s="126">
        <v>11.491</v>
      </c>
      <c r="X7" s="126">
        <v>18.042999999999999</v>
      </c>
      <c r="Y7" s="126">
        <v>23.867999999999999</v>
      </c>
      <c r="Z7" s="126">
        <v>14.974</v>
      </c>
      <c r="AA7" s="126">
        <v>17.042999999999999</v>
      </c>
      <c r="AB7" s="126">
        <v>23.401</v>
      </c>
      <c r="AC7" s="126">
        <v>6.1059999999999999</v>
      </c>
      <c r="AD7" s="126">
        <v>5.0819999999999999</v>
      </c>
      <c r="AE7" s="126">
        <v>18.600999999999999</v>
      </c>
      <c r="AF7" s="126">
        <v>14.476000000000001</v>
      </c>
      <c r="AG7" s="126">
        <v>21.350999999999999</v>
      </c>
      <c r="AH7" s="126">
        <v>17.48638</v>
      </c>
      <c r="AI7" s="126">
        <v>30.457650000000001</v>
      </c>
      <c r="AJ7" s="126">
        <v>31.318210000000001</v>
      </c>
      <c r="AK7" s="126">
        <v>23.158259999999999</v>
      </c>
      <c r="AL7" s="126">
        <v>13.2491374797</v>
      </c>
      <c r="AM7" s="126">
        <v>19.184875404</v>
      </c>
    </row>
    <row r="8" spans="1:54" ht="15" x14ac:dyDescent="0.25">
      <c r="A8" s="134">
        <f>YampaRiverInflow.TotalOutflow!A8</f>
        <v>43374</v>
      </c>
      <c r="B8" s="13"/>
      <c r="C8" s="13"/>
      <c r="D8" s="13">
        <v>22.731999999999999</v>
      </c>
      <c r="E8" s="126">
        <v>13.193</v>
      </c>
      <c r="F8" s="126">
        <v>-2.6909999999999998</v>
      </c>
      <c r="G8" s="126">
        <v>-40.167999999999999</v>
      </c>
      <c r="H8" s="126">
        <v>31.16</v>
      </c>
      <c r="I8" s="126">
        <v>36.676000000000002</v>
      </c>
      <c r="J8" s="126">
        <v>34.716000000000001</v>
      </c>
      <c r="K8" s="126">
        <v>66.048000000000002</v>
      </c>
      <c r="L8" s="126">
        <v>39.569000000000003</v>
      </c>
      <c r="M8" s="126">
        <v>37.305999999999997</v>
      </c>
      <c r="N8" s="126">
        <v>23.975999999999999</v>
      </c>
      <c r="O8" s="126">
        <v>34.430999999999997</v>
      </c>
      <c r="P8" s="126">
        <v>38.234000000000002</v>
      </c>
      <c r="Q8" s="126">
        <v>25.995000000000001</v>
      </c>
      <c r="R8" s="126">
        <v>33.972000000000001</v>
      </c>
      <c r="S8" s="126">
        <v>22.088999999999999</v>
      </c>
      <c r="T8" s="126">
        <v>19.114000000000001</v>
      </c>
      <c r="U8" s="126">
        <v>8.282</v>
      </c>
      <c r="V8" s="126">
        <v>40.549999999999997</v>
      </c>
      <c r="W8" s="126">
        <v>-13.923999999999999</v>
      </c>
      <c r="X8" s="126">
        <v>25.102</v>
      </c>
      <c r="Y8" s="126">
        <v>12.989000000000001</v>
      </c>
      <c r="Z8" s="126">
        <v>27.751999999999999</v>
      </c>
      <c r="AA8" s="126">
        <v>9.3919999999999995</v>
      </c>
      <c r="AB8" s="126">
        <v>43.768999999999998</v>
      </c>
      <c r="AC8" s="126">
        <v>22.535</v>
      </c>
      <c r="AD8" s="126">
        <v>16.07</v>
      </c>
      <c r="AE8" s="126">
        <v>21.861999999999998</v>
      </c>
      <c r="AF8" s="126">
        <v>21.155999999999999</v>
      </c>
      <c r="AG8" s="126">
        <v>17.678999999999998</v>
      </c>
      <c r="AH8" s="126">
        <v>24.983849999999997</v>
      </c>
      <c r="AI8" s="126">
        <v>30.878040000000002</v>
      </c>
      <c r="AJ8" s="126">
        <v>34.297699999999999</v>
      </c>
      <c r="AK8" s="126">
        <v>18.70016</v>
      </c>
      <c r="AL8" s="126">
        <v>16.062130960200001</v>
      </c>
      <c r="AM8" s="126">
        <v>34.217743520299997</v>
      </c>
    </row>
    <row r="9" spans="1:54" ht="15" x14ac:dyDescent="0.25">
      <c r="A9" s="134">
        <f>YampaRiverInflow.TotalOutflow!A9</f>
        <v>43405</v>
      </c>
      <c r="B9" s="13"/>
      <c r="C9" s="13"/>
      <c r="D9" s="13">
        <v>15.523999999999999</v>
      </c>
      <c r="E9" s="126">
        <v>9.3420000000000005</v>
      </c>
      <c r="F9" s="126">
        <v>6.9249999999999998</v>
      </c>
      <c r="G9" s="126">
        <v>53.298999999999999</v>
      </c>
      <c r="H9" s="126">
        <v>-6.4260000000000002</v>
      </c>
      <c r="I9" s="126">
        <v>24.297000000000001</v>
      </c>
      <c r="J9" s="126">
        <v>17.045000000000002</v>
      </c>
      <c r="K9" s="126">
        <v>5.4539999999999997</v>
      </c>
      <c r="L9" s="126">
        <v>10.88</v>
      </c>
      <c r="M9" s="126">
        <v>-20.273</v>
      </c>
      <c r="N9" s="126">
        <v>20.206</v>
      </c>
      <c r="O9" s="126">
        <v>35.786000000000001</v>
      </c>
      <c r="P9" s="126">
        <v>28.035</v>
      </c>
      <c r="Q9" s="126">
        <v>16.972000000000001</v>
      </c>
      <c r="R9" s="126">
        <v>32.304000000000002</v>
      </c>
      <c r="S9" s="126">
        <v>27.994</v>
      </c>
      <c r="T9" s="126">
        <v>18.408000000000001</v>
      </c>
      <c r="U9" s="126">
        <v>27.646999999999998</v>
      </c>
      <c r="V9" s="126">
        <v>13.904999999999999</v>
      </c>
      <c r="W9" s="126">
        <v>20.082000000000001</v>
      </c>
      <c r="X9" s="126">
        <v>-4.2350000000000003</v>
      </c>
      <c r="Y9" s="126">
        <v>5.524</v>
      </c>
      <c r="Z9" s="126">
        <v>13.936</v>
      </c>
      <c r="AA9" s="126">
        <v>18.489000000000001</v>
      </c>
      <c r="AB9" s="126">
        <v>53.006</v>
      </c>
      <c r="AC9" s="126">
        <v>26.384</v>
      </c>
      <c r="AD9" s="126">
        <v>7.4660000000000002</v>
      </c>
      <c r="AE9" s="126">
        <v>17.106999999999999</v>
      </c>
      <c r="AF9" s="126">
        <v>28.956</v>
      </c>
      <c r="AG9" s="126">
        <v>31.728000000000002</v>
      </c>
      <c r="AH9" s="126">
        <v>37.927500000000002</v>
      </c>
      <c r="AI9" s="126">
        <v>37.545540000000003</v>
      </c>
      <c r="AJ9" s="126">
        <v>26.962349999999997</v>
      </c>
      <c r="AK9" s="126">
        <v>24.636060000000001</v>
      </c>
      <c r="AL9" s="126">
        <v>9.1373111003500007</v>
      </c>
      <c r="AM9" s="126">
        <v>11.0838498908</v>
      </c>
    </row>
    <row r="10" spans="1:54" ht="15" x14ac:dyDescent="0.25">
      <c r="A10" s="134">
        <f>YampaRiverInflow.TotalOutflow!A10</f>
        <v>43435</v>
      </c>
      <c r="B10" s="13"/>
      <c r="C10" s="13"/>
      <c r="D10" s="13">
        <v>18.065000000000001</v>
      </c>
      <c r="E10" s="126">
        <v>-10.919</v>
      </c>
      <c r="F10" s="126">
        <v>-18.315999999999999</v>
      </c>
      <c r="G10" s="126">
        <v>48.563000000000002</v>
      </c>
      <c r="H10" s="126">
        <v>17.190000000000001</v>
      </c>
      <c r="I10" s="126">
        <v>-8.3260000000000005</v>
      </c>
      <c r="J10" s="126">
        <v>4.6349999999999998</v>
      </c>
      <c r="K10" s="126">
        <v>47.975999999999999</v>
      </c>
      <c r="L10" s="126">
        <v>24.954999999999998</v>
      </c>
      <c r="M10" s="126">
        <v>24.792000000000002</v>
      </c>
      <c r="N10" s="126">
        <v>21.376000000000001</v>
      </c>
      <c r="O10" s="126">
        <v>28.204999999999998</v>
      </c>
      <c r="P10" s="126">
        <v>40.244</v>
      </c>
      <c r="Q10" s="126">
        <v>27.562000000000001</v>
      </c>
      <c r="R10" s="126">
        <v>42.930999999999997</v>
      </c>
      <c r="S10" s="126">
        <v>16.896000000000001</v>
      </c>
      <c r="T10" s="126">
        <v>5.2649999999999997</v>
      </c>
      <c r="U10" s="126">
        <v>14.913</v>
      </c>
      <c r="V10" s="126">
        <v>20.716999999999999</v>
      </c>
      <c r="W10" s="126">
        <v>34.1</v>
      </c>
      <c r="X10" s="126">
        <v>30.48</v>
      </c>
      <c r="Y10" s="126">
        <v>17.712</v>
      </c>
      <c r="Z10" s="126">
        <v>14.284000000000001</v>
      </c>
      <c r="AA10" s="126">
        <v>19.059000000000001</v>
      </c>
      <c r="AB10" s="126">
        <v>32.093000000000004</v>
      </c>
      <c r="AC10" s="126">
        <v>31.068999999999999</v>
      </c>
      <c r="AD10" s="126">
        <v>-1.1339999999999999</v>
      </c>
      <c r="AE10" s="126">
        <v>19.942</v>
      </c>
      <c r="AF10" s="126">
        <v>24.683</v>
      </c>
      <c r="AG10" s="126">
        <v>26.542000000000002</v>
      </c>
      <c r="AH10" s="126">
        <v>32.755090000000003</v>
      </c>
      <c r="AI10" s="126">
        <v>27.805679999999999</v>
      </c>
      <c r="AJ10" s="126">
        <v>21.076700000000002</v>
      </c>
      <c r="AK10" s="126">
        <v>7.0595299999999996</v>
      </c>
      <c r="AL10" s="126">
        <v>18.495586839200001</v>
      </c>
      <c r="AM10" s="126">
        <v>21.658086085000001</v>
      </c>
    </row>
    <row r="11" spans="1:54" ht="15" x14ac:dyDescent="0.25">
      <c r="A11" s="134">
        <f>YampaRiverInflow.TotalOutflow!A11</f>
        <v>43466</v>
      </c>
      <c r="B11" s="13"/>
      <c r="C11" s="13"/>
      <c r="D11" s="13">
        <v>21.234999999999999</v>
      </c>
      <c r="E11" s="126">
        <v>8.234</v>
      </c>
      <c r="F11" s="126">
        <v>-68.331000000000003</v>
      </c>
      <c r="G11" s="126">
        <v>20.085000000000001</v>
      </c>
      <c r="H11" s="126">
        <v>31.077999999999999</v>
      </c>
      <c r="I11" s="126">
        <v>41.271999999999998</v>
      </c>
      <c r="J11" s="126">
        <v>10.534000000000001</v>
      </c>
      <c r="K11" s="126">
        <v>78.471000000000004</v>
      </c>
      <c r="L11" s="126">
        <v>15.356</v>
      </c>
      <c r="M11" s="126">
        <v>14.651</v>
      </c>
      <c r="N11" s="126">
        <v>30.507000000000001</v>
      </c>
      <c r="O11" s="126">
        <v>18.114999999999998</v>
      </c>
      <c r="P11" s="126">
        <v>101.17700000000001</v>
      </c>
      <c r="Q11" s="126">
        <v>19.384</v>
      </c>
      <c r="R11" s="126">
        <v>30.748000000000001</v>
      </c>
      <c r="S11" s="126">
        <v>9.8130000000000006</v>
      </c>
      <c r="T11" s="126">
        <v>-4.5359999999999996</v>
      </c>
      <c r="U11" s="126">
        <v>13.925000000000001</v>
      </c>
      <c r="V11" s="126">
        <v>62.106999999999999</v>
      </c>
      <c r="W11" s="126">
        <v>30.138999999999999</v>
      </c>
      <c r="X11" s="126">
        <v>34.121000000000002</v>
      </c>
      <c r="Y11" s="126">
        <v>0.29199999999999998</v>
      </c>
      <c r="Z11" s="126">
        <v>8.3659999999999997</v>
      </c>
      <c r="AA11" s="126">
        <v>7.298</v>
      </c>
      <c r="AB11" s="126">
        <v>137.148</v>
      </c>
      <c r="AC11" s="126">
        <v>5.109</v>
      </c>
      <c r="AD11" s="126">
        <v>9.6739999999999995</v>
      </c>
      <c r="AE11" s="126">
        <v>13.996</v>
      </c>
      <c r="AF11" s="126">
        <v>3.7160000000000002</v>
      </c>
      <c r="AG11" s="126">
        <v>41.649769999999997</v>
      </c>
      <c r="AH11" s="126">
        <v>7.6267299999999993</v>
      </c>
      <c r="AI11" s="126">
        <v>11.469899999999999</v>
      </c>
      <c r="AJ11" s="126">
        <v>17.2136</v>
      </c>
      <c r="AK11" s="126">
        <v>12.568142775</v>
      </c>
      <c r="AL11" s="126">
        <v>17.4341776228</v>
      </c>
      <c r="AM11" s="126">
        <v>-20.010999999999999</v>
      </c>
    </row>
    <row r="12" spans="1:54" ht="15" x14ac:dyDescent="0.25">
      <c r="A12" s="134">
        <f>YampaRiverInflow.TotalOutflow!A12</f>
        <v>43497</v>
      </c>
      <c r="B12" s="13"/>
      <c r="C12" s="13"/>
      <c r="D12" s="13">
        <v>11.202999999999999</v>
      </c>
      <c r="E12" s="126">
        <v>-10.874000000000001</v>
      </c>
      <c r="F12" s="126">
        <v>24.474</v>
      </c>
      <c r="G12" s="126">
        <v>-42.707000000000001</v>
      </c>
      <c r="H12" s="126">
        <v>17.422999999999998</v>
      </c>
      <c r="I12" s="126">
        <v>20.231999999999999</v>
      </c>
      <c r="J12" s="126">
        <v>-6.8810000000000002</v>
      </c>
      <c r="K12" s="126">
        <v>38.478000000000002</v>
      </c>
      <c r="L12" s="126">
        <v>38.890999999999998</v>
      </c>
      <c r="M12" s="126">
        <v>7.3949999999999996</v>
      </c>
      <c r="N12" s="126">
        <v>44.286999999999999</v>
      </c>
      <c r="O12" s="126">
        <v>29.244</v>
      </c>
      <c r="P12" s="126">
        <v>221.904</v>
      </c>
      <c r="Q12" s="126">
        <v>10.265000000000001</v>
      </c>
      <c r="R12" s="126">
        <v>85.662000000000006</v>
      </c>
      <c r="S12" s="126">
        <v>11.233000000000001</v>
      </c>
      <c r="T12" s="126">
        <v>13.169</v>
      </c>
      <c r="U12" s="126">
        <v>35.386000000000003</v>
      </c>
      <c r="V12" s="126">
        <v>17.077000000000002</v>
      </c>
      <c r="W12" s="126">
        <v>13.38</v>
      </c>
      <c r="X12" s="126">
        <v>16.087</v>
      </c>
      <c r="Y12" s="126">
        <v>-0.86599999999999999</v>
      </c>
      <c r="Z12" s="126">
        <v>23.463000000000001</v>
      </c>
      <c r="AA12" s="126">
        <v>14.08</v>
      </c>
      <c r="AB12" s="126">
        <v>174.58199999999999</v>
      </c>
      <c r="AC12" s="126">
        <v>11.07</v>
      </c>
      <c r="AD12" s="126">
        <v>-5.6680000000000001</v>
      </c>
      <c r="AE12" s="126">
        <v>3.0179999999999998</v>
      </c>
      <c r="AF12" s="126">
        <v>14.69</v>
      </c>
      <c r="AG12" s="126">
        <v>8.8202999999999996</v>
      </c>
      <c r="AH12" s="126">
        <v>14.744759999999999</v>
      </c>
      <c r="AI12" s="126">
        <v>10.63569</v>
      </c>
      <c r="AJ12" s="126">
        <v>3.61049</v>
      </c>
      <c r="AK12" s="126">
        <v>19.494754710900001</v>
      </c>
      <c r="AL12" s="126">
        <v>9.1826606062200007</v>
      </c>
      <c r="AM12" s="126">
        <v>-32.098999999999997</v>
      </c>
    </row>
    <row r="13" spans="1:54" ht="15" x14ac:dyDescent="0.25">
      <c r="A13" s="134">
        <f>YampaRiverInflow.TotalOutflow!A13</f>
        <v>43525</v>
      </c>
      <c r="B13" s="13"/>
      <c r="C13" s="13"/>
      <c r="D13" s="13">
        <v>7.1580000000000004</v>
      </c>
      <c r="E13" s="126">
        <v>-26.42</v>
      </c>
      <c r="F13" s="126">
        <v>59.759</v>
      </c>
      <c r="G13" s="126">
        <v>26.506</v>
      </c>
      <c r="H13" s="126">
        <v>96.531999999999996</v>
      </c>
      <c r="I13" s="126">
        <v>17.710999999999999</v>
      </c>
      <c r="J13" s="126">
        <v>-1.42</v>
      </c>
      <c r="K13" s="126">
        <v>43.502000000000002</v>
      </c>
      <c r="L13" s="126">
        <v>-6.4089999999999998</v>
      </c>
      <c r="M13" s="126">
        <v>8.8800000000000008</v>
      </c>
      <c r="N13" s="126">
        <v>37.970999999999997</v>
      </c>
      <c r="O13" s="126">
        <v>61.314999999999998</v>
      </c>
      <c r="P13" s="126">
        <v>316.43099999999998</v>
      </c>
      <c r="Q13" s="126">
        <v>30.523</v>
      </c>
      <c r="R13" s="126">
        <v>99.09</v>
      </c>
      <c r="S13" s="126">
        <v>0.26700000000000002</v>
      </c>
      <c r="T13" s="126">
        <v>21.556999999999999</v>
      </c>
      <c r="U13" s="126">
        <v>29.812999999999999</v>
      </c>
      <c r="V13" s="126">
        <v>17.334</v>
      </c>
      <c r="W13" s="126">
        <v>4.55</v>
      </c>
      <c r="X13" s="126">
        <v>29.456</v>
      </c>
      <c r="Y13" s="126">
        <v>7.5919999999999996</v>
      </c>
      <c r="Z13" s="126">
        <v>0.58599999999999997</v>
      </c>
      <c r="AA13" s="126">
        <v>5.9260000000000002</v>
      </c>
      <c r="AB13" s="126">
        <v>168.72399999999999</v>
      </c>
      <c r="AC13" s="126">
        <v>24.416</v>
      </c>
      <c r="AD13" s="126">
        <v>16.087</v>
      </c>
      <c r="AE13" s="126">
        <v>3.2</v>
      </c>
      <c r="AF13" s="126">
        <v>10.916</v>
      </c>
      <c r="AG13" s="126">
        <v>55.120930000000001</v>
      </c>
      <c r="AH13" s="126">
        <v>5.3349099999999998</v>
      </c>
      <c r="AI13" s="126">
        <v>8.3023799999999994</v>
      </c>
      <c r="AJ13" s="126">
        <v>7.6192200000000003</v>
      </c>
      <c r="AK13" s="126">
        <v>-3.1343052999900003</v>
      </c>
      <c r="AL13" s="126">
        <v>3.17213907435</v>
      </c>
      <c r="AM13" s="126">
        <v>-63.835000000000001</v>
      </c>
    </row>
    <row r="14" spans="1:54" ht="15" x14ac:dyDescent="0.25">
      <c r="A14" s="134">
        <f>YampaRiverInflow.TotalOutflow!A14</f>
        <v>43556</v>
      </c>
      <c r="B14" s="13"/>
      <c r="C14" s="13"/>
      <c r="D14" s="13">
        <v>16.3</v>
      </c>
      <c r="E14" s="126">
        <v>-3.6080000000000001</v>
      </c>
      <c r="F14" s="126">
        <v>-89.194000000000003</v>
      </c>
      <c r="G14" s="126">
        <v>49.36</v>
      </c>
      <c r="H14" s="126">
        <v>53.290999999999997</v>
      </c>
      <c r="I14" s="126">
        <v>25.484000000000002</v>
      </c>
      <c r="J14" s="126">
        <v>-15.704000000000001</v>
      </c>
      <c r="K14" s="126">
        <v>2.6739999999999999</v>
      </c>
      <c r="L14" s="126">
        <v>9.9689999999999994</v>
      </c>
      <c r="M14" s="126">
        <v>14.242000000000001</v>
      </c>
      <c r="N14" s="126">
        <v>68.507000000000005</v>
      </c>
      <c r="O14" s="126">
        <v>34.072000000000003</v>
      </c>
      <c r="P14" s="126">
        <v>40.68</v>
      </c>
      <c r="Q14" s="126">
        <v>13.753</v>
      </c>
      <c r="R14" s="126">
        <v>16.016999999999999</v>
      </c>
      <c r="S14" s="126">
        <v>14.180999999999999</v>
      </c>
      <c r="T14" s="126">
        <v>10.909000000000001</v>
      </c>
      <c r="U14" s="126">
        <v>31.158000000000001</v>
      </c>
      <c r="V14" s="126">
        <v>9.2080000000000002</v>
      </c>
      <c r="W14" s="126">
        <v>5.04</v>
      </c>
      <c r="X14" s="126">
        <v>53.372999999999998</v>
      </c>
      <c r="Y14" s="126">
        <v>10.19</v>
      </c>
      <c r="Z14" s="126">
        <v>22.326000000000001</v>
      </c>
      <c r="AA14" s="126">
        <v>12.529</v>
      </c>
      <c r="AB14" s="126">
        <v>16.698</v>
      </c>
      <c r="AC14" s="126">
        <v>14.458</v>
      </c>
      <c r="AD14" s="126">
        <v>15.693</v>
      </c>
      <c r="AE14" s="126">
        <v>12.19</v>
      </c>
      <c r="AF14" s="126">
        <v>15.191000000000001</v>
      </c>
      <c r="AG14" s="126">
        <v>34.110879999999995</v>
      </c>
      <c r="AH14" s="126">
        <v>18.928849999999997</v>
      </c>
      <c r="AI14" s="126">
        <v>23.699870000000001</v>
      </c>
      <c r="AJ14" s="126">
        <v>14.320200000000002</v>
      </c>
      <c r="AK14" s="126">
        <v>23.981204488899998</v>
      </c>
      <c r="AL14" s="126">
        <v>12.6252825743</v>
      </c>
      <c r="AM14" s="126">
        <v>-50.832999999999998</v>
      </c>
    </row>
    <row r="15" spans="1:54" ht="15" x14ac:dyDescent="0.25">
      <c r="A15" s="134">
        <f>YampaRiverInflow.TotalOutflow!A15</f>
        <v>43586</v>
      </c>
      <c r="B15" s="13"/>
      <c r="C15" s="13"/>
      <c r="D15" s="13">
        <v>14.667999999999999</v>
      </c>
      <c r="E15" s="126">
        <v>-30.884</v>
      </c>
      <c r="F15" s="126">
        <v>-80.722999999999999</v>
      </c>
      <c r="G15" s="126">
        <v>-14.659000000000001</v>
      </c>
      <c r="H15" s="126">
        <v>23.445</v>
      </c>
      <c r="I15" s="126">
        <v>-44.76</v>
      </c>
      <c r="J15" s="126">
        <v>4.5609999999999999</v>
      </c>
      <c r="K15" s="126">
        <v>-17.443000000000001</v>
      </c>
      <c r="L15" s="126">
        <v>33.575000000000003</v>
      </c>
      <c r="M15" s="126">
        <v>29.093</v>
      </c>
      <c r="N15" s="126">
        <v>35.158000000000001</v>
      </c>
      <c r="O15" s="126">
        <v>30.619</v>
      </c>
      <c r="P15" s="126">
        <v>51.445999999999998</v>
      </c>
      <c r="Q15" s="126">
        <v>147.43199999999999</v>
      </c>
      <c r="R15" s="126">
        <v>31.465</v>
      </c>
      <c r="S15" s="126">
        <v>16.225000000000001</v>
      </c>
      <c r="T15" s="126">
        <v>15.988</v>
      </c>
      <c r="U15" s="126">
        <v>22.762</v>
      </c>
      <c r="V15" s="126">
        <v>16.884</v>
      </c>
      <c r="W15" s="126">
        <v>8.0370000000000008</v>
      </c>
      <c r="X15" s="126">
        <v>0.76700000000000002</v>
      </c>
      <c r="Y15" s="126">
        <v>15.06</v>
      </c>
      <c r="Z15" s="126">
        <v>18.966999999999999</v>
      </c>
      <c r="AA15" s="126">
        <v>6.8140000000000001</v>
      </c>
      <c r="AB15" s="126">
        <v>10.48</v>
      </c>
      <c r="AC15" s="126">
        <v>-4.4349999999999996</v>
      </c>
      <c r="AD15" s="126">
        <v>13.545999999999999</v>
      </c>
      <c r="AE15" s="126">
        <v>14.374000000000001</v>
      </c>
      <c r="AF15" s="126">
        <v>20.312000000000001</v>
      </c>
      <c r="AG15" s="126">
        <v>24.09412</v>
      </c>
      <c r="AH15" s="126">
        <v>17.2925</v>
      </c>
      <c r="AI15" s="126">
        <v>26.04485</v>
      </c>
      <c r="AJ15" s="126">
        <v>20.55932</v>
      </c>
      <c r="AK15" s="126">
        <v>-2.9233854721500001</v>
      </c>
      <c r="AL15" s="126">
        <v>20.635423071599998</v>
      </c>
      <c r="AM15" s="126">
        <v>-15.445</v>
      </c>
    </row>
    <row r="16" spans="1:54" ht="15" x14ac:dyDescent="0.25">
      <c r="A16" s="134">
        <f>YampaRiverInflow.TotalOutflow!A16</f>
        <v>43617</v>
      </c>
      <c r="B16" s="13"/>
      <c r="C16" s="13"/>
      <c r="D16" s="13">
        <v>12.763</v>
      </c>
      <c r="E16" s="126">
        <v>-23.359000000000002</v>
      </c>
      <c r="F16" s="126">
        <v>-170.375</v>
      </c>
      <c r="G16" s="126">
        <v>-68.215000000000003</v>
      </c>
      <c r="H16" s="126">
        <v>17.126000000000001</v>
      </c>
      <c r="I16" s="126">
        <v>9.0709999999999997</v>
      </c>
      <c r="J16" s="126">
        <v>12.688000000000001</v>
      </c>
      <c r="K16" s="126">
        <v>3.8149999999999999</v>
      </c>
      <c r="L16" s="126">
        <v>18.376000000000001</v>
      </c>
      <c r="M16" s="126">
        <v>10.868</v>
      </c>
      <c r="N16" s="126">
        <v>38.33</v>
      </c>
      <c r="O16" s="126">
        <v>17.908000000000001</v>
      </c>
      <c r="P16" s="126">
        <v>23.242999999999999</v>
      </c>
      <c r="Q16" s="126">
        <v>149.01400000000001</v>
      </c>
      <c r="R16" s="126">
        <v>25.635000000000002</v>
      </c>
      <c r="S16" s="126">
        <v>16.579999999999998</v>
      </c>
      <c r="T16" s="126">
        <v>17.053999999999998</v>
      </c>
      <c r="U16" s="126">
        <v>19.07</v>
      </c>
      <c r="V16" s="126">
        <v>13.257999999999999</v>
      </c>
      <c r="W16" s="126">
        <v>52.686</v>
      </c>
      <c r="X16" s="126">
        <v>31.236000000000001</v>
      </c>
      <c r="Y16" s="126">
        <v>9.4260000000000002</v>
      </c>
      <c r="Z16" s="126">
        <v>11.861000000000001</v>
      </c>
      <c r="AA16" s="126">
        <v>3.2530000000000001</v>
      </c>
      <c r="AB16" s="126">
        <v>10.676</v>
      </c>
      <c r="AC16" s="126">
        <v>-12.563000000000001</v>
      </c>
      <c r="AD16" s="126">
        <v>10.95</v>
      </c>
      <c r="AE16" s="126">
        <v>4.9080000000000004</v>
      </c>
      <c r="AF16" s="126">
        <v>20.478999999999999</v>
      </c>
      <c r="AG16" s="126">
        <v>23.339099999999998</v>
      </c>
      <c r="AH16" s="126">
        <v>14.779639999999999</v>
      </c>
      <c r="AI16" s="126">
        <v>10.374750000000001</v>
      </c>
      <c r="AJ16" s="126">
        <v>15.253579999999999</v>
      </c>
      <c r="AK16" s="126">
        <v>10.8723748103</v>
      </c>
      <c r="AL16" s="126">
        <v>19.2537612671</v>
      </c>
      <c r="AM16" s="126">
        <v>-42.570999999999998</v>
      </c>
    </row>
    <row r="17" spans="1:39" ht="15" x14ac:dyDescent="0.25">
      <c r="A17" s="134">
        <f>YampaRiverInflow.TotalOutflow!A17</f>
        <v>43647</v>
      </c>
      <c r="B17" s="13"/>
      <c r="C17" s="13"/>
      <c r="D17" s="13">
        <v>20.57</v>
      </c>
      <c r="E17" s="126">
        <v>-56.558999999999997</v>
      </c>
      <c r="F17" s="126">
        <v>-126.367</v>
      </c>
      <c r="G17" s="126">
        <v>-44.088999999999999</v>
      </c>
      <c r="H17" s="126">
        <v>31.13</v>
      </c>
      <c r="I17" s="126">
        <v>-0.70799999999999996</v>
      </c>
      <c r="J17" s="126">
        <v>17.495000000000001</v>
      </c>
      <c r="K17" s="126">
        <v>-0.90900000000000003</v>
      </c>
      <c r="L17" s="126">
        <v>22.303000000000001</v>
      </c>
      <c r="M17" s="126">
        <v>26.056000000000001</v>
      </c>
      <c r="N17" s="126">
        <v>37.981000000000002</v>
      </c>
      <c r="O17" s="126">
        <v>46.884999999999998</v>
      </c>
      <c r="P17" s="126">
        <v>38.639000000000003</v>
      </c>
      <c r="Q17" s="126">
        <v>161.97499999999999</v>
      </c>
      <c r="R17" s="126">
        <v>38.319000000000003</v>
      </c>
      <c r="S17" s="126">
        <v>19.699000000000002</v>
      </c>
      <c r="T17" s="126">
        <v>17.989999999999998</v>
      </c>
      <c r="U17" s="126">
        <v>13.172000000000001</v>
      </c>
      <c r="V17" s="126">
        <v>40.615000000000002</v>
      </c>
      <c r="W17" s="126">
        <v>26.545000000000002</v>
      </c>
      <c r="X17" s="126">
        <v>25.422999999999998</v>
      </c>
      <c r="Y17" s="126">
        <v>13.888999999999999</v>
      </c>
      <c r="Z17" s="126">
        <v>15.146000000000001</v>
      </c>
      <c r="AA17" s="126">
        <v>6.6020000000000003</v>
      </c>
      <c r="AB17" s="126">
        <v>10.079000000000001</v>
      </c>
      <c r="AC17" s="126">
        <v>4.5090000000000003</v>
      </c>
      <c r="AD17" s="126">
        <v>26.234000000000002</v>
      </c>
      <c r="AE17" s="126">
        <v>12.146000000000001</v>
      </c>
      <c r="AF17" s="126">
        <v>17.390999999999998</v>
      </c>
      <c r="AG17" s="126">
        <v>17.51343</v>
      </c>
      <c r="AH17" s="126">
        <v>34.483599999999996</v>
      </c>
      <c r="AI17" s="126">
        <v>45.963620000000006</v>
      </c>
      <c r="AJ17" s="126">
        <v>28.082819999999998</v>
      </c>
      <c r="AK17" s="126">
        <v>19.215399487300001</v>
      </c>
      <c r="AL17" s="126">
        <v>17.603711951099999</v>
      </c>
      <c r="AM17" s="126">
        <v>-60.779000000000003</v>
      </c>
    </row>
    <row r="18" spans="1:39" ht="15" x14ac:dyDescent="0.25">
      <c r="A18" s="134">
        <f>YampaRiverInflow.TotalOutflow!A18</f>
        <v>43678</v>
      </c>
      <c r="B18" s="13"/>
      <c r="C18" s="13"/>
      <c r="D18" s="13">
        <v>22.564</v>
      </c>
      <c r="E18" s="126">
        <v>-34.012</v>
      </c>
      <c r="F18" s="126">
        <v>6.7279999999999998</v>
      </c>
      <c r="G18" s="126">
        <v>36.843000000000004</v>
      </c>
      <c r="H18" s="126">
        <v>32.896999999999998</v>
      </c>
      <c r="I18" s="126">
        <v>15.759</v>
      </c>
      <c r="J18" s="126">
        <v>30.661000000000001</v>
      </c>
      <c r="K18" s="126">
        <v>55</v>
      </c>
      <c r="L18" s="126">
        <v>48.677</v>
      </c>
      <c r="M18" s="126">
        <v>33.113</v>
      </c>
      <c r="N18" s="126">
        <v>45.93</v>
      </c>
      <c r="O18" s="126">
        <v>51.271000000000001</v>
      </c>
      <c r="P18" s="126">
        <v>50.551000000000002</v>
      </c>
      <c r="Q18" s="126">
        <v>39.052</v>
      </c>
      <c r="R18" s="126">
        <v>28.867000000000001</v>
      </c>
      <c r="S18" s="126">
        <v>22.442</v>
      </c>
      <c r="T18" s="126">
        <v>26.152999999999999</v>
      </c>
      <c r="U18" s="126">
        <v>32.817999999999998</v>
      </c>
      <c r="V18" s="126">
        <v>21.527999999999999</v>
      </c>
      <c r="W18" s="126">
        <v>35.834000000000003</v>
      </c>
      <c r="X18" s="126">
        <v>31.181000000000001</v>
      </c>
      <c r="Y18" s="126">
        <v>15.63</v>
      </c>
      <c r="Z18" s="126">
        <v>23.109000000000002</v>
      </c>
      <c r="AA18" s="126">
        <v>11.401</v>
      </c>
      <c r="AB18" s="126">
        <v>31.262</v>
      </c>
      <c r="AC18" s="126">
        <v>3.68</v>
      </c>
      <c r="AD18" s="126">
        <v>14.694000000000001</v>
      </c>
      <c r="AE18" s="126">
        <v>25.271000000000001</v>
      </c>
      <c r="AF18" s="126">
        <v>24.695</v>
      </c>
      <c r="AG18" s="126">
        <v>21.273709999999998</v>
      </c>
      <c r="AH18" s="126">
        <v>24.753779999999999</v>
      </c>
      <c r="AI18" s="126">
        <v>25.619619999999998</v>
      </c>
      <c r="AJ18" s="126">
        <v>36.973279999999995</v>
      </c>
      <c r="AK18" s="126">
        <v>26.050836177000001</v>
      </c>
      <c r="AL18" s="126">
        <v>15.572127335099999</v>
      </c>
      <c r="AM18" s="126">
        <v>-38.963999999999999</v>
      </c>
    </row>
    <row r="19" spans="1:39" ht="15" x14ac:dyDescent="0.25">
      <c r="A19" s="134">
        <f>YampaRiverInflow.TotalOutflow!A19</f>
        <v>43709</v>
      </c>
      <c r="B19" s="13"/>
      <c r="C19" s="13"/>
      <c r="D19" s="13">
        <v>16.995999999999999</v>
      </c>
      <c r="E19" s="126">
        <v>-1.2290000000000001</v>
      </c>
      <c r="F19" s="126">
        <v>-33.959000000000003</v>
      </c>
      <c r="G19" s="126">
        <v>31.548999999999999</v>
      </c>
      <c r="H19" s="126">
        <v>18.584</v>
      </c>
      <c r="I19" s="126">
        <v>20.257999999999999</v>
      </c>
      <c r="J19" s="126">
        <v>40.121000000000002</v>
      </c>
      <c r="K19" s="126">
        <v>42.011000000000003</v>
      </c>
      <c r="L19" s="126">
        <v>32.043999999999997</v>
      </c>
      <c r="M19" s="126">
        <v>34.625999999999998</v>
      </c>
      <c r="N19" s="126">
        <v>44.92</v>
      </c>
      <c r="O19" s="126">
        <v>38.738</v>
      </c>
      <c r="P19" s="126">
        <v>36.225999999999999</v>
      </c>
      <c r="Q19" s="126">
        <v>28.126000000000001</v>
      </c>
      <c r="R19" s="126">
        <v>31.236000000000001</v>
      </c>
      <c r="S19" s="126">
        <v>22.335000000000001</v>
      </c>
      <c r="T19" s="126">
        <v>48.393999999999998</v>
      </c>
      <c r="U19" s="126">
        <v>28.478999999999999</v>
      </c>
      <c r="V19" s="126">
        <v>11.491</v>
      </c>
      <c r="W19" s="126">
        <v>18.042999999999999</v>
      </c>
      <c r="X19" s="126">
        <v>23.867999999999999</v>
      </c>
      <c r="Y19" s="126">
        <v>14.974</v>
      </c>
      <c r="Z19" s="126">
        <v>17.042999999999999</v>
      </c>
      <c r="AA19" s="126">
        <v>23.401</v>
      </c>
      <c r="AB19" s="126">
        <v>6.1059999999999999</v>
      </c>
      <c r="AC19" s="126">
        <v>5.0819999999999999</v>
      </c>
      <c r="AD19" s="126">
        <v>18.600999999999999</v>
      </c>
      <c r="AE19" s="126">
        <v>14.476000000000001</v>
      </c>
      <c r="AF19" s="126">
        <v>21.350999999999999</v>
      </c>
      <c r="AG19" s="126">
        <v>17.48638</v>
      </c>
      <c r="AH19" s="126">
        <v>30.457650000000001</v>
      </c>
      <c r="AI19" s="126">
        <v>31.318210000000001</v>
      </c>
      <c r="AJ19" s="126">
        <v>23.158259999999999</v>
      </c>
      <c r="AK19" s="126">
        <v>13.2491374797</v>
      </c>
      <c r="AL19" s="126">
        <v>19.184875404</v>
      </c>
      <c r="AM19" s="126">
        <v>42.127000000000002</v>
      </c>
    </row>
    <row r="20" spans="1:39" ht="15" x14ac:dyDescent="0.25">
      <c r="A20" s="134">
        <f>YampaRiverInflow.TotalOutflow!A20</f>
        <v>43739</v>
      </c>
      <c r="B20" s="13"/>
      <c r="C20" s="13"/>
      <c r="D20" s="13">
        <v>22.731999999999999</v>
      </c>
      <c r="E20" s="126">
        <v>-2.6909999999999998</v>
      </c>
      <c r="F20" s="126">
        <v>-40.167999999999999</v>
      </c>
      <c r="G20" s="126">
        <v>31.16</v>
      </c>
      <c r="H20" s="126">
        <v>36.676000000000002</v>
      </c>
      <c r="I20" s="126">
        <v>34.716000000000001</v>
      </c>
      <c r="J20" s="126">
        <v>66.048000000000002</v>
      </c>
      <c r="K20" s="126">
        <v>39.569000000000003</v>
      </c>
      <c r="L20" s="126">
        <v>37.305999999999997</v>
      </c>
      <c r="M20" s="126">
        <v>23.975999999999999</v>
      </c>
      <c r="N20" s="126">
        <v>34.430999999999997</v>
      </c>
      <c r="O20" s="126">
        <v>38.234000000000002</v>
      </c>
      <c r="P20" s="126">
        <v>25.995000000000001</v>
      </c>
      <c r="Q20" s="126">
        <v>33.972000000000001</v>
      </c>
      <c r="R20" s="126">
        <v>22.088999999999999</v>
      </c>
      <c r="S20" s="126">
        <v>19.114000000000001</v>
      </c>
      <c r="T20" s="126">
        <v>8.282</v>
      </c>
      <c r="U20" s="126">
        <v>40.549999999999997</v>
      </c>
      <c r="V20" s="126">
        <v>-13.923999999999999</v>
      </c>
      <c r="W20" s="126">
        <v>25.102</v>
      </c>
      <c r="X20" s="126">
        <v>12.989000000000001</v>
      </c>
      <c r="Y20" s="126">
        <v>27.751999999999999</v>
      </c>
      <c r="Z20" s="126">
        <v>9.3919999999999995</v>
      </c>
      <c r="AA20" s="126">
        <v>43.768999999999998</v>
      </c>
      <c r="AB20" s="126">
        <v>22.535</v>
      </c>
      <c r="AC20" s="126">
        <v>16.07</v>
      </c>
      <c r="AD20" s="126">
        <v>21.861999999999998</v>
      </c>
      <c r="AE20" s="126">
        <v>21.155999999999999</v>
      </c>
      <c r="AF20" s="126">
        <v>17.678999999999998</v>
      </c>
      <c r="AG20" s="126">
        <v>24.983849999999997</v>
      </c>
      <c r="AH20" s="126">
        <v>30.878040000000002</v>
      </c>
      <c r="AI20" s="126">
        <v>34.297699999999999</v>
      </c>
      <c r="AJ20" s="126">
        <v>18.70016</v>
      </c>
      <c r="AK20" s="126">
        <v>16.062130960200001</v>
      </c>
      <c r="AL20" s="126">
        <v>34.217743520299997</v>
      </c>
      <c r="AM20" s="126">
        <v>13.193</v>
      </c>
    </row>
    <row r="21" spans="1:39" ht="15" x14ac:dyDescent="0.25">
      <c r="A21" s="134">
        <f>YampaRiverInflow.TotalOutflow!A21</f>
        <v>43770</v>
      </c>
      <c r="B21" s="13"/>
      <c r="C21" s="13"/>
      <c r="D21" s="13">
        <v>15.523999999999999</v>
      </c>
      <c r="E21" s="126">
        <v>6.9249999999999998</v>
      </c>
      <c r="F21" s="126">
        <v>53.298999999999999</v>
      </c>
      <c r="G21" s="126">
        <v>-6.4260000000000002</v>
      </c>
      <c r="H21" s="126">
        <v>24.297000000000001</v>
      </c>
      <c r="I21" s="126">
        <v>17.045000000000002</v>
      </c>
      <c r="J21" s="126">
        <v>5.4539999999999997</v>
      </c>
      <c r="K21" s="126">
        <v>10.88</v>
      </c>
      <c r="L21" s="126">
        <v>-20.273</v>
      </c>
      <c r="M21" s="126">
        <v>20.206</v>
      </c>
      <c r="N21" s="126">
        <v>35.786000000000001</v>
      </c>
      <c r="O21" s="126">
        <v>28.035</v>
      </c>
      <c r="P21" s="126">
        <v>16.972000000000001</v>
      </c>
      <c r="Q21" s="126">
        <v>32.304000000000002</v>
      </c>
      <c r="R21" s="126">
        <v>27.994</v>
      </c>
      <c r="S21" s="126">
        <v>18.408000000000001</v>
      </c>
      <c r="T21" s="126">
        <v>27.646999999999998</v>
      </c>
      <c r="U21" s="126">
        <v>13.904999999999999</v>
      </c>
      <c r="V21" s="126">
        <v>20.082000000000001</v>
      </c>
      <c r="W21" s="126">
        <v>-4.2350000000000003</v>
      </c>
      <c r="X21" s="126">
        <v>5.524</v>
      </c>
      <c r="Y21" s="126">
        <v>13.936</v>
      </c>
      <c r="Z21" s="126">
        <v>18.489000000000001</v>
      </c>
      <c r="AA21" s="126">
        <v>53.006</v>
      </c>
      <c r="AB21" s="126">
        <v>26.384</v>
      </c>
      <c r="AC21" s="126">
        <v>7.4660000000000002</v>
      </c>
      <c r="AD21" s="126">
        <v>17.106999999999999</v>
      </c>
      <c r="AE21" s="126">
        <v>28.956</v>
      </c>
      <c r="AF21" s="126">
        <v>31.728000000000002</v>
      </c>
      <c r="AG21" s="126">
        <v>37.927500000000002</v>
      </c>
      <c r="AH21" s="126">
        <v>37.545540000000003</v>
      </c>
      <c r="AI21" s="126">
        <v>26.962349999999997</v>
      </c>
      <c r="AJ21" s="126">
        <v>24.636060000000001</v>
      </c>
      <c r="AK21" s="126">
        <v>9.1373111003500007</v>
      </c>
      <c r="AL21" s="126">
        <v>11.0838498908</v>
      </c>
      <c r="AM21" s="126">
        <v>9.3420000000000005</v>
      </c>
    </row>
    <row r="22" spans="1:39" ht="15" x14ac:dyDescent="0.25">
      <c r="A22" s="134">
        <f>YampaRiverInflow.TotalOutflow!A22</f>
        <v>43800</v>
      </c>
      <c r="B22" s="13"/>
      <c r="C22" s="13"/>
      <c r="D22" s="13">
        <v>18.065000000000001</v>
      </c>
      <c r="E22" s="126">
        <v>-18.315999999999999</v>
      </c>
      <c r="F22" s="126">
        <v>48.563000000000002</v>
      </c>
      <c r="G22" s="126">
        <v>17.190000000000001</v>
      </c>
      <c r="H22" s="126">
        <v>-8.3260000000000005</v>
      </c>
      <c r="I22" s="126">
        <v>4.6349999999999998</v>
      </c>
      <c r="J22" s="126">
        <v>47.975999999999999</v>
      </c>
      <c r="K22" s="126">
        <v>24.954999999999998</v>
      </c>
      <c r="L22" s="126">
        <v>24.792000000000002</v>
      </c>
      <c r="M22" s="126">
        <v>21.376000000000001</v>
      </c>
      <c r="N22" s="126">
        <v>28.204999999999998</v>
      </c>
      <c r="O22" s="126">
        <v>40.244</v>
      </c>
      <c r="P22" s="126">
        <v>27.562000000000001</v>
      </c>
      <c r="Q22" s="126">
        <v>42.930999999999997</v>
      </c>
      <c r="R22" s="126">
        <v>16.896000000000001</v>
      </c>
      <c r="S22" s="126">
        <v>5.2649999999999997</v>
      </c>
      <c r="T22" s="126">
        <v>14.913</v>
      </c>
      <c r="U22" s="126">
        <v>20.716999999999999</v>
      </c>
      <c r="V22" s="126">
        <v>34.1</v>
      </c>
      <c r="W22" s="126">
        <v>30.48</v>
      </c>
      <c r="X22" s="126">
        <v>17.712</v>
      </c>
      <c r="Y22" s="126">
        <v>14.284000000000001</v>
      </c>
      <c r="Z22" s="126">
        <v>19.059000000000001</v>
      </c>
      <c r="AA22" s="126">
        <v>32.093000000000004</v>
      </c>
      <c r="AB22" s="126">
        <v>31.068999999999999</v>
      </c>
      <c r="AC22" s="126">
        <v>-1.1339999999999999</v>
      </c>
      <c r="AD22" s="126">
        <v>19.942</v>
      </c>
      <c r="AE22" s="126">
        <v>24.683</v>
      </c>
      <c r="AF22" s="126">
        <v>26.542000000000002</v>
      </c>
      <c r="AG22" s="126">
        <v>32.755090000000003</v>
      </c>
      <c r="AH22" s="126">
        <v>27.805679999999999</v>
      </c>
      <c r="AI22" s="126">
        <v>21.076700000000002</v>
      </c>
      <c r="AJ22" s="126">
        <v>7.0595299999999996</v>
      </c>
      <c r="AK22" s="126">
        <v>18.495586839200001</v>
      </c>
      <c r="AL22" s="126">
        <v>21.658086085000001</v>
      </c>
      <c r="AM22" s="126">
        <v>-10.919</v>
      </c>
    </row>
    <row r="23" spans="1:39" ht="15" x14ac:dyDescent="0.25">
      <c r="A23" s="134">
        <f>YampaRiverInflow.TotalOutflow!A23</f>
        <v>43831</v>
      </c>
      <c r="B23" s="13"/>
      <c r="C23" s="13"/>
      <c r="D23" s="13">
        <v>21.234999999999999</v>
      </c>
      <c r="E23" s="126">
        <v>-68.331000000000003</v>
      </c>
      <c r="F23" s="126">
        <v>20.085000000000001</v>
      </c>
      <c r="G23" s="126">
        <v>31.077999999999999</v>
      </c>
      <c r="H23" s="126">
        <v>41.271999999999998</v>
      </c>
      <c r="I23" s="126">
        <v>10.534000000000001</v>
      </c>
      <c r="J23" s="126">
        <v>78.471000000000004</v>
      </c>
      <c r="K23" s="126">
        <v>15.356</v>
      </c>
      <c r="L23" s="126">
        <v>14.651</v>
      </c>
      <c r="M23" s="126">
        <v>30.507000000000001</v>
      </c>
      <c r="N23" s="126">
        <v>18.114999999999998</v>
      </c>
      <c r="O23" s="126">
        <v>101.17700000000001</v>
      </c>
      <c r="P23" s="126">
        <v>19.384</v>
      </c>
      <c r="Q23" s="126">
        <v>30.748000000000001</v>
      </c>
      <c r="R23" s="126">
        <v>9.8130000000000006</v>
      </c>
      <c r="S23" s="126">
        <v>-4.5359999999999996</v>
      </c>
      <c r="T23" s="126">
        <v>13.925000000000001</v>
      </c>
      <c r="U23" s="126">
        <v>62.106999999999999</v>
      </c>
      <c r="V23" s="126">
        <v>30.138999999999999</v>
      </c>
      <c r="W23" s="126">
        <v>34.121000000000002</v>
      </c>
      <c r="X23" s="126">
        <v>0.29199999999999998</v>
      </c>
      <c r="Y23" s="126">
        <v>8.3659999999999997</v>
      </c>
      <c r="Z23" s="126">
        <v>7.298</v>
      </c>
      <c r="AA23" s="126">
        <v>137.148</v>
      </c>
      <c r="AB23" s="126">
        <v>5.109</v>
      </c>
      <c r="AC23" s="126">
        <v>9.6739999999999995</v>
      </c>
      <c r="AD23" s="126">
        <v>13.996</v>
      </c>
      <c r="AE23" s="126">
        <v>3.7160000000000002</v>
      </c>
      <c r="AF23" s="126">
        <v>41.649769999999997</v>
      </c>
      <c r="AG23" s="126">
        <v>7.6267299999999993</v>
      </c>
      <c r="AH23" s="126">
        <v>11.469899999999999</v>
      </c>
      <c r="AI23" s="126">
        <v>17.2136</v>
      </c>
      <c r="AJ23" s="126">
        <v>12.568142775</v>
      </c>
      <c r="AK23" s="126">
        <v>17.4341776228</v>
      </c>
      <c r="AL23" s="126">
        <v>-20.010999999999999</v>
      </c>
      <c r="AM23" s="126">
        <v>8.234</v>
      </c>
    </row>
    <row r="24" spans="1:39" ht="15" x14ac:dyDescent="0.25">
      <c r="A24" s="134">
        <f>YampaRiverInflow.TotalOutflow!A24</f>
        <v>43862</v>
      </c>
      <c r="B24" s="13"/>
      <c r="C24" s="13"/>
      <c r="D24" s="13">
        <v>11.202999999999999</v>
      </c>
      <c r="E24" s="126">
        <v>24.474</v>
      </c>
      <c r="F24" s="126">
        <v>-42.707000000000001</v>
      </c>
      <c r="G24" s="126">
        <v>17.422999999999998</v>
      </c>
      <c r="H24" s="126">
        <v>20.231999999999999</v>
      </c>
      <c r="I24" s="126">
        <v>-6.8810000000000002</v>
      </c>
      <c r="J24" s="126">
        <v>38.478000000000002</v>
      </c>
      <c r="K24" s="126">
        <v>38.890999999999998</v>
      </c>
      <c r="L24" s="126">
        <v>7.3949999999999996</v>
      </c>
      <c r="M24" s="126">
        <v>44.286999999999999</v>
      </c>
      <c r="N24" s="126">
        <v>29.244</v>
      </c>
      <c r="O24" s="126">
        <v>221.904</v>
      </c>
      <c r="P24" s="126">
        <v>10.265000000000001</v>
      </c>
      <c r="Q24" s="126">
        <v>85.662000000000006</v>
      </c>
      <c r="R24" s="126">
        <v>11.233000000000001</v>
      </c>
      <c r="S24" s="126">
        <v>13.169</v>
      </c>
      <c r="T24" s="126">
        <v>35.386000000000003</v>
      </c>
      <c r="U24" s="126">
        <v>17.077000000000002</v>
      </c>
      <c r="V24" s="126">
        <v>13.38</v>
      </c>
      <c r="W24" s="126">
        <v>16.087</v>
      </c>
      <c r="X24" s="126">
        <v>-0.86599999999999999</v>
      </c>
      <c r="Y24" s="126">
        <v>23.463000000000001</v>
      </c>
      <c r="Z24" s="126">
        <v>14.08</v>
      </c>
      <c r="AA24" s="126">
        <v>174.58199999999999</v>
      </c>
      <c r="AB24" s="126">
        <v>11.07</v>
      </c>
      <c r="AC24" s="126">
        <v>-5.6680000000000001</v>
      </c>
      <c r="AD24" s="126">
        <v>3.0179999999999998</v>
      </c>
      <c r="AE24" s="126">
        <v>14.69</v>
      </c>
      <c r="AF24" s="126">
        <v>8.8202999999999996</v>
      </c>
      <c r="AG24" s="126">
        <v>14.744759999999999</v>
      </c>
      <c r="AH24" s="126">
        <v>10.63569</v>
      </c>
      <c r="AI24" s="126">
        <v>3.61049</v>
      </c>
      <c r="AJ24" s="126">
        <v>19.494754710900001</v>
      </c>
      <c r="AK24" s="126">
        <v>9.1826606062200007</v>
      </c>
      <c r="AL24" s="126">
        <v>-32.098999999999997</v>
      </c>
      <c r="AM24" s="126">
        <v>-10.874000000000001</v>
      </c>
    </row>
    <row r="25" spans="1:39" ht="15" x14ac:dyDescent="0.25">
      <c r="A25" s="134">
        <f>YampaRiverInflow.TotalOutflow!A25</f>
        <v>43891</v>
      </c>
      <c r="B25" s="13"/>
      <c r="C25" s="13"/>
      <c r="D25" s="13">
        <v>7.1580000000000004</v>
      </c>
      <c r="E25" s="126">
        <v>59.759</v>
      </c>
      <c r="F25" s="126">
        <v>26.506</v>
      </c>
      <c r="G25" s="126">
        <v>96.531999999999996</v>
      </c>
      <c r="H25" s="126">
        <v>17.710999999999999</v>
      </c>
      <c r="I25" s="126">
        <v>-1.42</v>
      </c>
      <c r="J25" s="126">
        <v>43.502000000000002</v>
      </c>
      <c r="K25" s="126">
        <v>-6.4089999999999998</v>
      </c>
      <c r="L25" s="126">
        <v>8.8800000000000008</v>
      </c>
      <c r="M25" s="126">
        <v>37.970999999999997</v>
      </c>
      <c r="N25" s="126">
        <v>61.314999999999998</v>
      </c>
      <c r="O25" s="126">
        <v>316.43099999999998</v>
      </c>
      <c r="P25" s="126">
        <v>30.523</v>
      </c>
      <c r="Q25" s="126">
        <v>99.09</v>
      </c>
      <c r="R25" s="126">
        <v>0.26700000000000002</v>
      </c>
      <c r="S25" s="126">
        <v>21.556999999999999</v>
      </c>
      <c r="T25" s="126">
        <v>29.812999999999999</v>
      </c>
      <c r="U25" s="126">
        <v>17.334</v>
      </c>
      <c r="V25" s="126">
        <v>4.55</v>
      </c>
      <c r="W25" s="126">
        <v>29.456</v>
      </c>
      <c r="X25" s="126">
        <v>7.5919999999999996</v>
      </c>
      <c r="Y25" s="126">
        <v>0.58599999999999997</v>
      </c>
      <c r="Z25" s="126">
        <v>5.9260000000000002</v>
      </c>
      <c r="AA25" s="126">
        <v>168.72399999999999</v>
      </c>
      <c r="AB25" s="126">
        <v>24.416</v>
      </c>
      <c r="AC25" s="126">
        <v>16.087</v>
      </c>
      <c r="AD25" s="126">
        <v>3.2</v>
      </c>
      <c r="AE25" s="126">
        <v>10.916</v>
      </c>
      <c r="AF25" s="126">
        <v>55.120930000000001</v>
      </c>
      <c r="AG25" s="126">
        <v>5.3349099999999998</v>
      </c>
      <c r="AH25" s="126">
        <v>8.3023799999999994</v>
      </c>
      <c r="AI25" s="126">
        <v>7.6192200000000003</v>
      </c>
      <c r="AJ25" s="126">
        <v>-3.1343052999900003</v>
      </c>
      <c r="AK25" s="126">
        <v>3.17213907435</v>
      </c>
      <c r="AL25" s="126">
        <v>-63.835000000000001</v>
      </c>
      <c r="AM25" s="126">
        <v>-26.42</v>
      </c>
    </row>
    <row r="26" spans="1:39" ht="15" x14ac:dyDescent="0.25">
      <c r="A26" s="134">
        <f>YampaRiverInflow.TotalOutflow!A26</f>
        <v>43922</v>
      </c>
      <c r="B26" s="13"/>
      <c r="C26" s="13"/>
      <c r="D26" s="13">
        <v>16.3</v>
      </c>
      <c r="E26" s="126">
        <v>-89.194000000000003</v>
      </c>
      <c r="F26" s="126">
        <v>49.36</v>
      </c>
      <c r="G26" s="126">
        <v>53.290999999999997</v>
      </c>
      <c r="H26" s="126">
        <v>25.484000000000002</v>
      </c>
      <c r="I26" s="126">
        <v>-15.704000000000001</v>
      </c>
      <c r="J26" s="126">
        <v>2.6739999999999999</v>
      </c>
      <c r="K26" s="126">
        <v>9.9689999999999994</v>
      </c>
      <c r="L26" s="126">
        <v>14.242000000000001</v>
      </c>
      <c r="M26" s="126">
        <v>68.507000000000005</v>
      </c>
      <c r="N26" s="126">
        <v>34.072000000000003</v>
      </c>
      <c r="O26" s="126">
        <v>40.68</v>
      </c>
      <c r="P26" s="126">
        <v>13.753</v>
      </c>
      <c r="Q26" s="126">
        <v>16.016999999999999</v>
      </c>
      <c r="R26" s="126">
        <v>14.180999999999999</v>
      </c>
      <c r="S26" s="126">
        <v>10.909000000000001</v>
      </c>
      <c r="T26" s="126">
        <v>31.158000000000001</v>
      </c>
      <c r="U26" s="126">
        <v>9.2080000000000002</v>
      </c>
      <c r="V26" s="126">
        <v>5.04</v>
      </c>
      <c r="W26" s="126">
        <v>53.372999999999998</v>
      </c>
      <c r="X26" s="126">
        <v>10.19</v>
      </c>
      <c r="Y26" s="126">
        <v>22.326000000000001</v>
      </c>
      <c r="Z26" s="126">
        <v>12.529</v>
      </c>
      <c r="AA26" s="126">
        <v>16.698</v>
      </c>
      <c r="AB26" s="126">
        <v>14.458</v>
      </c>
      <c r="AC26" s="126">
        <v>15.693</v>
      </c>
      <c r="AD26" s="126">
        <v>12.19</v>
      </c>
      <c r="AE26" s="126">
        <v>15.191000000000001</v>
      </c>
      <c r="AF26" s="126">
        <v>34.110879999999995</v>
      </c>
      <c r="AG26" s="126">
        <v>18.928849999999997</v>
      </c>
      <c r="AH26" s="126">
        <v>23.699870000000001</v>
      </c>
      <c r="AI26" s="126">
        <v>14.320200000000002</v>
      </c>
      <c r="AJ26" s="126">
        <v>23.981204488899998</v>
      </c>
      <c r="AK26" s="126">
        <v>12.6252825743</v>
      </c>
      <c r="AL26" s="126">
        <v>-50.832999999999998</v>
      </c>
      <c r="AM26" s="126">
        <v>-3.6080000000000001</v>
      </c>
    </row>
    <row r="27" spans="1:39" ht="15" x14ac:dyDescent="0.25">
      <c r="A27" s="134">
        <f>YampaRiverInflow.TotalOutflow!A27</f>
        <v>43952</v>
      </c>
      <c r="B27" s="13"/>
      <c r="C27" s="13"/>
      <c r="D27" s="13">
        <v>14.667999999999999</v>
      </c>
      <c r="E27" s="126">
        <v>-80.722999999999999</v>
      </c>
      <c r="F27" s="126">
        <v>-14.659000000000001</v>
      </c>
      <c r="G27" s="126">
        <v>23.445</v>
      </c>
      <c r="H27" s="126">
        <v>-44.76</v>
      </c>
      <c r="I27" s="126">
        <v>4.5609999999999999</v>
      </c>
      <c r="J27" s="126">
        <v>-17.443000000000001</v>
      </c>
      <c r="K27" s="126">
        <v>33.575000000000003</v>
      </c>
      <c r="L27" s="126">
        <v>29.093</v>
      </c>
      <c r="M27" s="126">
        <v>35.158000000000001</v>
      </c>
      <c r="N27" s="126">
        <v>30.619</v>
      </c>
      <c r="O27" s="126">
        <v>51.445999999999998</v>
      </c>
      <c r="P27" s="126">
        <v>147.43199999999999</v>
      </c>
      <c r="Q27" s="126">
        <v>31.465</v>
      </c>
      <c r="R27" s="126">
        <v>16.225000000000001</v>
      </c>
      <c r="S27" s="126">
        <v>15.988</v>
      </c>
      <c r="T27" s="126">
        <v>22.762</v>
      </c>
      <c r="U27" s="126">
        <v>16.884</v>
      </c>
      <c r="V27" s="126">
        <v>8.0370000000000008</v>
      </c>
      <c r="W27" s="126">
        <v>0.76700000000000002</v>
      </c>
      <c r="X27" s="126">
        <v>15.06</v>
      </c>
      <c r="Y27" s="126">
        <v>18.966999999999999</v>
      </c>
      <c r="Z27" s="126">
        <v>6.8140000000000001</v>
      </c>
      <c r="AA27" s="126">
        <v>10.48</v>
      </c>
      <c r="AB27" s="126">
        <v>-4.4349999999999996</v>
      </c>
      <c r="AC27" s="126">
        <v>13.545999999999999</v>
      </c>
      <c r="AD27" s="126">
        <v>14.374000000000001</v>
      </c>
      <c r="AE27" s="126">
        <v>20.312000000000001</v>
      </c>
      <c r="AF27" s="126">
        <v>24.09412</v>
      </c>
      <c r="AG27" s="126">
        <v>17.2925</v>
      </c>
      <c r="AH27" s="126">
        <v>26.04485</v>
      </c>
      <c r="AI27" s="126">
        <v>20.55932</v>
      </c>
      <c r="AJ27" s="126">
        <v>-2.9233854721500001</v>
      </c>
      <c r="AK27" s="126">
        <v>20.635423071599998</v>
      </c>
      <c r="AL27" s="126">
        <v>-15.445</v>
      </c>
      <c r="AM27" s="126">
        <v>-30.884</v>
      </c>
    </row>
    <row r="28" spans="1:39" ht="15" x14ac:dyDescent="0.25">
      <c r="A28" s="134">
        <f>YampaRiverInflow.TotalOutflow!A28</f>
        <v>43983</v>
      </c>
      <c r="B28" s="13"/>
      <c r="C28" s="13"/>
      <c r="D28" s="13">
        <v>12.763</v>
      </c>
      <c r="E28" s="126">
        <v>-170.375</v>
      </c>
      <c r="F28" s="126">
        <v>-68.215000000000003</v>
      </c>
      <c r="G28" s="126">
        <v>17.126000000000001</v>
      </c>
      <c r="H28" s="126">
        <v>9.0709999999999997</v>
      </c>
      <c r="I28" s="126">
        <v>12.688000000000001</v>
      </c>
      <c r="J28" s="126">
        <v>3.8149999999999999</v>
      </c>
      <c r="K28" s="126">
        <v>18.376000000000001</v>
      </c>
      <c r="L28" s="126">
        <v>10.868</v>
      </c>
      <c r="M28" s="126">
        <v>38.33</v>
      </c>
      <c r="N28" s="126">
        <v>17.908000000000001</v>
      </c>
      <c r="O28" s="126">
        <v>23.242999999999999</v>
      </c>
      <c r="P28" s="126">
        <v>149.01400000000001</v>
      </c>
      <c r="Q28" s="126">
        <v>25.635000000000002</v>
      </c>
      <c r="R28" s="126">
        <v>16.579999999999998</v>
      </c>
      <c r="S28" s="126">
        <v>17.053999999999998</v>
      </c>
      <c r="T28" s="126">
        <v>19.07</v>
      </c>
      <c r="U28" s="126">
        <v>13.257999999999999</v>
      </c>
      <c r="V28" s="126">
        <v>52.686</v>
      </c>
      <c r="W28" s="126">
        <v>31.236000000000001</v>
      </c>
      <c r="X28" s="126">
        <v>9.4260000000000002</v>
      </c>
      <c r="Y28" s="126">
        <v>11.861000000000001</v>
      </c>
      <c r="Z28" s="126">
        <v>3.2530000000000001</v>
      </c>
      <c r="AA28" s="126">
        <v>10.676</v>
      </c>
      <c r="AB28" s="126">
        <v>-12.563000000000001</v>
      </c>
      <c r="AC28" s="126">
        <v>10.95</v>
      </c>
      <c r="AD28" s="126">
        <v>4.9080000000000004</v>
      </c>
      <c r="AE28" s="126">
        <v>20.478999999999999</v>
      </c>
      <c r="AF28" s="126">
        <v>23.339099999999998</v>
      </c>
      <c r="AG28" s="126">
        <v>14.779639999999999</v>
      </c>
      <c r="AH28" s="126">
        <v>10.374750000000001</v>
      </c>
      <c r="AI28" s="126">
        <v>15.253579999999999</v>
      </c>
      <c r="AJ28" s="126">
        <v>10.8723748103</v>
      </c>
      <c r="AK28" s="126">
        <v>19.2537612671</v>
      </c>
      <c r="AL28" s="126">
        <v>-42.570999999999998</v>
      </c>
      <c r="AM28" s="126">
        <v>-23.359000000000002</v>
      </c>
    </row>
    <row r="29" spans="1:39" ht="15" x14ac:dyDescent="0.25">
      <c r="A29" s="134">
        <f>YampaRiverInflow.TotalOutflow!A29</f>
        <v>44013</v>
      </c>
      <c r="B29" s="13"/>
      <c r="C29" s="13"/>
      <c r="D29" s="13">
        <v>20.57</v>
      </c>
      <c r="E29" s="126">
        <v>-126.367</v>
      </c>
      <c r="F29" s="126">
        <v>-44.088999999999999</v>
      </c>
      <c r="G29" s="126">
        <v>31.13</v>
      </c>
      <c r="H29" s="126">
        <v>-0.70799999999999996</v>
      </c>
      <c r="I29" s="126">
        <v>17.495000000000001</v>
      </c>
      <c r="J29" s="126">
        <v>-0.90900000000000003</v>
      </c>
      <c r="K29" s="126">
        <v>22.303000000000001</v>
      </c>
      <c r="L29" s="126">
        <v>26.056000000000001</v>
      </c>
      <c r="M29" s="126">
        <v>37.981000000000002</v>
      </c>
      <c r="N29" s="126">
        <v>46.884999999999998</v>
      </c>
      <c r="O29" s="126">
        <v>38.639000000000003</v>
      </c>
      <c r="P29" s="126">
        <v>161.97499999999999</v>
      </c>
      <c r="Q29" s="126">
        <v>38.319000000000003</v>
      </c>
      <c r="R29" s="126">
        <v>19.699000000000002</v>
      </c>
      <c r="S29" s="126">
        <v>17.989999999999998</v>
      </c>
      <c r="T29" s="126">
        <v>13.172000000000001</v>
      </c>
      <c r="U29" s="126">
        <v>40.615000000000002</v>
      </c>
      <c r="V29" s="126">
        <v>26.545000000000002</v>
      </c>
      <c r="W29" s="126">
        <v>25.422999999999998</v>
      </c>
      <c r="X29" s="126">
        <v>13.888999999999999</v>
      </c>
      <c r="Y29" s="126">
        <v>15.146000000000001</v>
      </c>
      <c r="Z29" s="126">
        <v>6.6020000000000003</v>
      </c>
      <c r="AA29" s="126">
        <v>10.079000000000001</v>
      </c>
      <c r="AB29" s="126">
        <v>4.5090000000000003</v>
      </c>
      <c r="AC29" s="126">
        <v>26.234000000000002</v>
      </c>
      <c r="AD29" s="126">
        <v>12.146000000000001</v>
      </c>
      <c r="AE29" s="126">
        <v>17.390999999999998</v>
      </c>
      <c r="AF29" s="126">
        <v>17.51343</v>
      </c>
      <c r="AG29" s="126">
        <v>34.483599999999996</v>
      </c>
      <c r="AH29" s="126">
        <v>45.963620000000006</v>
      </c>
      <c r="AI29" s="126">
        <v>28.082819999999998</v>
      </c>
      <c r="AJ29" s="126">
        <v>19.215399487300001</v>
      </c>
      <c r="AK29" s="126">
        <v>17.603711951099999</v>
      </c>
      <c r="AL29" s="126">
        <v>-60.779000000000003</v>
      </c>
      <c r="AM29" s="126">
        <v>-56.558999999999997</v>
      </c>
    </row>
    <row r="30" spans="1:39" ht="15" x14ac:dyDescent="0.25">
      <c r="A30" s="134">
        <f>YampaRiverInflow.TotalOutflow!A30</f>
        <v>44044</v>
      </c>
      <c r="B30" s="13"/>
      <c r="C30" s="13"/>
      <c r="D30" s="13">
        <v>22.564</v>
      </c>
      <c r="E30" s="126">
        <v>6.7279999999999998</v>
      </c>
      <c r="F30" s="126">
        <v>36.843000000000004</v>
      </c>
      <c r="G30" s="126">
        <v>32.896999999999998</v>
      </c>
      <c r="H30" s="126">
        <v>15.759</v>
      </c>
      <c r="I30" s="126">
        <v>30.661000000000001</v>
      </c>
      <c r="J30" s="126">
        <v>55</v>
      </c>
      <c r="K30" s="126">
        <v>48.677</v>
      </c>
      <c r="L30" s="126">
        <v>33.113</v>
      </c>
      <c r="M30" s="126">
        <v>45.93</v>
      </c>
      <c r="N30" s="126">
        <v>51.271000000000001</v>
      </c>
      <c r="O30" s="126">
        <v>50.551000000000002</v>
      </c>
      <c r="P30" s="126">
        <v>39.052</v>
      </c>
      <c r="Q30" s="126">
        <v>28.867000000000001</v>
      </c>
      <c r="R30" s="126">
        <v>22.442</v>
      </c>
      <c r="S30" s="126">
        <v>26.152999999999999</v>
      </c>
      <c r="T30" s="126">
        <v>32.817999999999998</v>
      </c>
      <c r="U30" s="126">
        <v>21.527999999999999</v>
      </c>
      <c r="V30" s="126">
        <v>35.834000000000003</v>
      </c>
      <c r="W30" s="126">
        <v>31.181000000000001</v>
      </c>
      <c r="X30" s="126">
        <v>15.63</v>
      </c>
      <c r="Y30" s="126">
        <v>23.109000000000002</v>
      </c>
      <c r="Z30" s="126">
        <v>11.401</v>
      </c>
      <c r="AA30" s="126">
        <v>31.262</v>
      </c>
      <c r="AB30" s="126">
        <v>3.68</v>
      </c>
      <c r="AC30" s="126">
        <v>14.694000000000001</v>
      </c>
      <c r="AD30" s="126">
        <v>25.271000000000001</v>
      </c>
      <c r="AE30" s="126">
        <v>24.695</v>
      </c>
      <c r="AF30" s="126">
        <v>21.273709999999998</v>
      </c>
      <c r="AG30" s="126">
        <v>24.753779999999999</v>
      </c>
      <c r="AH30" s="126">
        <v>25.619619999999998</v>
      </c>
      <c r="AI30" s="126">
        <v>36.973279999999995</v>
      </c>
      <c r="AJ30" s="126">
        <v>26.050836177000001</v>
      </c>
      <c r="AK30" s="126">
        <v>15.572127335099999</v>
      </c>
      <c r="AL30" s="126">
        <v>-38.963999999999999</v>
      </c>
      <c r="AM30" s="126">
        <v>-34.012</v>
      </c>
    </row>
    <row r="31" spans="1:39" ht="15" x14ac:dyDescent="0.25">
      <c r="A31" s="134">
        <f>YampaRiverInflow.TotalOutflow!A31</f>
        <v>44075</v>
      </c>
      <c r="B31" s="13"/>
      <c r="C31" s="13"/>
      <c r="D31" s="13">
        <v>16.995999999999999</v>
      </c>
      <c r="E31" s="126">
        <v>-33.959000000000003</v>
      </c>
      <c r="F31" s="126">
        <v>31.548999999999999</v>
      </c>
      <c r="G31" s="126">
        <v>18.584</v>
      </c>
      <c r="H31" s="126">
        <v>20.257999999999999</v>
      </c>
      <c r="I31" s="126">
        <v>40.121000000000002</v>
      </c>
      <c r="J31" s="126">
        <v>42.011000000000003</v>
      </c>
      <c r="K31" s="126">
        <v>32.043999999999997</v>
      </c>
      <c r="L31" s="126">
        <v>34.625999999999998</v>
      </c>
      <c r="M31" s="126">
        <v>44.92</v>
      </c>
      <c r="N31" s="126">
        <v>38.738</v>
      </c>
      <c r="O31" s="126">
        <v>36.225999999999999</v>
      </c>
      <c r="P31" s="126">
        <v>28.126000000000001</v>
      </c>
      <c r="Q31" s="126">
        <v>31.236000000000001</v>
      </c>
      <c r="R31" s="126">
        <v>22.335000000000001</v>
      </c>
      <c r="S31" s="126">
        <v>48.393999999999998</v>
      </c>
      <c r="T31" s="126">
        <v>28.478999999999999</v>
      </c>
      <c r="U31" s="126">
        <v>11.491</v>
      </c>
      <c r="V31" s="126">
        <v>18.042999999999999</v>
      </c>
      <c r="W31" s="126">
        <v>23.867999999999999</v>
      </c>
      <c r="X31" s="126">
        <v>14.974</v>
      </c>
      <c r="Y31" s="126">
        <v>17.042999999999999</v>
      </c>
      <c r="Z31" s="126">
        <v>23.401</v>
      </c>
      <c r="AA31" s="126">
        <v>6.1059999999999999</v>
      </c>
      <c r="AB31" s="126">
        <v>5.0819999999999999</v>
      </c>
      <c r="AC31" s="126">
        <v>18.600999999999999</v>
      </c>
      <c r="AD31" s="126">
        <v>14.476000000000001</v>
      </c>
      <c r="AE31" s="126">
        <v>21.350999999999999</v>
      </c>
      <c r="AF31" s="126">
        <v>17.48638</v>
      </c>
      <c r="AG31" s="126">
        <v>30.457650000000001</v>
      </c>
      <c r="AH31" s="126">
        <v>31.318210000000001</v>
      </c>
      <c r="AI31" s="126">
        <v>23.158259999999999</v>
      </c>
      <c r="AJ31" s="126">
        <v>13.2491374797</v>
      </c>
      <c r="AK31" s="126">
        <v>19.184875404</v>
      </c>
      <c r="AL31" s="126">
        <v>42.127000000000002</v>
      </c>
      <c r="AM31" s="126">
        <v>-1.2290000000000001</v>
      </c>
    </row>
    <row r="32" spans="1:39" ht="15" x14ac:dyDescent="0.25">
      <c r="A32" s="134">
        <f>YampaRiverInflow.TotalOutflow!A32</f>
        <v>44105</v>
      </c>
      <c r="B32" s="13"/>
      <c r="C32" s="13"/>
      <c r="D32" s="13">
        <v>22.731999999999999</v>
      </c>
      <c r="E32" s="126">
        <v>-40.167999999999999</v>
      </c>
      <c r="F32" s="126">
        <v>31.16</v>
      </c>
      <c r="G32" s="126">
        <v>36.676000000000002</v>
      </c>
      <c r="H32" s="126">
        <v>34.716000000000001</v>
      </c>
      <c r="I32" s="126">
        <v>66.048000000000002</v>
      </c>
      <c r="J32" s="126">
        <v>39.569000000000003</v>
      </c>
      <c r="K32" s="126">
        <v>37.305999999999997</v>
      </c>
      <c r="L32" s="126">
        <v>23.975999999999999</v>
      </c>
      <c r="M32" s="126">
        <v>34.430999999999997</v>
      </c>
      <c r="N32" s="126">
        <v>38.234000000000002</v>
      </c>
      <c r="O32" s="126">
        <v>25.995000000000001</v>
      </c>
      <c r="P32" s="126">
        <v>33.972000000000001</v>
      </c>
      <c r="Q32" s="126">
        <v>22.088999999999999</v>
      </c>
      <c r="R32" s="126">
        <v>19.114000000000001</v>
      </c>
      <c r="S32" s="126">
        <v>8.282</v>
      </c>
      <c r="T32" s="126">
        <v>40.549999999999997</v>
      </c>
      <c r="U32" s="126">
        <v>-13.923999999999999</v>
      </c>
      <c r="V32" s="126">
        <v>25.102</v>
      </c>
      <c r="W32" s="126">
        <v>12.989000000000001</v>
      </c>
      <c r="X32" s="126">
        <v>27.751999999999999</v>
      </c>
      <c r="Y32" s="126">
        <v>9.3919999999999995</v>
      </c>
      <c r="Z32" s="126">
        <v>43.768999999999998</v>
      </c>
      <c r="AA32" s="126">
        <v>22.535</v>
      </c>
      <c r="AB32" s="126">
        <v>16.07</v>
      </c>
      <c r="AC32" s="126">
        <v>21.861999999999998</v>
      </c>
      <c r="AD32" s="126">
        <v>21.155999999999999</v>
      </c>
      <c r="AE32" s="126">
        <v>17.678999999999998</v>
      </c>
      <c r="AF32" s="126">
        <v>24.983849999999997</v>
      </c>
      <c r="AG32" s="126">
        <v>30.878040000000002</v>
      </c>
      <c r="AH32" s="126">
        <v>34.297699999999999</v>
      </c>
      <c r="AI32" s="126">
        <v>18.70016</v>
      </c>
      <c r="AJ32" s="126">
        <v>16.062130960200001</v>
      </c>
      <c r="AK32" s="126">
        <v>34.217743520299997</v>
      </c>
      <c r="AL32" s="126">
        <v>13.193</v>
      </c>
      <c r="AM32" s="126">
        <v>-2.6909999999999998</v>
      </c>
    </row>
    <row r="33" spans="1:39" ht="15" x14ac:dyDescent="0.25">
      <c r="A33" s="134">
        <f>YampaRiverInflow.TotalOutflow!A33</f>
        <v>44136</v>
      </c>
      <c r="B33" s="13"/>
      <c r="C33" s="13"/>
      <c r="D33" s="13">
        <v>15.523999999999999</v>
      </c>
      <c r="E33" s="126">
        <v>53.298999999999999</v>
      </c>
      <c r="F33" s="126">
        <v>-6.4260000000000002</v>
      </c>
      <c r="G33" s="126">
        <v>24.297000000000001</v>
      </c>
      <c r="H33" s="126">
        <v>17.045000000000002</v>
      </c>
      <c r="I33" s="126">
        <v>5.4539999999999997</v>
      </c>
      <c r="J33" s="126">
        <v>10.88</v>
      </c>
      <c r="K33" s="126">
        <v>-20.273</v>
      </c>
      <c r="L33" s="126">
        <v>20.206</v>
      </c>
      <c r="M33" s="126">
        <v>35.786000000000001</v>
      </c>
      <c r="N33" s="126">
        <v>28.035</v>
      </c>
      <c r="O33" s="126">
        <v>16.972000000000001</v>
      </c>
      <c r="P33" s="126">
        <v>32.304000000000002</v>
      </c>
      <c r="Q33" s="126">
        <v>27.994</v>
      </c>
      <c r="R33" s="126">
        <v>18.408000000000001</v>
      </c>
      <c r="S33" s="126">
        <v>27.646999999999998</v>
      </c>
      <c r="T33" s="126">
        <v>13.904999999999999</v>
      </c>
      <c r="U33" s="126">
        <v>20.082000000000001</v>
      </c>
      <c r="V33" s="126">
        <v>-4.2350000000000003</v>
      </c>
      <c r="W33" s="126">
        <v>5.524</v>
      </c>
      <c r="X33" s="126">
        <v>13.936</v>
      </c>
      <c r="Y33" s="126">
        <v>18.489000000000001</v>
      </c>
      <c r="Z33" s="126">
        <v>53.006</v>
      </c>
      <c r="AA33" s="126">
        <v>26.384</v>
      </c>
      <c r="AB33" s="126">
        <v>7.4660000000000002</v>
      </c>
      <c r="AC33" s="126">
        <v>17.106999999999999</v>
      </c>
      <c r="AD33" s="126">
        <v>28.956</v>
      </c>
      <c r="AE33" s="126">
        <v>31.728000000000002</v>
      </c>
      <c r="AF33" s="126">
        <v>37.927500000000002</v>
      </c>
      <c r="AG33" s="126">
        <v>37.545540000000003</v>
      </c>
      <c r="AH33" s="126">
        <v>26.962349999999997</v>
      </c>
      <c r="AI33" s="126">
        <v>24.636060000000001</v>
      </c>
      <c r="AJ33" s="126">
        <v>9.1373111003500007</v>
      </c>
      <c r="AK33" s="126">
        <v>11.0838498908</v>
      </c>
      <c r="AL33" s="126">
        <v>9.3420000000000005</v>
      </c>
      <c r="AM33" s="126">
        <v>6.9249999999999998</v>
      </c>
    </row>
    <row r="34" spans="1:39" ht="15" x14ac:dyDescent="0.25">
      <c r="A34" s="134">
        <f>YampaRiverInflow.TotalOutflow!A34</f>
        <v>44166</v>
      </c>
      <c r="B34" s="13"/>
      <c r="C34" s="13"/>
      <c r="D34" s="13">
        <v>18.065000000000001</v>
      </c>
      <c r="E34" s="126">
        <v>48.563000000000002</v>
      </c>
      <c r="F34" s="126">
        <v>17.190000000000001</v>
      </c>
      <c r="G34" s="126">
        <v>-8.3260000000000005</v>
      </c>
      <c r="H34" s="126">
        <v>4.6349999999999998</v>
      </c>
      <c r="I34" s="126">
        <v>47.975999999999999</v>
      </c>
      <c r="J34" s="126">
        <v>24.954999999999998</v>
      </c>
      <c r="K34" s="126">
        <v>24.792000000000002</v>
      </c>
      <c r="L34" s="126">
        <v>21.376000000000001</v>
      </c>
      <c r="M34" s="126">
        <v>28.204999999999998</v>
      </c>
      <c r="N34" s="126">
        <v>40.244</v>
      </c>
      <c r="O34" s="126">
        <v>27.562000000000001</v>
      </c>
      <c r="P34" s="126">
        <v>42.930999999999997</v>
      </c>
      <c r="Q34" s="126">
        <v>16.896000000000001</v>
      </c>
      <c r="R34" s="126">
        <v>5.2649999999999997</v>
      </c>
      <c r="S34" s="126">
        <v>14.913</v>
      </c>
      <c r="T34" s="126">
        <v>20.716999999999999</v>
      </c>
      <c r="U34" s="126">
        <v>34.1</v>
      </c>
      <c r="V34" s="126">
        <v>30.48</v>
      </c>
      <c r="W34" s="126">
        <v>17.712</v>
      </c>
      <c r="X34" s="126">
        <v>14.284000000000001</v>
      </c>
      <c r="Y34" s="126">
        <v>19.059000000000001</v>
      </c>
      <c r="Z34" s="126">
        <v>32.093000000000004</v>
      </c>
      <c r="AA34" s="126">
        <v>31.068999999999999</v>
      </c>
      <c r="AB34" s="126">
        <v>-1.1339999999999999</v>
      </c>
      <c r="AC34" s="126">
        <v>19.942</v>
      </c>
      <c r="AD34" s="126">
        <v>24.683</v>
      </c>
      <c r="AE34" s="126">
        <v>26.542000000000002</v>
      </c>
      <c r="AF34" s="126">
        <v>32.755090000000003</v>
      </c>
      <c r="AG34" s="126">
        <v>27.805679999999999</v>
      </c>
      <c r="AH34" s="126">
        <v>21.076700000000002</v>
      </c>
      <c r="AI34" s="126">
        <v>7.0595299999999996</v>
      </c>
      <c r="AJ34" s="126">
        <v>18.495586839200001</v>
      </c>
      <c r="AK34" s="126">
        <v>21.658086085000001</v>
      </c>
      <c r="AL34" s="126">
        <v>-10.919</v>
      </c>
      <c r="AM34" s="126">
        <v>-18.315999999999999</v>
      </c>
    </row>
    <row r="35" spans="1:39" ht="15" x14ac:dyDescent="0.25">
      <c r="A35" s="134">
        <f>YampaRiverInflow.TotalOutflow!A35</f>
        <v>44197</v>
      </c>
      <c r="B35" s="13"/>
      <c r="C35" s="13"/>
      <c r="D35" s="13">
        <v>21.234999999999999</v>
      </c>
      <c r="E35" s="126">
        <v>20.085000000000001</v>
      </c>
      <c r="F35" s="126">
        <v>31.077999999999999</v>
      </c>
      <c r="G35" s="126">
        <v>41.271999999999998</v>
      </c>
      <c r="H35" s="126">
        <v>10.534000000000001</v>
      </c>
      <c r="I35" s="126">
        <v>78.471000000000004</v>
      </c>
      <c r="J35" s="126">
        <v>15.356</v>
      </c>
      <c r="K35" s="126">
        <v>14.651</v>
      </c>
      <c r="L35" s="126">
        <v>30.507000000000001</v>
      </c>
      <c r="M35" s="126">
        <v>18.114999999999998</v>
      </c>
      <c r="N35" s="126">
        <v>101.17700000000001</v>
      </c>
      <c r="O35" s="126">
        <v>19.384</v>
      </c>
      <c r="P35" s="126">
        <v>30.748000000000001</v>
      </c>
      <c r="Q35" s="126">
        <v>9.8130000000000006</v>
      </c>
      <c r="R35" s="126">
        <v>-4.5359999999999996</v>
      </c>
      <c r="S35" s="126">
        <v>13.925000000000001</v>
      </c>
      <c r="T35" s="126">
        <v>62.106999999999999</v>
      </c>
      <c r="U35" s="126">
        <v>30.138999999999999</v>
      </c>
      <c r="V35" s="126">
        <v>34.121000000000002</v>
      </c>
      <c r="W35" s="126">
        <v>0.29199999999999998</v>
      </c>
      <c r="X35" s="126">
        <v>8.3659999999999997</v>
      </c>
      <c r="Y35" s="126">
        <v>7.298</v>
      </c>
      <c r="Z35" s="126">
        <v>137.148</v>
      </c>
      <c r="AA35" s="126">
        <v>5.109</v>
      </c>
      <c r="AB35" s="126">
        <v>9.6739999999999995</v>
      </c>
      <c r="AC35" s="126">
        <v>13.996</v>
      </c>
      <c r="AD35" s="126">
        <v>3.7160000000000002</v>
      </c>
      <c r="AE35" s="126">
        <v>41.649769999999997</v>
      </c>
      <c r="AF35" s="126">
        <v>7.6267299999999993</v>
      </c>
      <c r="AG35" s="126">
        <v>11.469899999999999</v>
      </c>
      <c r="AH35" s="126">
        <v>17.2136</v>
      </c>
      <c r="AI35" s="126">
        <v>12.568142775</v>
      </c>
      <c r="AJ35" s="126">
        <v>17.4341776228</v>
      </c>
      <c r="AK35" s="126">
        <v>-20.010999999999999</v>
      </c>
      <c r="AL35" s="126">
        <v>8.234</v>
      </c>
      <c r="AM35" s="126">
        <v>-68.331000000000003</v>
      </c>
    </row>
    <row r="36" spans="1:39" ht="15" x14ac:dyDescent="0.25">
      <c r="A36" s="134">
        <f>YampaRiverInflow.TotalOutflow!A36</f>
        <v>44228</v>
      </c>
      <c r="B36" s="13"/>
      <c r="C36" s="13"/>
      <c r="D36" s="13">
        <v>11.202999999999999</v>
      </c>
      <c r="E36" s="126">
        <v>-42.707000000000001</v>
      </c>
      <c r="F36" s="126">
        <v>17.422999999999998</v>
      </c>
      <c r="G36" s="126">
        <v>20.231999999999999</v>
      </c>
      <c r="H36" s="126">
        <v>-6.8810000000000002</v>
      </c>
      <c r="I36" s="126">
        <v>38.478000000000002</v>
      </c>
      <c r="J36" s="126">
        <v>38.890999999999998</v>
      </c>
      <c r="K36" s="126">
        <v>7.3949999999999996</v>
      </c>
      <c r="L36" s="126">
        <v>44.286999999999999</v>
      </c>
      <c r="M36" s="126">
        <v>29.244</v>
      </c>
      <c r="N36" s="126">
        <v>221.904</v>
      </c>
      <c r="O36" s="126">
        <v>10.265000000000001</v>
      </c>
      <c r="P36" s="126">
        <v>85.662000000000006</v>
      </c>
      <c r="Q36" s="126">
        <v>11.233000000000001</v>
      </c>
      <c r="R36" s="126">
        <v>13.169</v>
      </c>
      <c r="S36" s="126">
        <v>35.386000000000003</v>
      </c>
      <c r="T36" s="126">
        <v>17.077000000000002</v>
      </c>
      <c r="U36" s="126">
        <v>13.38</v>
      </c>
      <c r="V36" s="126">
        <v>16.087</v>
      </c>
      <c r="W36" s="126">
        <v>-0.86599999999999999</v>
      </c>
      <c r="X36" s="126">
        <v>23.463000000000001</v>
      </c>
      <c r="Y36" s="126">
        <v>14.08</v>
      </c>
      <c r="Z36" s="126">
        <v>174.58199999999999</v>
      </c>
      <c r="AA36" s="126">
        <v>11.07</v>
      </c>
      <c r="AB36" s="126">
        <v>-5.6680000000000001</v>
      </c>
      <c r="AC36" s="126">
        <v>3.0179999999999998</v>
      </c>
      <c r="AD36" s="126">
        <v>14.69</v>
      </c>
      <c r="AE36" s="126">
        <v>8.8202999999999996</v>
      </c>
      <c r="AF36" s="126">
        <v>14.744759999999999</v>
      </c>
      <c r="AG36" s="126">
        <v>10.63569</v>
      </c>
      <c r="AH36" s="126">
        <v>3.61049</v>
      </c>
      <c r="AI36" s="126">
        <v>19.494754710900001</v>
      </c>
      <c r="AJ36" s="126">
        <v>9.1826606062200007</v>
      </c>
      <c r="AK36" s="126">
        <v>-32.098999999999997</v>
      </c>
      <c r="AL36" s="126">
        <v>-10.874000000000001</v>
      </c>
      <c r="AM36" s="126">
        <v>24.474</v>
      </c>
    </row>
    <row r="37" spans="1:39" ht="15" x14ac:dyDescent="0.25">
      <c r="A37" s="134">
        <f>YampaRiverInflow.TotalOutflow!A37</f>
        <v>44256</v>
      </c>
      <c r="B37" s="13"/>
      <c r="C37" s="13"/>
      <c r="D37" s="13">
        <v>7.1580000000000004</v>
      </c>
      <c r="E37" s="126">
        <v>26.506</v>
      </c>
      <c r="F37" s="126">
        <v>96.531999999999996</v>
      </c>
      <c r="G37" s="126">
        <v>17.710999999999999</v>
      </c>
      <c r="H37" s="126">
        <v>-1.42</v>
      </c>
      <c r="I37" s="126">
        <v>43.502000000000002</v>
      </c>
      <c r="J37" s="126">
        <v>-6.4089999999999998</v>
      </c>
      <c r="K37" s="126">
        <v>8.8800000000000008</v>
      </c>
      <c r="L37" s="126">
        <v>37.970999999999997</v>
      </c>
      <c r="M37" s="126">
        <v>61.314999999999998</v>
      </c>
      <c r="N37" s="126">
        <v>316.43099999999998</v>
      </c>
      <c r="O37" s="126">
        <v>30.523</v>
      </c>
      <c r="P37" s="126">
        <v>99.09</v>
      </c>
      <c r="Q37" s="126">
        <v>0.26700000000000002</v>
      </c>
      <c r="R37" s="126">
        <v>21.556999999999999</v>
      </c>
      <c r="S37" s="126">
        <v>29.812999999999999</v>
      </c>
      <c r="T37" s="126">
        <v>17.334</v>
      </c>
      <c r="U37" s="126">
        <v>4.55</v>
      </c>
      <c r="V37" s="126">
        <v>29.456</v>
      </c>
      <c r="W37" s="126">
        <v>7.5919999999999996</v>
      </c>
      <c r="X37" s="126">
        <v>0.58599999999999997</v>
      </c>
      <c r="Y37" s="126">
        <v>5.9260000000000002</v>
      </c>
      <c r="Z37" s="126">
        <v>168.72399999999999</v>
      </c>
      <c r="AA37" s="126">
        <v>24.416</v>
      </c>
      <c r="AB37" s="126">
        <v>16.087</v>
      </c>
      <c r="AC37" s="126">
        <v>3.2</v>
      </c>
      <c r="AD37" s="126">
        <v>10.916</v>
      </c>
      <c r="AE37" s="126">
        <v>55.120930000000001</v>
      </c>
      <c r="AF37" s="126">
        <v>5.3349099999999998</v>
      </c>
      <c r="AG37" s="126">
        <v>8.3023799999999994</v>
      </c>
      <c r="AH37" s="126">
        <v>7.6192200000000003</v>
      </c>
      <c r="AI37" s="126">
        <v>-3.1343052999900003</v>
      </c>
      <c r="AJ37" s="126">
        <v>3.17213907435</v>
      </c>
      <c r="AK37" s="126">
        <v>-63.835000000000001</v>
      </c>
      <c r="AL37" s="126">
        <v>-26.42</v>
      </c>
      <c r="AM37" s="126">
        <v>59.759</v>
      </c>
    </row>
    <row r="38" spans="1:39" ht="15" x14ac:dyDescent="0.25">
      <c r="A38" s="134">
        <f>YampaRiverInflow.TotalOutflow!A38</f>
        <v>44287</v>
      </c>
      <c r="B38" s="13"/>
      <c r="C38" s="13"/>
      <c r="D38" s="13">
        <v>16.3</v>
      </c>
      <c r="E38" s="126">
        <v>49.36</v>
      </c>
      <c r="F38" s="126">
        <v>53.290999999999997</v>
      </c>
      <c r="G38" s="126">
        <v>25.484000000000002</v>
      </c>
      <c r="H38" s="126">
        <v>-15.704000000000001</v>
      </c>
      <c r="I38" s="126">
        <v>2.6739999999999999</v>
      </c>
      <c r="J38" s="126">
        <v>9.9689999999999994</v>
      </c>
      <c r="K38" s="126">
        <v>14.242000000000001</v>
      </c>
      <c r="L38" s="126">
        <v>68.507000000000005</v>
      </c>
      <c r="M38" s="126">
        <v>34.072000000000003</v>
      </c>
      <c r="N38" s="126">
        <v>40.68</v>
      </c>
      <c r="O38" s="126">
        <v>13.753</v>
      </c>
      <c r="P38" s="126">
        <v>16.016999999999999</v>
      </c>
      <c r="Q38" s="126">
        <v>14.180999999999999</v>
      </c>
      <c r="R38" s="126">
        <v>10.909000000000001</v>
      </c>
      <c r="S38" s="126">
        <v>31.158000000000001</v>
      </c>
      <c r="T38" s="126">
        <v>9.2080000000000002</v>
      </c>
      <c r="U38" s="126">
        <v>5.04</v>
      </c>
      <c r="V38" s="126">
        <v>53.372999999999998</v>
      </c>
      <c r="W38" s="126">
        <v>10.19</v>
      </c>
      <c r="X38" s="126">
        <v>22.326000000000001</v>
      </c>
      <c r="Y38" s="126">
        <v>12.529</v>
      </c>
      <c r="Z38" s="126">
        <v>16.698</v>
      </c>
      <c r="AA38" s="126">
        <v>14.458</v>
      </c>
      <c r="AB38" s="126">
        <v>15.693</v>
      </c>
      <c r="AC38" s="126">
        <v>12.19</v>
      </c>
      <c r="AD38" s="126">
        <v>15.191000000000001</v>
      </c>
      <c r="AE38" s="126">
        <v>34.110879999999995</v>
      </c>
      <c r="AF38" s="126">
        <v>18.928849999999997</v>
      </c>
      <c r="AG38" s="126">
        <v>23.699870000000001</v>
      </c>
      <c r="AH38" s="126">
        <v>14.320200000000002</v>
      </c>
      <c r="AI38" s="126">
        <v>23.981204488899998</v>
      </c>
      <c r="AJ38" s="126">
        <v>12.6252825743</v>
      </c>
      <c r="AK38" s="126">
        <v>-50.832999999999998</v>
      </c>
      <c r="AL38" s="126">
        <v>-3.6080000000000001</v>
      </c>
      <c r="AM38" s="126">
        <v>-89.194000000000003</v>
      </c>
    </row>
    <row r="39" spans="1:39" ht="15" x14ac:dyDescent="0.25">
      <c r="A39" s="134">
        <f>YampaRiverInflow.TotalOutflow!A39</f>
        <v>44317</v>
      </c>
      <c r="B39" s="13"/>
      <c r="C39" s="13"/>
      <c r="D39" s="13">
        <v>14.667999999999999</v>
      </c>
      <c r="E39" s="126">
        <v>-14.659000000000001</v>
      </c>
      <c r="F39" s="126">
        <v>23.445</v>
      </c>
      <c r="G39" s="126">
        <v>-44.76</v>
      </c>
      <c r="H39" s="126">
        <v>4.5609999999999999</v>
      </c>
      <c r="I39" s="126">
        <v>-17.443000000000001</v>
      </c>
      <c r="J39" s="126">
        <v>33.575000000000003</v>
      </c>
      <c r="K39" s="126">
        <v>29.093</v>
      </c>
      <c r="L39" s="126">
        <v>35.158000000000001</v>
      </c>
      <c r="M39" s="126">
        <v>30.619</v>
      </c>
      <c r="N39" s="126">
        <v>51.445999999999998</v>
      </c>
      <c r="O39" s="126">
        <v>147.43199999999999</v>
      </c>
      <c r="P39" s="126">
        <v>31.465</v>
      </c>
      <c r="Q39" s="126">
        <v>16.225000000000001</v>
      </c>
      <c r="R39" s="126">
        <v>15.988</v>
      </c>
      <c r="S39" s="126">
        <v>22.762</v>
      </c>
      <c r="T39" s="126">
        <v>16.884</v>
      </c>
      <c r="U39" s="126">
        <v>8.0370000000000008</v>
      </c>
      <c r="V39" s="126">
        <v>0.76700000000000002</v>
      </c>
      <c r="W39" s="126">
        <v>15.06</v>
      </c>
      <c r="X39" s="126">
        <v>18.966999999999999</v>
      </c>
      <c r="Y39" s="126">
        <v>6.8140000000000001</v>
      </c>
      <c r="Z39" s="126">
        <v>10.48</v>
      </c>
      <c r="AA39" s="126">
        <v>-4.4349999999999996</v>
      </c>
      <c r="AB39" s="126">
        <v>13.545999999999999</v>
      </c>
      <c r="AC39" s="126">
        <v>14.374000000000001</v>
      </c>
      <c r="AD39" s="126">
        <v>20.312000000000001</v>
      </c>
      <c r="AE39" s="126">
        <v>24.09412</v>
      </c>
      <c r="AF39" s="126">
        <v>17.2925</v>
      </c>
      <c r="AG39" s="126">
        <v>26.04485</v>
      </c>
      <c r="AH39" s="126">
        <v>20.55932</v>
      </c>
      <c r="AI39" s="126">
        <v>-2.9233854721500001</v>
      </c>
      <c r="AJ39" s="126">
        <v>20.635423071599998</v>
      </c>
      <c r="AK39" s="126">
        <v>-15.445</v>
      </c>
      <c r="AL39" s="126">
        <v>-30.884</v>
      </c>
      <c r="AM39" s="126">
        <v>-80.722999999999999</v>
      </c>
    </row>
    <row r="40" spans="1:39" ht="15" x14ac:dyDescent="0.25">
      <c r="A40" s="134">
        <f>YampaRiverInflow.TotalOutflow!A40</f>
        <v>44348</v>
      </c>
      <c r="B40" s="13"/>
      <c r="C40" s="13"/>
      <c r="D40" s="13">
        <v>12.763</v>
      </c>
      <c r="E40" s="126">
        <v>-68.215000000000003</v>
      </c>
      <c r="F40" s="126">
        <v>17.126000000000001</v>
      </c>
      <c r="G40" s="126">
        <v>9.0709999999999997</v>
      </c>
      <c r="H40" s="126">
        <v>12.688000000000001</v>
      </c>
      <c r="I40" s="126">
        <v>3.8149999999999999</v>
      </c>
      <c r="J40" s="126">
        <v>18.376000000000001</v>
      </c>
      <c r="K40" s="126">
        <v>10.868</v>
      </c>
      <c r="L40" s="126">
        <v>38.33</v>
      </c>
      <c r="M40" s="126">
        <v>17.908000000000001</v>
      </c>
      <c r="N40" s="126">
        <v>23.242999999999999</v>
      </c>
      <c r="O40" s="126">
        <v>149.01400000000001</v>
      </c>
      <c r="P40" s="126">
        <v>25.635000000000002</v>
      </c>
      <c r="Q40" s="126">
        <v>16.579999999999998</v>
      </c>
      <c r="R40" s="126">
        <v>17.053999999999998</v>
      </c>
      <c r="S40" s="126">
        <v>19.07</v>
      </c>
      <c r="T40" s="126">
        <v>13.257999999999999</v>
      </c>
      <c r="U40" s="126">
        <v>52.686</v>
      </c>
      <c r="V40" s="126">
        <v>31.236000000000001</v>
      </c>
      <c r="W40" s="126">
        <v>9.4260000000000002</v>
      </c>
      <c r="X40" s="126">
        <v>11.861000000000001</v>
      </c>
      <c r="Y40" s="126">
        <v>3.2530000000000001</v>
      </c>
      <c r="Z40" s="126">
        <v>10.676</v>
      </c>
      <c r="AA40" s="126">
        <v>-12.563000000000001</v>
      </c>
      <c r="AB40" s="126">
        <v>10.95</v>
      </c>
      <c r="AC40" s="126">
        <v>4.9080000000000004</v>
      </c>
      <c r="AD40" s="126">
        <v>20.478999999999999</v>
      </c>
      <c r="AE40" s="126">
        <v>23.339099999999998</v>
      </c>
      <c r="AF40" s="126">
        <v>14.779639999999999</v>
      </c>
      <c r="AG40" s="126">
        <v>10.374750000000001</v>
      </c>
      <c r="AH40" s="126">
        <v>15.253579999999999</v>
      </c>
      <c r="AI40" s="126">
        <v>10.8723748103</v>
      </c>
      <c r="AJ40" s="126">
        <v>19.2537612671</v>
      </c>
      <c r="AK40" s="126">
        <v>-42.570999999999998</v>
      </c>
      <c r="AL40" s="126">
        <v>-23.359000000000002</v>
      </c>
      <c r="AM40" s="126">
        <v>-170.375</v>
      </c>
    </row>
    <row r="41" spans="1:39" ht="15" x14ac:dyDescent="0.25">
      <c r="A41" s="134">
        <f>YampaRiverInflow.TotalOutflow!A41</f>
        <v>44378</v>
      </c>
      <c r="B41" s="13"/>
      <c r="C41" s="13"/>
      <c r="D41" s="13">
        <v>20.57</v>
      </c>
      <c r="E41" s="126">
        <v>-44.088999999999999</v>
      </c>
      <c r="F41" s="126">
        <v>31.13</v>
      </c>
      <c r="G41" s="126">
        <v>-0.70799999999999996</v>
      </c>
      <c r="H41" s="126">
        <v>17.495000000000001</v>
      </c>
      <c r="I41" s="126">
        <v>-0.90900000000000003</v>
      </c>
      <c r="J41" s="126">
        <v>22.303000000000001</v>
      </c>
      <c r="K41" s="126">
        <v>26.056000000000001</v>
      </c>
      <c r="L41" s="126">
        <v>37.981000000000002</v>
      </c>
      <c r="M41" s="126">
        <v>46.884999999999998</v>
      </c>
      <c r="N41" s="126">
        <v>38.639000000000003</v>
      </c>
      <c r="O41" s="126">
        <v>161.97499999999999</v>
      </c>
      <c r="P41" s="126">
        <v>38.319000000000003</v>
      </c>
      <c r="Q41" s="126">
        <v>19.699000000000002</v>
      </c>
      <c r="R41" s="126">
        <v>17.989999999999998</v>
      </c>
      <c r="S41" s="126">
        <v>13.172000000000001</v>
      </c>
      <c r="T41" s="126">
        <v>40.615000000000002</v>
      </c>
      <c r="U41" s="126">
        <v>26.545000000000002</v>
      </c>
      <c r="V41" s="126">
        <v>25.422999999999998</v>
      </c>
      <c r="W41" s="126">
        <v>13.888999999999999</v>
      </c>
      <c r="X41" s="126">
        <v>15.146000000000001</v>
      </c>
      <c r="Y41" s="126">
        <v>6.6020000000000003</v>
      </c>
      <c r="Z41" s="126">
        <v>10.079000000000001</v>
      </c>
      <c r="AA41" s="126">
        <v>4.5090000000000003</v>
      </c>
      <c r="AB41" s="126">
        <v>26.234000000000002</v>
      </c>
      <c r="AC41" s="126">
        <v>12.146000000000001</v>
      </c>
      <c r="AD41" s="126">
        <v>17.390999999999998</v>
      </c>
      <c r="AE41" s="126">
        <v>17.51343</v>
      </c>
      <c r="AF41" s="126">
        <v>34.483599999999996</v>
      </c>
      <c r="AG41" s="126">
        <v>45.963620000000006</v>
      </c>
      <c r="AH41" s="126">
        <v>28.082819999999998</v>
      </c>
      <c r="AI41" s="126">
        <v>19.215399487300001</v>
      </c>
      <c r="AJ41" s="126">
        <v>17.603711951099999</v>
      </c>
      <c r="AK41" s="126">
        <v>-60.779000000000003</v>
      </c>
      <c r="AL41" s="126">
        <v>-56.558999999999997</v>
      </c>
      <c r="AM41" s="126">
        <v>-126.367</v>
      </c>
    </row>
    <row r="42" spans="1:39" ht="15" x14ac:dyDescent="0.25">
      <c r="A42" s="134">
        <f>YampaRiverInflow.TotalOutflow!A42</f>
        <v>44409</v>
      </c>
      <c r="B42" s="13"/>
      <c r="C42" s="13"/>
      <c r="D42" s="13">
        <v>22.564</v>
      </c>
      <c r="E42" s="126">
        <v>36.843000000000004</v>
      </c>
      <c r="F42" s="126">
        <v>32.896999999999998</v>
      </c>
      <c r="G42" s="126">
        <v>15.759</v>
      </c>
      <c r="H42" s="126">
        <v>30.661000000000001</v>
      </c>
      <c r="I42" s="126">
        <v>55</v>
      </c>
      <c r="J42" s="126">
        <v>48.677</v>
      </c>
      <c r="K42" s="126">
        <v>33.113</v>
      </c>
      <c r="L42" s="126">
        <v>45.93</v>
      </c>
      <c r="M42" s="126">
        <v>51.271000000000001</v>
      </c>
      <c r="N42" s="126">
        <v>50.551000000000002</v>
      </c>
      <c r="O42" s="126">
        <v>39.052</v>
      </c>
      <c r="P42" s="126">
        <v>28.867000000000001</v>
      </c>
      <c r="Q42" s="126">
        <v>22.442</v>
      </c>
      <c r="R42" s="126">
        <v>26.152999999999999</v>
      </c>
      <c r="S42" s="126">
        <v>32.817999999999998</v>
      </c>
      <c r="T42" s="126">
        <v>21.527999999999999</v>
      </c>
      <c r="U42" s="126">
        <v>35.834000000000003</v>
      </c>
      <c r="V42" s="126">
        <v>31.181000000000001</v>
      </c>
      <c r="W42" s="126">
        <v>15.63</v>
      </c>
      <c r="X42" s="126">
        <v>23.109000000000002</v>
      </c>
      <c r="Y42" s="126">
        <v>11.401</v>
      </c>
      <c r="Z42" s="126">
        <v>31.262</v>
      </c>
      <c r="AA42" s="126">
        <v>3.68</v>
      </c>
      <c r="AB42" s="126">
        <v>14.694000000000001</v>
      </c>
      <c r="AC42" s="126">
        <v>25.271000000000001</v>
      </c>
      <c r="AD42" s="126">
        <v>24.695</v>
      </c>
      <c r="AE42" s="126">
        <v>21.273709999999998</v>
      </c>
      <c r="AF42" s="126">
        <v>24.753779999999999</v>
      </c>
      <c r="AG42" s="126">
        <v>25.619619999999998</v>
      </c>
      <c r="AH42" s="126">
        <v>36.973279999999995</v>
      </c>
      <c r="AI42" s="126">
        <v>26.050836177000001</v>
      </c>
      <c r="AJ42" s="126">
        <v>15.572127335099999</v>
      </c>
      <c r="AK42" s="126">
        <v>-38.963999999999999</v>
      </c>
      <c r="AL42" s="126">
        <v>-34.012</v>
      </c>
      <c r="AM42" s="126">
        <v>6.7279999999999998</v>
      </c>
    </row>
    <row r="43" spans="1:39" ht="15" x14ac:dyDescent="0.25">
      <c r="A43" s="134">
        <f>YampaRiverInflow.TotalOutflow!A43</f>
        <v>44440</v>
      </c>
      <c r="B43" s="13"/>
      <c r="C43" s="13"/>
      <c r="D43" s="13">
        <v>16.995999999999999</v>
      </c>
      <c r="E43" s="126">
        <v>31.548999999999999</v>
      </c>
      <c r="F43" s="126">
        <v>18.584</v>
      </c>
      <c r="G43" s="126">
        <v>20.257999999999999</v>
      </c>
      <c r="H43" s="126">
        <v>40.121000000000002</v>
      </c>
      <c r="I43" s="126">
        <v>42.011000000000003</v>
      </c>
      <c r="J43" s="126">
        <v>32.043999999999997</v>
      </c>
      <c r="K43" s="126">
        <v>34.625999999999998</v>
      </c>
      <c r="L43" s="126">
        <v>44.92</v>
      </c>
      <c r="M43" s="126">
        <v>38.738</v>
      </c>
      <c r="N43" s="126">
        <v>36.225999999999999</v>
      </c>
      <c r="O43" s="126">
        <v>28.126000000000001</v>
      </c>
      <c r="P43" s="126">
        <v>31.236000000000001</v>
      </c>
      <c r="Q43" s="126">
        <v>22.335000000000001</v>
      </c>
      <c r="R43" s="126">
        <v>48.393999999999998</v>
      </c>
      <c r="S43" s="126">
        <v>28.478999999999999</v>
      </c>
      <c r="T43" s="126">
        <v>11.491</v>
      </c>
      <c r="U43" s="126">
        <v>18.042999999999999</v>
      </c>
      <c r="V43" s="126">
        <v>23.867999999999999</v>
      </c>
      <c r="W43" s="126">
        <v>14.974</v>
      </c>
      <c r="X43" s="126">
        <v>17.042999999999999</v>
      </c>
      <c r="Y43" s="126">
        <v>23.401</v>
      </c>
      <c r="Z43" s="126">
        <v>6.1059999999999999</v>
      </c>
      <c r="AA43" s="126">
        <v>5.0819999999999999</v>
      </c>
      <c r="AB43" s="126">
        <v>18.600999999999999</v>
      </c>
      <c r="AC43" s="126">
        <v>14.476000000000001</v>
      </c>
      <c r="AD43" s="126">
        <v>21.350999999999999</v>
      </c>
      <c r="AE43" s="126">
        <v>17.48638</v>
      </c>
      <c r="AF43" s="126">
        <v>30.457650000000001</v>
      </c>
      <c r="AG43" s="126">
        <v>31.318210000000001</v>
      </c>
      <c r="AH43" s="126">
        <v>23.158259999999999</v>
      </c>
      <c r="AI43" s="126">
        <v>13.2491374797</v>
      </c>
      <c r="AJ43" s="126">
        <v>19.184875404</v>
      </c>
      <c r="AK43" s="126">
        <v>42.127000000000002</v>
      </c>
      <c r="AL43" s="126">
        <v>-1.2290000000000001</v>
      </c>
      <c r="AM43" s="126">
        <v>-33.959000000000003</v>
      </c>
    </row>
    <row r="44" spans="1:39" ht="15" x14ac:dyDescent="0.25">
      <c r="A44" s="134">
        <f>YampaRiverInflow.TotalOutflow!A44</f>
        <v>44470</v>
      </c>
      <c r="B44" s="13"/>
      <c r="C44" s="13"/>
      <c r="D44" s="13">
        <v>22.731999999999999</v>
      </c>
      <c r="E44" s="126">
        <v>31.16</v>
      </c>
      <c r="F44" s="126">
        <v>36.676000000000002</v>
      </c>
      <c r="G44" s="126">
        <v>34.716000000000001</v>
      </c>
      <c r="H44" s="126">
        <v>66.048000000000002</v>
      </c>
      <c r="I44" s="126">
        <v>39.569000000000003</v>
      </c>
      <c r="J44" s="126">
        <v>37.305999999999997</v>
      </c>
      <c r="K44" s="126">
        <v>23.975999999999999</v>
      </c>
      <c r="L44" s="126">
        <v>34.430999999999997</v>
      </c>
      <c r="M44" s="126">
        <v>38.234000000000002</v>
      </c>
      <c r="N44" s="126">
        <v>25.995000000000001</v>
      </c>
      <c r="O44" s="126">
        <v>33.972000000000001</v>
      </c>
      <c r="P44" s="126">
        <v>22.088999999999999</v>
      </c>
      <c r="Q44" s="126">
        <v>19.114000000000001</v>
      </c>
      <c r="R44" s="126">
        <v>8.282</v>
      </c>
      <c r="S44" s="126">
        <v>40.549999999999997</v>
      </c>
      <c r="T44" s="126">
        <v>-13.923999999999999</v>
      </c>
      <c r="U44" s="126">
        <v>25.102</v>
      </c>
      <c r="V44" s="126">
        <v>12.989000000000001</v>
      </c>
      <c r="W44" s="126">
        <v>27.751999999999999</v>
      </c>
      <c r="X44" s="126">
        <v>9.3919999999999995</v>
      </c>
      <c r="Y44" s="126">
        <v>43.768999999999998</v>
      </c>
      <c r="Z44" s="126">
        <v>22.535</v>
      </c>
      <c r="AA44" s="126">
        <v>16.07</v>
      </c>
      <c r="AB44" s="126">
        <v>21.861999999999998</v>
      </c>
      <c r="AC44" s="126">
        <v>21.155999999999999</v>
      </c>
      <c r="AD44" s="126">
        <v>17.678999999999998</v>
      </c>
      <c r="AE44" s="126">
        <v>24.983849999999997</v>
      </c>
      <c r="AF44" s="126">
        <v>30.878040000000002</v>
      </c>
      <c r="AG44" s="126">
        <v>34.297699999999999</v>
      </c>
      <c r="AH44" s="126">
        <v>18.70016</v>
      </c>
      <c r="AI44" s="126">
        <v>16.062130960200001</v>
      </c>
      <c r="AJ44" s="126">
        <v>34.217743520299997</v>
      </c>
      <c r="AK44" s="126">
        <v>13.193</v>
      </c>
      <c r="AL44" s="126">
        <v>-2.6909999999999998</v>
      </c>
      <c r="AM44" s="126">
        <v>-40.167999999999999</v>
      </c>
    </row>
    <row r="45" spans="1:39" ht="15" x14ac:dyDescent="0.25">
      <c r="A45" s="134">
        <f>YampaRiverInflow.TotalOutflow!A45</f>
        <v>44501</v>
      </c>
      <c r="B45" s="13"/>
      <c r="C45" s="13"/>
      <c r="D45" s="13">
        <v>15.523999999999999</v>
      </c>
      <c r="E45" s="126">
        <v>-6.4260000000000002</v>
      </c>
      <c r="F45" s="126">
        <v>24.297000000000001</v>
      </c>
      <c r="G45" s="126">
        <v>17.045000000000002</v>
      </c>
      <c r="H45" s="126">
        <v>5.4539999999999997</v>
      </c>
      <c r="I45" s="126">
        <v>10.88</v>
      </c>
      <c r="J45" s="126">
        <v>-20.273</v>
      </c>
      <c r="K45" s="126">
        <v>20.206</v>
      </c>
      <c r="L45" s="126">
        <v>35.786000000000001</v>
      </c>
      <c r="M45" s="126">
        <v>28.035</v>
      </c>
      <c r="N45" s="126">
        <v>16.972000000000001</v>
      </c>
      <c r="O45" s="126">
        <v>32.304000000000002</v>
      </c>
      <c r="P45" s="126">
        <v>27.994</v>
      </c>
      <c r="Q45" s="126">
        <v>18.408000000000001</v>
      </c>
      <c r="R45" s="126">
        <v>27.646999999999998</v>
      </c>
      <c r="S45" s="126">
        <v>13.904999999999999</v>
      </c>
      <c r="T45" s="126">
        <v>20.082000000000001</v>
      </c>
      <c r="U45" s="126">
        <v>-4.2350000000000003</v>
      </c>
      <c r="V45" s="126">
        <v>5.524</v>
      </c>
      <c r="W45" s="126">
        <v>13.936</v>
      </c>
      <c r="X45" s="126">
        <v>18.489000000000001</v>
      </c>
      <c r="Y45" s="126">
        <v>53.006</v>
      </c>
      <c r="Z45" s="126">
        <v>26.384</v>
      </c>
      <c r="AA45" s="126">
        <v>7.4660000000000002</v>
      </c>
      <c r="AB45" s="126">
        <v>17.106999999999999</v>
      </c>
      <c r="AC45" s="126">
        <v>28.956</v>
      </c>
      <c r="AD45" s="126">
        <v>31.728000000000002</v>
      </c>
      <c r="AE45" s="126">
        <v>37.927500000000002</v>
      </c>
      <c r="AF45" s="126">
        <v>37.545540000000003</v>
      </c>
      <c r="AG45" s="126">
        <v>26.962349999999997</v>
      </c>
      <c r="AH45" s="126">
        <v>24.636060000000001</v>
      </c>
      <c r="AI45" s="126">
        <v>9.1373111003500007</v>
      </c>
      <c r="AJ45" s="126">
        <v>11.0838498908</v>
      </c>
      <c r="AK45" s="126">
        <v>9.3420000000000005</v>
      </c>
      <c r="AL45" s="126">
        <v>6.9249999999999998</v>
      </c>
      <c r="AM45" s="126">
        <v>53.298999999999999</v>
      </c>
    </row>
    <row r="46" spans="1:39" ht="15" x14ac:dyDescent="0.25">
      <c r="A46" s="134">
        <f>YampaRiverInflow.TotalOutflow!A46</f>
        <v>44531</v>
      </c>
      <c r="B46" s="13"/>
      <c r="C46" s="13"/>
      <c r="D46" s="13">
        <v>18.065000000000001</v>
      </c>
      <c r="E46" s="126">
        <v>17.190000000000001</v>
      </c>
      <c r="F46" s="126">
        <v>-8.3260000000000005</v>
      </c>
      <c r="G46" s="126">
        <v>4.6349999999999998</v>
      </c>
      <c r="H46" s="126">
        <v>47.975999999999999</v>
      </c>
      <c r="I46" s="126">
        <v>24.954999999999998</v>
      </c>
      <c r="J46" s="126">
        <v>24.792000000000002</v>
      </c>
      <c r="K46" s="126">
        <v>21.376000000000001</v>
      </c>
      <c r="L46" s="126">
        <v>28.204999999999998</v>
      </c>
      <c r="M46" s="126">
        <v>40.244</v>
      </c>
      <c r="N46" s="126">
        <v>27.562000000000001</v>
      </c>
      <c r="O46" s="126">
        <v>42.930999999999997</v>
      </c>
      <c r="P46" s="126">
        <v>16.896000000000001</v>
      </c>
      <c r="Q46" s="126">
        <v>5.2649999999999997</v>
      </c>
      <c r="R46" s="126">
        <v>14.913</v>
      </c>
      <c r="S46" s="126">
        <v>20.716999999999999</v>
      </c>
      <c r="T46" s="126">
        <v>34.1</v>
      </c>
      <c r="U46" s="126">
        <v>30.48</v>
      </c>
      <c r="V46" s="126">
        <v>17.712</v>
      </c>
      <c r="W46" s="126">
        <v>14.284000000000001</v>
      </c>
      <c r="X46" s="126">
        <v>19.059000000000001</v>
      </c>
      <c r="Y46" s="126">
        <v>32.093000000000004</v>
      </c>
      <c r="Z46" s="126">
        <v>31.068999999999999</v>
      </c>
      <c r="AA46" s="126">
        <v>-1.1339999999999999</v>
      </c>
      <c r="AB46" s="126">
        <v>19.942</v>
      </c>
      <c r="AC46" s="126">
        <v>24.683</v>
      </c>
      <c r="AD46" s="126">
        <v>26.542000000000002</v>
      </c>
      <c r="AE46" s="126">
        <v>32.755090000000003</v>
      </c>
      <c r="AF46" s="126">
        <v>27.805679999999999</v>
      </c>
      <c r="AG46" s="126">
        <v>21.076700000000002</v>
      </c>
      <c r="AH46" s="126">
        <v>7.0595299999999996</v>
      </c>
      <c r="AI46" s="126">
        <v>18.495586839200001</v>
      </c>
      <c r="AJ46" s="126">
        <v>21.658086085000001</v>
      </c>
      <c r="AK46" s="126">
        <v>-10.919</v>
      </c>
      <c r="AL46" s="126">
        <v>-18.315999999999999</v>
      </c>
      <c r="AM46" s="126">
        <v>48.563000000000002</v>
      </c>
    </row>
    <row r="47" spans="1:39" ht="15" x14ac:dyDescent="0.25">
      <c r="A47" s="134">
        <f>YampaRiverInflow.TotalOutflow!A47</f>
        <v>44562</v>
      </c>
      <c r="B47" s="13"/>
      <c r="C47" s="13"/>
      <c r="D47" s="13">
        <v>21.234999999999999</v>
      </c>
      <c r="E47" s="126">
        <v>31.077999999999999</v>
      </c>
      <c r="F47" s="126">
        <v>41.271999999999998</v>
      </c>
      <c r="G47" s="126">
        <v>10.534000000000001</v>
      </c>
      <c r="H47" s="126">
        <v>78.471000000000004</v>
      </c>
      <c r="I47" s="126">
        <v>15.356</v>
      </c>
      <c r="J47" s="126">
        <v>14.651</v>
      </c>
      <c r="K47" s="126">
        <v>30.507000000000001</v>
      </c>
      <c r="L47" s="126">
        <v>18.114999999999998</v>
      </c>
      <c r="M47" s="126">
        <v>101.17700000000001</v>
      </c>
      <c r="N47" s="126">
        <v>19.384</v>
      </c>
      <c r="O47" s="126">
        <v>30.748000000000001</v>
      </c>
      <c r="P47" s="126">
        <v>9.8130000000000006</v>
      </c>
      <c r="Q47" s="126">
        <v>-4.5359999999999996</v>
      </c>
      <c r="R47" s="126">
        <v>13.925000000000001</v>
      </c>
      <c r="S47" s="126">
        <v>62.106999999999999</v>
      </c>
      <c r="T47" s="126">
        <v>30.138999999999999</v>
      </c>
      <c r="U47" s="126">
        <v>34.121000000000002</v>
      </c>
      <c r="V47" s="126">
        <v>0.29199999999999998</v>
      </c>
      <c r="W47" s="126">
        <v>8.3659999999999997</v>
      </c>
      <c r="X47" s="126">
        <v>7.298</v>
      </c>
      <c r="Y47" s="126">
        <v>137.148</v>
      </c>
      <c r="Z47" s="126">
        <v>5.109</v>
      </c>
      <c r="AA47" s="126">
        <v>9.6739999999999995</v>
      </c>
      <c r="AB47" s="126">
        <v>13.996</v>
      </c>
      <c r="AC47" s="126">
        <v>3.7160000000000002</v>
      </c>
      <c r="AD47" s="126">
        <v>41.649769999999997</v>
      </c>
      <c r="AE47" s="126">
        <v>7.6267299999999993</v>
      </c>
      <c r="AF47" s="126">
        <v>11.469899999999999</v>
      </c>
      <c r="AG47" s="126">
        <v>17.2136</v>
      </c>
      <c r="AH47" s="126">
        <v>12.568142775</v>
      </c>
      <c r="AI47" s="126">
        <v>17.4341776228</v>
      </c>
      <c r="AJ47" s="126">
        <v>-20.010999999999999</v>
      </c>
      <c r="AK47" s="126">
        <v>8.234</v>
      </c>
      <c r="AL47" s="126">
        <v>-68.331000000000003</v>
      </c>
      <c r="AM47" s="126">
        <v>20.085000000000001</v>
      </c>
    </row>
    <row r="48" spans="1:39" ht="15" x14ac:dyDescent="0.25">
      <c r="A48" s="134">
        <f>YampaRiverInflow.TotalOutflow!A48</f>
        <v>44593</v>
      </c>
      <c r="B48" s="13"/>
      <c r="C48" s="13"/>
      <c r="D48" s="13">
        <v>11.202999999999999</v>
      </c>
      <c r="E48" s="126">
        <v>17.422999999999998</v>
      </c>
      <c r="F48" s="126">
        <v>20.231999999999999</v>
      </c>
      <c r="G48" s="126">
        <v>-6.8810000000000002</v>
      </c>
      <c r="H48" s="126">
        <v>38.478000000000002</v>
      </c>
      <c r="I48" s="126">
        <v>38.890999999999998</v>
      </c>
      <c r="J48" s="126">
        <v>7.3949999999999996</v>
      </c>
      <c r="K48" s="126">
        <v>44.286999999999999</v>
      </c>
      <c r="L48" s="126">
        <v>29.244</v>
      </c>
      <c r="M48" s="126">
        <v>221.904</v>
      </c>
      <c r="N48" s="126">
        <v>10.265000000000001</v>
      </c>
      <c r="O48" s="126">
        <v>85.662000000000006</v>
      </c>
      <c r="P48" s="126">
        <v>11.233000000000001</v>
      </c>
      <c r="Q48" s="126">
        <v>13.169</v>
      </c>
      <c r="R48" s="126">
        <v>35.386000000000003</v>
      </c>
      <c r="S48" s="126">
        <v>17.077000000000002</v>
      </c>
      <c r="T48" s="126">
        <v>13.38</v>
      </c>
      <c r="U48" s="126">
        <v>16.087</v>
      </c>
      <c r="V48" s="126">
        <v>-0.86599999999999999</v>
      </c>
      <c r="W48" s="126">
        <v>23.463000000000001</v>
      </c>
      <c r="X48" s="126">
        <v>14.08</v>
      </c>
      <c r="Y48" s="126">
        <v>174.58199999999999</v>
      </c>
      <c r="Z48" s="126">
        <v>11.07</v>
      </c>
      <c r="AA48" s="126">
        <v>-5.6680000000000001</v>
      </c>
      <c r="AB48" s="126">
        <v>3.0179999999999998</v>
      </c>
      <c r="AC48" s="126">
        <v>14.69</v>
      </c>
      <c r="AD48" s="126">
        <v>8.8202999999999996</v>
      </c>
      <c r="AE48" s="126">
        <v>14.744759999999999</v>
      </c>
      <c r="AF48" s="126">
        <v>10.63569</v>
      </c>
      <c r="AG48" s="126">
        <v>3.61049</v>
      </c>
      <c r="AH48" s="126">
        <v>19.494754710900001</v>
      </c>
      <c r="AI48" s="126">
        <v>9.1826606062200007</v>
      </c>
      <c r="AJ48" s="126">
        <v>-32.098999999999997</v>
      </c>
      <c r="AK48" s="126">
        <v>-10.874000000000001</v>
      </c>
      <c r="AL48" s="126">
        <v>24.474</v>
      </c>
      <c r="AM48" s="126">
        <v>-42.707000000000001</v>
      </c>
    </row>
    <row r="49" spans="1:1005" ht="15" x14ac:dyDescent="0.25">
      <c r="A49" s="134">
        <f>YampaRiverInflow.TotalOutflow!A49</f>
        <v>44621</v>
      </c>
      <c r="B49" s="13"/>
      <c r="C49" s="13"/>
      <c r="D49" s="13">
        <v>7.1580000000000004</v>
      </c>
      <c r="E49" s="126">
        <v>96.531999999999996</v>
      </c>
      <c r="F49" s="126">
        <v>17.710999999999999</v>
      </c>
      <c r="G49" s="126">
        <v>-1.42</v>
      </c>
      <c r="H49" s="126">
        <v>43.502000000000002</v>
      </c>
      <c r="I49" s="126">
        <v>-6.4089999999999998</v>
      </c>
      <c r="J49" s="126">
        <v>8.8800000000000008</v>
      </c>
      <c r="K49" s="126">
        <v>37.970999999999997</v>
      </c>
      <c r="L49" s="126">
        <v>61.314999999999998</v>
      </c>
      <c r="M49" s="126">
        <v>316.43099999999998</v>
      </c>
      <c r="N49" s="126">
        <v>30.523</v>
      </c>
      <c r="O49" s="126">
        <v>99.09</v>
      </c>
      <c r="P49" s="126">
        <v>0.26700000000000002</v>
      </c>
      <c r="Q49" s="126">
        <v>21.556999999999999</v>
      </c>
      <c r="R49" s="126">
        <v>29.812999999999999</v>
      </c>
      <c r="S49" s="126">
        <v>17.334</v>
      </c>
      <c r="T49" s="126">
        <v>4.55</v>
      </c>
      <c r="U49" s="126">
        <v>29.456</v>
      </c>
      <c r="V49" s="126">
        <v>7.5919999999999996</v>
      </c>
      <c r="W49" s="126">
        <v>0.58599999999999997</v>
      </c>
      <c r="X49" s="126">
        <v>5.9260000000000002</v>
      </c>
      <c r="Y49" s="126">
        <v>168.72399999999999</v>
      </c>
      <c r="Z49" s="126">
        <v>24.416</v>
      </c>
      <c r="AA49" s="126">
        <v>16.087</v>
      </c>
      <c r="AB49" s="126">
        <v>3.2</v>
      </c>
      <c r="AC49" s="126">
        <v>10.916</v>
      </c>
      <c r="AD49" s="126">
        <v>55.120930000000001</v>
      </c>
      <c r="AE49" s="126">
        <v>5.3349099999999998</v>
      </c>
      <c r="AF49" s="126">
        <v>8.3023799999999994</v>
      </c>
      <c r="AG49" s="126">
        <v>7.6192200000000003</v>
      </c>
      <c r="AH49" s="126">
        <v>-3.1343052999900003</v>
      </c>
      <c r="AI49" s="126">
        <v>3.17213907435</v>
      </c>
      <c r="AJ49" s="126">
        <v>-63.835000000000001</v>
      </c>
      <c r="AK49" s="126">
        <v>-26.42</v>
      </c>
      <c r="AL49" s="126">
        <v>59.759</v>
      </c>
      <c r="AM49" s="126">
        <v>26.506</v>
      </c>
    </row>
    <row r="50" spans="1:1005" ht="15" x14ac:dyDescent="0.25">
      <c r="A50" s="134">
        <f>YampaRiverInflow.TotalOutflow!A50</f>
        <v>44652</v>
      </c>
      <c r="B50" s="13"/>
      <c r="C50" s="13"/>
      <c r="D50" s="13">
        <v>16.3</v>
      </c>
      <c r="E50" s="126">
        <v>53.290999999999997</v>
      </c>
      <c r="F50" s="126">
        <v>25.484000000000002</v>
      </c>
      <c r="G50" s="126">
        <v>-15.704000000000001</v>
      </c>
      <c r="H50" s="126">
        <v>2.6739999999999999</v>
      </c>
      <c r="I50" s="126">
        <v>9.9689999999999994</v>
      </c>
      <c r="J50" s="126">
        <v>14.242000000000001</v>
      </c>
      <c r="K50" s="126">
        <v>68.507000000000005</v>
      </c>
      <c r="L50" s="126">
        <v>34.072000000000003</v>
      </c>
      <c r="M50" s="126">
        <v>40.68</v>
      </c>
      <c r="N50" s="126">
        <v>13.753</v>
      </c>
      <c r="O50" s="126">
        <v>16.016999999999999</v>
      </c>
      <c r="P50" s="126">
        <v>14.180999999999999</v>
      </c>
      <c r="Q50" s="126">
        <v>10.909000000000001</v>
      </c>
      <c r="R50" s="126">
        <v>31.158000000000001</v>
      </c>
      <c r="S50" s="126">
        <v>9.2080000000000002</v>
      </c>
      <c r="T50" s="126">
        <v>5.04</v>
      </c>
      <c r="U50" s="126">
        <v>53.372999999999998</v>
      </c>
      <c r="V50" s="126">
        <v>10.19</v>
      </c>
      <c r="W50" s="126">
        <v>22.326000000000001</v>
      </c>
      <c r="X50" s="126">
        <v>12.529</v>
      </c>
      <c r="Y50" s="126">
        <v>16.698</v>
      </c>
      <c r="Z50" s="126">
        <v>14.458</v>
      </c>
      <c r="AA50" s="126">
        <v>15.693</v>
      </c>
      <c r="AB50" s="126">
        <v>12.19</v>
      </c>
      <c r="AC50" s="126">
        <v>15.191000000000001</v>
      </c>
      <c r="AD50" s="126">
        <v>34.110879999999995</v>
      </c>
      <c r="AE50" s="126">
        <v>18.928849999999997</v>
      </c>
      <c r="AF50" s="126">
        <v>23.699870000000001</v>
      </c>
      <c r="AG50" s="126">
        <v>14.320200000000002</v>
      </c>
      <c r="AH50" s="126">
        <v>23.981204488899998</v>
      </c>
      <c r="AI50" s="126">
        <v>12.6252825743</v>
      </c>
      <c r="AJ50" s="126">
        <v>-50.832999999999998</v>
      </c>
      <c r="AK50" s="126">
        <v>-3.6080000000000001</v>
      </c>
      <c r="AL50" s="126">
        <v>-89.194000000000003</v>
      </c>
      <c r="AM50" s="126">
        <v>49.36</v>
      </c>
    </row>
    <row r="51" spans="1:1005" ht="15" x14ac:dyDescent="0.25">
      <c r="A51" s="134">
        <f>YampaRiverInflow.TotalOutflow!A51</f>
        <v>44682</v>
      </c>
      <c r="B51" s="13"/>
      <c r="C51" s="13"/>
      <c r="D51" s="13">
        <v>14.667999999999999</v>
      </c>
      <c r="E51" s="126">
        <v>23.445</v>
      </c>
      <c r="F51" s="126">
        <v>-44.76</v>
      </c>
      <c r="G51" s="126">
        <v>4.5609999999999999</v>
      </c>
      <c r="H51" s="126">
        <v>-17.443000000000001</v>
      </c>
      <c r="I51" s="126">
        <v>33.575000000000003</v>
      </c>
      <c r="J51" s="126">
        <v>29.093</v>
      </c>
      <c r="K51" s="126">
        <v>35.158000000000001</v>
      </c>
      <c r="L51" s="126">
        <v>30.619</v>
      </c>
      <c r="M51" s="126">
        <v>51.445999999999998</v>
      </c>
      <c r="N51" s="126">
        <v>147.43199999999999</v>
      </c>
      <c r="O51" s="126">
        <v>31.465</v>
      </c>
      <c r="P51" s="126">
        <v>16.225000000000001</v>
      </c>
      <c r="Q51" s="126">
        <v>15.988</v>
      </c>
      <c r="R51" s="126">
        <v>22.762</v>
      </c>
      <c r="S51" s="126">
        <v>16.884</v>
      </c>
      <c r="T51" s="126">
        <v>8.0370000000000008</v>
      </c>
      <c r="U51" s="126">
        <v>0.76700000000000002</v>
      </c>
      <c r="V51" s="126">
        <v>15.06</v>
      </c>
      <c r="W51" s="126">
        <v>18.966999999999999</v>
      </c>
      <c r="X51" s="126">
        <v>6.8140000000000001</v>
      </c>
      <c r="Y51" s="126">
        <v>10.48</v>
      </c>
      <c r="Z51" s="126">
        <v>-4.4349999999999996</v>
      </c>
      <c r="AA51" s="126">
        <v>13.545999999999999</v>
      </c>
      <c r="AB51" s="126">
        <v>14.374000000000001</v>
      </c>
      <c r="AC51" s="126">
        <v>20.312000000000001</v>
      </c>
      <c r="AD51" s="126">
        <v>24.09412</v>
      </c>
      <c r="AE51" s="126">
        <v>17.2925</v>
      </c>
      <c r="AF51" s="126">
        <v>26.04485</v>
      </c>
      <c r="AG51" s="126">
        <v>20.55932</v>
      </c>
      <c r="AH51" s="126">
        <v>-2.9233854721500001</v>
      </c>
      <c r="AI51" s="126">
        <v>20.635423071599998</v>
      </c>
      <c r="AJ51" s="126">
        <v>-15.445</v>
      </c>
      <c r="AK51" s="126">
        <v>-30.884</v>
      </c>
      <c r="AL51" s="126">
        <v>-80.722999999999999</v>
      </c>
      <c r="AM51" s="126">
        <v>-14.659000000000001</v>
      </c>
    </row>
    <row r="52" spans="1:1005" ht="15" x14ac:dyDescent="0.25">
      <c r="A52" s="134">
        <f>YampaRiverInflow.TotalOutflow!A52</f>
        <v>44713</v>
      </c>
      <c r="B52" s="13"/>
      <c r="C52" s="13"/>
      <c r="D52" s="13">
        <v>12.763</v>
      </c>
      <c r="E52" s="126">
        <v>17.126000000000001</v>
      </c>
      <c r="F52" s="126">
        <v>9.0709999999999997</v>
      </c>
      <c r="G52" s="126">
        <v>12.688000000000001</v>
      </c>
      <c r="H52" s="126">
        <v>3.8149999999999999</v>
      </c>
      <c r="I52" s="126">
        <v>18.376000000000001</v>
      </c>
      <c r="J52" s="126">
        <v>10.868</v>
      </c>
      <c r="K52" s="126">
        <v>38.33</v>
      </c>
      <c r="L52" s="126">
        <v>17.908000000000001</v>
      </c>
      <c r="M52" s="126">
        <v>23.242999999999999</v>
      </c>
      <c r="N52" s="126">
        <v>149.01400000000001</v>
      </c>
      <c r="O52" s="126">
        <v>25.635000000000002</v>
      </c>
      <c r="P52" s="126">
        <v>16.579999999999998</v>
      </c>
      <c r="Q52" s="126">
        <v>17.053999999999998</v>
      </c>
      <c r="R52" s="126">
        <v>19.07</v>
      </c>
      <c r="S52" s="126">
        <v>13.257999999999999</v>
      </c>
      <c r="T52" s="126">
        <v>52.686</v>
      </c>
      <c r="U52" s="126">
        <v>31.236000000000001</v>
      </c>
      <c r="V52" s="126">
        <v>9.4260000000000002</v>
      </c>
      <c r="W52" s="126">
        <v>11.861000000000001</v>
      </c>
      <c r="X52" s="126">
        <v>3.2530000000000001</v>
      </c>
      <c r="Y52" s="126">
        <v>10.676</v>
      </c>
      <c r="Z52" s="126">
        <v>-12.563000000000001</v>
      </c>
      <c r="AA52" s="126">
        <v>10.95</v>
      </c>
      <c r="AB52" s="126">
        <v>4.9080000000000004</v>
      </c>
      <c r="AC52" s="126">
        <v>20.478999999999999</v>
      </c>
      <c r="AD52" s="126">
        <v>23.339099999999998</v>
      </c>
      <c r="AE52" s="126">
        <v>14.779639999999999</v>
      </c>
      <c r="AF52" s="126">
        <v>10.374750000000001</v>
      </c>
      <c r="AG52" s="126">
        <v>15.253579999999999</v>
      </c>
      <c r="AH52" s="126">
        <v>10.8723748103</v>
      </c>
      <c r="AI52" s="126">
        <v>19.2537612671</v>
      </c>
      <c r="AJ52" s="126">
        <v>-42.570999999999998</v>
      </c>
      <c r="AK52" s="126">
        <v>-23.359000000000002</v>
      </c>
      <c r="AL52" s="126">
        <v>-170.375</v>
      </c>
      <c r="AM52" s="126">
        <v>-68.215000000000003</v>
      </c>
    </row>
    <row r="53" spans="1:1005" ht="15" x14ac:dyDescent="0.25">
      <c r="A53" s="134">
        <f>YampaRiverInflow.TotalOutflow!A53</f>
        <v>44743</v>
      </c>
      <c r="B53" s="13"/>
      <c r="C53" s="13"/>
      <c r="D53" s="13">
        <v>20.57</v>
      </c>
      <c r="E53" s="126">
        <v>31.13</v>
      </c>
      <c r="F53" s="126">
        <v>-0.70799999999999996</v>
      </c>
      <c r="G53" s="126">
        <v>17.495000000000001</v>
      </c>
      <c r="H53" s="126">
        <v>-0.90900000000000003</v>
      </c>
      <c r="I53" s="126">
        <v>22.303000000000001</v>
      </c>
      <c r="J53" s="126">
        <v>26.056000000000001</v>
      </c>
      <c r="K53" s="126">
        <v>37.981000000000002</v>
      </c>
      <c r="L53" s="126">
        <v>46.884999999999998</v>
      </c>
      <c r="M53" s="126">
        <v>38.639000000000003</v>
      </c>
      <c r="N53" s="126">
        <v>161.97499999999999</v>
      </c>
      <c r="O53" s="126">
        <v>38.319000000000003</v>
      </c>
      <c r="P53" s="126">
        <v>19.699000000000002</v>
      </c>
      <c r="Q53" s="126">
        <v>17.989999999999998</v>
      </c>
      <c r="R53" s="126">
        <v>13.172000000000001</v>
      </c>
      <c r="S53" s="126">
        <v>40.615000000000002</v>
      </c>
      <c r="T53" s="126">
        <v>26.545000000000002</v>
      </c>
      <c r="U53" s="126">
        <v>25.422999999999998</v>
      </c>
      <c r="V53" s="126">
        <v>13.888999999999999</v>
      </c>
      <c r="W53" s="126">
        <v>15.146000000000001</v>
      </c>
      <c r="X53" s="126">
        <v>6.6020000000000003</v>
      </c>
      <c r="Y53" s="126">
        <v>10.079000000000001</v>
      </c>
      <c r="Z53" s="126">
        <v>4.5090000000000003</v>
      </c>
      <c r="AA53" s="126">
        <v>26.234000000000002</v>
      </c>
      <c r="AB53" s="126">
        <v>12.146000000000001</v>
      </c>
      <c r="AC53" s="126">
        <v>17.390999999999998</v>
      </c>
      <c r="AD53" s="126">
        <v>17.51343</v>
      </c>
      <c r="AE53" s="126">
        <v>34.483599999999996</v>
      </c>
      <c r="AF53" s="126">
        <v>45.963620000000006</v>
      </c>
      <c r="AG53" s="126">
        <v>28.082819999999998</v>
      </c>
      <c r="AH53" s="126">
        <v>19.215399487300001</v>
      </c>
      <c r="AI53" s="126">
        <v>17.603711951099999</v>
      </c>
      <c r="AJ53" s="126">
        <v>-60.779000000000003</v>
      </c>
      <c r="AK53" s="126">
        <v>-56.558999999999997</v>
      </c>
      <c r="AL53" s="126">
        <v>-126.367</v>
      </c>
      <c r="AM53" s="126">
        <v>-44.088999999999999</v>
      </c>
    </row>
    <row r="54" spans="1:1005" ht="15" x14ac:dyDescent="0.25">
      <c r="A54" s="134">
        <f>YampaRiverInflow.TotalOutflow!A54</f>
        <v>44774</v>
      </c>
      <c r="B54" s="13"/>
      <c r="C54" s="13"/>
      <c r="D54" s="13">
        <v>22.564</v>
      </c>
      <c r="E54" s="126">
        <v>32.896999999999998</v>
      </c>
      <c r="F54" s="126">
        <v>15.759</v>
      </c>
      <c r="G54" s="126">
        <v>30.661000000000001</v>
      </c>
      <c r="H54" s="126">
        <v>55</v>
      </c>
      <c r="I54" s="126">
        <v>48.677</v>
      </c>
      <c r="J54" s="126">
        <v>33.113</v>
      </c>
      <c r="K54" s="126">
        <v>45.93</v>
      </c>
      <c r="L54" s="126">
        <v>51.271000000000001</v>
      </c>
      <c r="M54" s="126">
        <v>50.551000000000002</v>
      </c>
      <c r="N54" s="126">
        <v>39.052</v>
      </c>
      <c r="O54" s="126">
        <v>28.867000000000001</v>
      </c>
      <c r="P54" s="126">
        <v>22.442</v>
      </c>
      <c r="Q54" s="126">
        <v>26.152999999999999</v>
      </c>
      <c r="R54" s="126">
        <v>32.817999999999998</v>
      </c>
      <c r="S54" s="126">
        <v>21.527999999999999</v>
      </c>
      <c r="T54" s="126">
        <v>35.834000000000003</v>
      </c>
      <c r="U54" s="126">
        <v>31.181000000000001</v>
      </c>
      <c r="V54" s="126">
        <v>15.63</v>
      </c>
      <c r="W54" s="126">
        <v>23.109000000000002</v>
      </c>
      <c r="X54" s="126">
        <v>11.401</v>
      </c>
      <c r="Y54" s="126">
        <v>31.262</v>
      </c>
      <c r="Z54" s="126">
        <v>3.68</v>
      </c>
      <c r="AA54" s="126">
        <v>14.694000000000001</v>
      </c>
      <c r="AB54" s="126">
        <v>25.271000000000001</v>
      </c>
      <c r="AC54" s="126">
        <v>24.695</v>
      </c>
      <c r="AD54" s="126">
        <v>21.273709999999998</v>
      </c>
      <c r="AE54" s="126">
        <v>24.753779999999999</v>
      </c>
      <c r="AF54" s="126">
        <v>25.619619999999998</v>
      </c>
      <c r="AG54" s="126">
        <v>36.973279999999995</v>
      </c>
      <c r="AH54" s="126">
        <v>26.050836177000001</v>
      </c>
      <c r="AI54" s="126">
        <v>15.572127335099999</v>
      </c>
      <c r="AJ54" s="126">
        <v>-38.963999999999999</v>
      </c>
      <c r="AK54" s="126">
        <v>-34.012</v>
      </c>
      <c r="AL54" s="126">
        <v>6.7279999999999998</v>
      </c>
      <c r="AM54" s="126">
        <v>36.843000000000004</v>
      </c>
    </row>
    <row r="55" spans="1:1005" ht="15" x14ac:dyDescent="0.25">
      <c r="A55" s="134">
        <f>YampaRiverInflow.TotalOutflow!A55</f>
        <v>44805</v>
      </c>
      <c r="B55" s="13"/>
      <c r="C55" s="13"/>
      <c r="D55" s="13">
        <v>16.995999999999999</v>
      </c>
      <c r="E55" s="126">
        <v>18.584</v>
      </c>
      <c r="F55" s="126">
        <v>20.257999999999999</v>
      </c>
      <c r="G55" s="126">
        <v>40.121000000000002</v>
      </c>
      <c r="H55" s="126">
        <v>42.011000000000003</v>
      </c>
      <c r="I55" s="126">
        <v>32.043999999999997</v>
      </c>
      <c r="J55" s="126">
        <v>34.625999999999998</v>
      </c>
      <c r="K55" s="126">
        <v>44.92</v>
      </c>
      <c r="L55" s="126">
        <v>38.738</v>
      </c>
      <c r="M55" s="126">
        <v>36.225999999999999</v>
      </c>
      <c r="N55" s="126">
        <v>28.126000000000001</v>
      </c>
      <c r="O55" s="126">
        <v>31.236000000000001</v>
      </c>
      <c r="P55" s="126">
        <v>22.335000000000001</v>
      </c>
      <c r="Q55" s="126">
        <v>48.393999999999998</v>
      </c>
      <c r="R55" s="126">
        <v>28.478999999999999</v>
      </c>
      <c r="S55" s="126">
        <v>11.491</v>
      </c>
      <c r="T55" s="126">
        <v>18.042999999999999</v>
      </c>
      <c r="U55" s="126">
        <v>23.867999999999999</v>
      </c>
      <c r="V55" s="126">
        <v>14.974</v>
      </c>
      <c r="W55" s="126">
        <v>17.042999999999999</v>
      </c>
      <c r="X55" s="126">
        <v>23.401</v>
      </c>
      <c r="Y55" s="126">
        <v>6.1059999999999999</v>
      </c>
      <c r="Z55" s="126">
        <v>5.0819999999999999</v>
      </c>
      <c r="AA55" s="126">
        <v>18.600999999999999</v>
      </c>
      <c r="AB55" s="126">
        <v>14.476000000000001</v>
      </c>
      <c r="AC55" s="126">
        <v>21.350999999999999</v>
      </c>
      <c r="AD55" s="126">
        <v>17.48638</v>
      </c>
      <c r="AE55" s="126">
        <v>30.457650000000001</v>
      </c>
      <c r="AF55" s="126">
        <v>31.318210000000001</v>
      </c>
      <c r="AG55" s="126">
        <v>23.158259999999999</v>
      </c>
      <c r="AH55" s="126">
        <v>13.2491374797</v>
      </c>
      <c r="AI55" s="126">
        <v>19.184875404</v>
      </c>
      <c r="AJ55" s="126">
        <v>42.127000000000002</v>
      </c>
      <c r="AK55" s="126">
        <v>-1.2290000000000001</v>
      </c>
      <c r="AL55" s="126">
        <v>-33.959000000000003</v>
      </c>
      <c r="AM55" s="126">
        <v>31.548999999999999</v>
      </c>
    </row>
    <row r="56" spans="1:1005" ht="15" x14ac:dyDescent="0.25">
      <c r="A56" s="134">
        <f>YampaRiverInflow.TotalOutflow!A56</f>
        <v>44835</v>
      </c>
      <c r="B56" s="13"/>
      <c r="C56" s="13"/>
      <c r="D56" s="13">
        <v>22.731999999999999</v>
      </c>
      <c r="E56" s="126">
        <v>36.676000000000002</v>
      </c>
      <c r="F56" s="126">
        <v>34.716000000000001</v>
      </c>
      <c r="G56" s="126">
        <v>66.048000000000002</v>
      </c>
      <c r="H56" s="126">
        <v>39.569000000000003</v>
      </c>
      <c r="I56" s="126">
        <v>37.305999999999997</v>
      </c>
      <c r="J56" s="126">
        <v>23.975999999999999</v>
      </c>
      <c r="K56" s="126">
        <v>34.430999999999997</v>
      </c>
      <c r="L56" s="126">
        <v>38.234000000000002</v>
      </c>
      <c r="M56" s="126">
        <v>25.995000000000001</v>
      </c>
      <c r="N56" s="126">
        <v>33.972000000000001</v>
      </c>
      <c r="O56" s="126">
        <v>22.088999999999999</v>
      </c>
      <c r="P56" s="126">
        <v>19.114000000000001</v>
      </c>
      <c r="Q56" s="126">
        <v>8.282</v>
      </c>
      <c r="R56" s="126">
        <v>40.549999999999997</v>
      </c>
      <c r="S56" s="126">
        <v>-13.923999999999999</v>
      </c>
      <c r="T56" s="126">
        <v>25.102</v>
      </c>
      <c r="U56" s="126">
        <v>12.989000000000001</v>
      </c>
      <c r="V56" s="126">
        <v>27.751999999999999</v>
      </c>
      <c r="W56" s="126">
        <v>9.3919999999999995</v>
      </c>
      <c r="X56" s="126">
        <v>43.768999999999998</v>
      </c>
      <c r="Y56" s="126">
        <v>22.535</v>
      </c>
      <c r="Z56" s="126">
        <v>16.07</v>
      </c>
      <c r="AA56" s="126">
        <v>21.861999999999998</v>
      </c>
      <c r="AB56" s="126">
        <v>21.155999999999999</v>
      </c>
      <c r="AC56" s="126">
        <v>17.678999999999998</v>
      </c>
      <c r="AD56" s="126">
        <v>24.983849999999997</v>
      </c>
      <c r="AE56" s="126">
        <v>30.878040000000002</v>
      </c>
      <c r="AF56" s="126">
        <v>34.297699999999999</v>
      </c>
      <c r="AG56" s="126">
        <v>18.70016</v>
      </c>
      <c r="AH56" s="126">
        <v>16.062130960200001</v>
      </c>
      <c r="AI56" s="126">
        <v>34.217743520299997</v>
      </c>
      <c r="AJ56" s="126">
        <v>13.193</v>
      </c>
      <c r="AK56" s="126">
        <v>-2.6909999999999998</v>
      </c>
      <c r="AL56" s="126">
        <v>-40.167999999999999</v>
      </c>
      <c r="AM56" s="126">
        <v>31.16</v>
      </c>
    </row>
    <row r="57" spans="1:1005" ht="15" x14ac:dyDescent="0.25">
      <c r="A57" s="134">
        <f>YampaRiverInflow.TotalOutflow!A57</f>
        <v>44866</v>
      </c>
      <c r="B57" s="13"/>
      <c r="C57" s="13"/>
      <c r="D57" s="13">
        <v>15.523999999999999</v>
      </c>
      <c r="E57" s="126">
        <v>24.297000000000001</v>
      </c>
      <c r="F57" s="126">
        <v>17.045000000000002</v>
      </c>
      <c r="G57" s="126">
        <v>5.4539999999999997</v>
      </c>
      <c r="H57" s="126">
        <v>10.88</v>
      </c>
      <c r="I57" s="126">
        <v>-20.273</v>
      </c>
      <c r="J57" s="126">
        <v>20.206</v>
      </c>
      <c r="K57" s="126">
        <v>35.786000000000001</v>
      </c>
      <c r="L57" s="126">
        <v>28.035</v>
      </c>
      <c r="M57" s="126">
        <v>16.972000000000001</v>
      </c>
      <c r="N57" s="126">
        <v>32.304000000000002</v>
      </c>
      <c r="O57" s="126">
        <v>27.994</v>
      </c>
      <c r="P57" s="126">
        <v>18.408000000000001</v>
      </c>
      <c r="Q57" s="126">
        <v>27.646999999999998</v>
      </c>
      <c r="R57" s="126">
        <v>13.904999999999999</v>
      </c>
      <c r="S57" s="126">
        <v>20.082000000000001</v>
      </c>
      <c r="T57" s="126">
        <v>-4.2350000000000003</v>
      </c>
      <c r="U57" s="126">
        <v>5.524</v>
      </c>
      <c r="V57" s="126">
        <v>13.936</v>
      </c>
      <c r="W57" s="126">
        <v>18.489000000000001</v>
      </c>
      <c r="X57" s="126">
        <v>53.006</v>
      </c>
      <c r="Y57" s="126">
        <v>26.384</v>
      </c>
      <c r="Z57" s="126">
        <v>7.4660000000000002</v>
      </c>
      <c r="AA57" s="126">
        <v>17.106999999999999</v>
      </c>
      <c r="AB57" s="126">
        <v>28.956</v>
      </c>
      <c r="AC57" s="126">
        <v>31.728000000000002</v>
      </c>
      <c r="AD57" s="126">
        <v>37.927500000000002</v>
      </c>
      <c r="AE57" s="126">
        <v>37.545540000000003</v>
      </c>
      <c r="AF57" s="126">
        <v>26.962349999999997</v>
      </c>
      <c r="AG57" s="126">
        <v>24.636060000000001</v>
      </c>
      <c r="AH57" s="126">
        <v>9.1373111003500007</v>
      </c>
      <c r="AI57" s="126">
        <v>11.0838498908</v>
      </c>
      <c r="AJ57" s="126">
        <v>9.3420000000000005</v>
      </c>
      <c r="AK57" s="126">
        <v>6.9249999999999998</v>
      </c>
      <c r="AL57" s="126">
        <v>53.298999999999999</v>
      </c>
      <c r="AM57" s="126">
        <v>-6.4260000000000002</v>
      </c>
    </row>
    <row r="58" spans="1:1005" ht="15" x14ac:dyDescent="0.25">
      <c r="A58" s="134">
        <f>YampaRiverInflow.TotalOutflow!A58</f>
        <v>44896</v>
      </c>
      <c r="B58" s="13"/>
      <c r="C58" s="13"/>
      <c r="D58" s="13">
        <v>18.065000000000001</v>
      </c>
      <c r="E58" s="126">
        <v>-8.3260000000000005</v>
      </c>
      <c r="F58" s="126">
        <v>4.6349999999999998</v>
      </c>
      <c r="G58" s="126">
        <v>47.975999999999999</v>
      </c>
      <c r="H58" s="126">
        <v>24.954999999999998</v>
      </c>
      <c r="I58" s="126">
        <v>24.792000000000002</v>
      </c>
      <c r="J58" s="126">
        <v>21.376000000000001</v>
      </c>
      <c r="K58" s="126">
        <v>28.204999999999998</v>
      </c>
      <c r="L58" s="126">
        <v>40.244</v>
      </c>
      <c r="M58" s="126">
        <v>27.562000000000001</v>
      </c>
      <c r="N58" s="126">
        <v>42.930999999999997</v>
      </c>
      <c r="O58" s="126">
        <v>16.896000000000001</v>
      </c>
      <c r="P58" s="126">
        <v>5.2649999999999997</v>
      </c>
      <c r="Q58" s="126">
        <v>14.913</v>
      </c>
      <c r="R58" s="126">
        <v>20.716999999999999</v>
      </c>
      <c r="S58" s="126">
        <v>34.1</v>
      </c>
      <c r="T58" s="126">
        <v>30.48</v>
      </c>
      <c r="U58" s="126">
        <v>17.712</v>
      </c>
      <c r="V58" s="126">
        <v>14.284000000000001</v>
      </c>
      <c r="W58" s="126">
        <v>19.059000000000001</v>
      </c>
      <c r="X58" s="126">
        <v>32.093000000000004</v>
      </c>
      <c r="Y58" s="126">
        <v>31.068999999999999</v>
      </c>
      <c r="Z58" s="126">
        <v>-1.1339999999999999</v>
      </c>
      <c r="AA58" s="126">
        <v>19.942</v>
      </c>
      <c r="AB58" s="126">
        <v>24.683</v>
      </c>
      <c r="AC58" s="126">
        <v>26.542000000000002</v>
      </c>
      <c r="AD58" s="126">
        <v>32.755090000000003</v>
      </c>
      <c r="AE58" s="126">
        <v>27.805679999999999</v>
      </c>
      <c r="AF58" s="126">
        <v>21.076700000000002</v>
      </c>
      <c r="AG58" s="126">
        <v>7.0595299999999996</v>
      </c>
      <c r="AH58" s="126">
        <v>18.495586839200001</v>
      </c>
      <c r="AI58" s="126">
        <v>21.658086085000001</v>
      </c>
      <c r="AJ58" s="126">
        <v>-10.919</v>
      </c>
      <c r="AK58" s="126">
        <v>-18.315999999999999</v>
      </c>
      <c r="AL58" s="126">
        <v>48.563000000000002</v>
      </c>
      <c r="AM58" s="126">
        <v>17.190000000000001</v>
      </c>
    </row>
    <row r="59" spans="1:1005" ht="15" x14ac:dyDescent="0.25">
      <c r="A59" s="134">
        <f>YampaRiverInflow.TotalOutflow!A59</f>
        <v>44927</v>
      </c>
      <c r="B59" s="13"/>
      <c r="C59" s="13"/>
      <c r="D59" s="13">
        <v>21.234999999999999</v>
      </c>
      <c r="E59" s="126">
        <v>41.271999999999998</v>
      </c>
      <c r="F59" s="126">
        <v>10.534000000000001</v>
      </c>
      <c r="G59" s="126">
        <v>78.471000000000004</v>
      </c>
      <c r="H59" s="126">
        <v>15.356</v>
      </c>
      <c r="I59" s="126">
        <v>14.651</v>
      </c>
      <c r="J59" s="126">
        <v>30.507000000000001</v>
      </c>
      <c r="K59" s="126">
        <v>18.114999999999998</v>
      </c>
      <c r="L59" s="126">
        <v>101.17700000000001</v>
      </c>
      <c r="M59" s="126">
        <v>19.384</v>
      </c>
      <c r="N59" s="126">
        <v>30.748000000000001</v>
      </c>
      <c r="O59" s="126">
        <v>9.8130000000000006</v>
      </c>
      <c r="P59" s="126">
        <v>-4.5359999999999996</v>
      </c>
      <c r="Q59" s="126">
        <v>13.925000000000001</v>
      </c>
      <c r="R59" s="126">
        <v>62.106999999999999</v>
      </c>
      <c r="S59" s="126">
        <v>30.138999999999999</v>
      </c>
      <c r="T59" s="126">
        <v>34.121000000000002</v>
      </c>
      <c r="U59" s="126">
        <v>0.29199999999999998</v>
      </c>
      <c r="V59" s="126">
        <v>8.3659999999999997</v>
      </c>
      <c r="W59" s="126">
        <v>7.298</v>
      </c>
      <c r="X59" s="126">
        <v>137.148</v>
      </c>
      <c r="Y59" s="126">
        <v>5.109</v>
      </c>
      <c r="Z59" s="126">
        <v>9.6739999999999995</v>
      </c>
      <c r="AA59" s="126">
        <v>13.996</v>
      </c>
      <c r="AB59" s="126">
        <v>3.7160000000000002</v>
      </c>
      <c r="AC59" s="126">
        <v>41.649769999999997</v>
      </c>
      <c r="AD59" s="126">
        <v>7.6267299999999993</v>
      </c>
      <c r="AE59" s="126">
        <v>11.469899999999999</v>
      </c>
      <c r="AF59" s="126">
        <v>17.2136</v>
      </c>
      <c r="AG59" s="126">
        <v>12.568142775</v>
      </c>
      <c r="AH59" s="126">
        <v>17.4341776228</v>
      </c>
      <c r="AI59" s="126">
        <v>-20.010999999999999</v>
      </c>
      <c r="AJ59" s="126">
        <v>8.234</v>
      </c>
      <c r="AK59" s="126">
        <v>-68.331000000000003</v>
      </c>
      <c r="AL59" s="126">
        <v>20.085000000000001</v>
      </c>
      <c r="AM59" s="126">
        <v>31.077999999999999</v>
      </c>
    </row>
    <row r="60" spans="1:1005" ht="15" x14ac:dyDescent="0.25">
      <c r="A60" s="134">
        <f>YampaRiverInflow.TotalOutflow!A60</f>
        <v>44958</v>
      </c>
      <c r="B60" s="13"/>
      <c r="C60" s="13"/>
      <c r="D60" s="13">
        <v>11.202999999999999</v>
      </c>
      <c r="E60" s="126">
        <v>20.231999999999999</v>
      </c>
      <c r="F60" s="126">
        <v>-6.8810000000000002</v>
      </c>
      <c r="G60" s="126">
        <v>38.478000000000002</v>
      </c>
      <c r="H60" s="126">
        <v>38.890999999999998</v>
      </c>
      <c r="I60" s="126">
        <v>7.3949999999999996</v>
      </c>
      <c r="J60" s="126">
        <v>44.286999999999999</v>
      </c>
      <c r="K60" s="126">
        <v>29.244</v>
      </c>
      <c r="L60" s="126">
        <v>221.904</v>
      </c>
      <c r="M60" s="126">
        <v>10.265000000000001</v>
      </c>
      <c r="N60" s="126">
        <v>85.662000000000006</v>
      </c>
      <c r="O60" s="126">
        <v>11.233000000000001</v>
      </c>
      <c r="P60" s="126">
        <v>13.169</v>
      </c>
      <c r="Q60" s="126">
        <v>35.386000000000003</v>
      </c>
      <c r="R60" s="126">
        <v>17.077000000000002</v>
      </c>
      <c r="S60" s="126">
        <v>13.38</v>
      </c>
      <c r="T60" s="126">
        <v>16.087</v>
      </c>
      <c r="U60" s="126">
        <v>-0.86599999999999999</v>
      </c>
      <c r="V60" s="126">
        <v>23.463000000000001</v>
      </c>
      <c r="W60" s="126">
        <v>14.08</v>
      </c>
      <c r="X60" s="126">
        <v>174.58199999999999</v>
      </c>
      <c r="Y60" s="126">
        <v>11.07</v>
      </c>
      <c r="Z60" s="126">
        <v>-5.6680000000000001</v>
      </c>
      <c r="AA60" s="126">
        <v>3.0179999999999998</v>
      </c>
      <c r="AB60" s="126">
        <v>14.69</v>
      </c>
      <c r="AC60" s="126">
        <v>8.8202999999999996</v>
      </c>
      <c r="AD60" s="126">
        <v>14.744759999999999</v>
      </c>
      <c r="AE60" s="126">
        <v>10.63569</v>
      </c>
      <c r="AF60" s="126">
        <v>3.61049</v>
      </c>
      <c r="AG60" s="126">
        <v>19.494754710900001</v>
      </c>
      <c r="AH60" s="126">
        <v>9.1826606062200007</v>
      </c>
      <c r="AI60" s="126">
        <v>-32.098999999999997</v>
      </c>
      <c r="AJ60" s="126">
        <v>-10.874000000000001</v>
      </c>
      <c r="AK60" s="126">
        <v>24.474</v>
      </c>
      <c r="AL60" s="126">
        <v>-42.707000000000001</v>
      </c>
      <c r="AM60" s="126">
        <v>17.422999999999998</v>
      </c>
    </row>
    <row r="61" spans="1:1005" ht="15" x14ac:dyDescent="0.25">
      <c r="A61" s="134">
        <f>YampaRiverInflow.TotalOutflow!A61</f>
        <v>44986</v>
      </c>
      <c r="B61" s="13"/>
      <c r="C61" s="13"/>
      <c r="D61" s="13">
        <v>7.1580000000000004</v>
      </c>
      <c r="E61" s="126">
        <v>17.710999999999999</v>
      </c>
      <c r="F61" s="126">
        <v>-1.42</v>
      </c>
      <c r="G61" s="126">
        <v>43.502000000000002</v>
      </c>
      <c r="H61" s="126">
        <v>-6.4089999999999998</v>
      </c>
      <c r="I61" s="126">
        <v>8.8800000000000008</v>
      </c>
      <c r="J61" s="126">
        <v>37.970999999999997</v>
      </c>
      <c r="K61" s="126">
        <v>61.314999999999998</v>
      </c>
      <c r="L61" s="126">
        <v>316.43099999999998</v>
      </c>
      <c r="M61" s="126">
        <v>30.523</v>
      </c>
      <c r="N61" s="126">
        <v>99.09</v>
      </c>
      <c r="O61" s="126">
        <v>0.26700000000000002</v>
      </c>
      <c r="P61" s="126">
        <v>21.556999999999999</v>
      </c>
      <c r="Q61" s="126">
        <v>29.812999999999999</v>
      </c>
      <c r="R61" s="126">
        <v>17.334</v>
      </c>
      <c r="S61" s="126">
        <v>4.55</v>
      </c>
      <c r="T61" s="126">
        <v>29.456</v>
      </c>
      <c r="U61" s="126">
        <v>7.5919999999999996</v>
      </c>
      <c r="V61" s="126">
        <v>0.58599999999999997</v>
      </c>
      <c r="W61" s="126">
        <v>5.9260000000000002</v>
      </c>
      <c r="X61" s="126">
        <v>168.72399999999999</v>
      </c>
      <c r="Y61" s="126">
        <v>24.416</v>
      </c>
      <c r="Z61" s="126">
        <v>16.087</v>
      </c>
      <c r="AA61" s="126">
        <v>3.2</v>
      </c>
      <c r="AB61" s="126">
        <v>10.916</v>
      </c>
      <c r="AC61" s="126">
        <v>55.120930000000001</v>
      </c>
      <c r="AD61" s="126">
        <v>5.3349099999999998</v>
      </c>
      <c r="AE61" s="126">
        <v>8.3023799999999994</v>
      </c>
      <c r="AF61" s="126">
        <v>7.6192200000000003</v>
      </c>
      <c r="AG61" s="126">
        <v>-3.1343052999900003</v>
      </c>
      <c r="AH61" s="126">
        <v>3.17213907435</v>
      </c>
      <c r="AI61" s="126">
        <v>-63.835000000000001</v>
      </c>
      <c r="AJ61" s="126">
        <v>-26.42</v>
      </c>
      <c r="AK61" s="126">
        <v>59.759</v>
      </c>
      <c r="AL61" s="126">
        <v>26.506</v>
      </c>
      <c r="AM61" s="126">
        <v>96.531999999999996</v>
      </c>
    </row>
    <row r="62" spans="1:1005" ht="15" x14ac:dyDescent="0.25">
      <c r="A62" s="134">
        <f>YampaRiverInflow.TotalOutflow!A62</f>
        <v>45017</v>
      </c>
      <c r="B62" s="13"/>
      <c r="C62" s="13"/>
      <c r="D62" s="13">
        <v>16.3</v>
      </c>
      <c r="E62" s="126">
        <v>25.484000000000002</v>
      </c>
      <c r="F62" s="126">
        <v>-15.704000000000001</v>
      </c>
      <c r="G62" s="126">
        <v>2.6739999999999999</v>
      </c>
      <c r="H62" s="126">
        <v>9.9689999999999994</v>
      </c>
      <c r="I62" s="126">
        <v>14.242000000000001</v>
      </c>
      <c r="J62" s="126">
        <v>68.507000000000005</v>
      </c>
      <c r="K62" s="126">
        <v>34.072000000000003</v>
      </c>
      <c r="L62" s="126">
        <v>40.68</v>
      </c>
      <c r="M62" s="126">
        <v>13.753</v>
      </c>
      <c r="N62" s="126">
        <v>16.016999999999999</v>
      </c>
      <c r="O62" s="126">
        <v>14.180999999999999</v>
      </c>
      <c r="P62" s="126">
        <v>10.909000000000001</v>
      </c>
      <c r="Q62" s="126">
        <v>31.158000000000001</v>
      </c>
      <c r="R62" s="126">
        <v>9.2080000000000002</v>
      </c>
      <c r="S62" s="126">
        <v>5.04</v>
      </c>
      <c r="T62" s="126">
        <v>53.372999999999998</v>
      </c>
      <c r="U62" s="126">
        <v>10.19</v>
      </c>
      <c r="V62" s="126">
        <v>22.326000000000001</v>
      </c>
      <c r="W62" s="126">
        <v>12.529</v>
      </c>
      <c r="X62" s="126">
        <v>16.698</v>
      </c>
      <c r="Y62" s="126">
        <v>14.458</v>
      </c>
      <c r="Z62" s="126">
        <v>15.693</v>
      </c>
      <c r="AA62" s="126">
        <v>12.19</v>
      </c>
      <c r="AB62" s="126">
        <v>15.191000000000001</v>
      </c>
      <c r="AC62" s="126">
        <v>34.110879999999995</v>
      </c>
      <c r="AD62" s="126">
        <v>18.928849999999997</v>
      </c>
      <c r="AE62" s="126">
        <v>23.699870000000001</v>
      </c>
      <c r="AF62" s="126">
        <v>14.320200000000002</v>
      </c>
      <c r="AG62" s="126">
        <v>23.981204488899998</v>
      </c>
      <c r="AH62" s="126">
        <v>12.6252825743</v>
      </c>
      <c r="AI62" s="126">
        <v>-50.832999999999998</v>
      </c>
      <c r="AJ62" s="126">
        <v>-3.6080000000000001</v>
      </c>
      <c r="AK62" s="126">
        <v>-89.194000000000003</v>
      </c>
      <c r="AL62" s="126">
        <v>49.36</v>
      </c>
      <c r="AM62" s="126">
        <v>53.290999999999997</v>
      </c>
    </row>
    <row r="63" spans="1:1005" ht="15" x14ac:dyDescent="0.25">
      <c r="A63" s="134">
        <f>YampaRiverInflow.TotalOutflow!A63</f>
        <v>45047</v>
      </c>
      <c r="B63" s="13"/>
      <c r="C63" s="13"/>
      <c r="D63" s="13">
        <v>14.667999999999999</v>
      </c>
      <c r="E63" s="126">
        <v>-44.76</v>
      </c>
      <c r="F63" s="126">
        <v>4.5609999999999999</v>
      </c>
      <c r="G63" s="126">
        <v>-17.443000000000001</v>
      </c>
      <c r="H63" s="126">
        <v>33.575000000000003</v>
      </c>
      <c r="I63" s="126">
        <v>29.093</v>
      </c>
      <c r="J63" s="126">
        <v>35.158000000000001</v>
      </c>
      <c r="K63" s="126">
        <v>30.619</v>
      </c>
      <c r="L63" s="126">
        <v>51.445999999999998</v>
      </c>
      <c r="M63" s="126">
        <v>147.43199999999999</v>
      </c>
      <c r="N63" s="126">
        <v>31.465</v>
      </c>
      <c r="O63" s="126">
        <v>16.225000000000001</v>
      </c>
      <c r="P63" s="126">
        <v>15.988</v>
      </c>
      <c r="Q63" s="126">
        <v>22.762</v>
      </c>
      <c r="R63" s="126">
        <v>16.884</v>
      </c>
      <c r="S63" s="126">
        <v>8.0370000000000008</v>
      </c>
      <c r="T63" s="126">
        <v>0.76700000000000002</v>
      </c>
      <c r="U63" s="126">
        <v>15.06</v>
      </c>
      <c r="V63" s="126">
        <v>18.966999999999999</v>
      </c>
      <c r="W63" s="126">
        <v>6.8140000000000001</v>
      </c>
      <c r="X63" s="126">
        <v>10.48</v>
      </c>
      <c r="Y63" s="126">
        <v>-4.4349999999999996</v>
      </c>
      <c r="Z63" s="126">
        <v>13.545999999999999</v>
      </c>
      <c r="AA63" s="126">
        <v>14.374000000000001</v>
      </c>
      <c r="AB63" s="126">
        <v>20.312000000000001</v>
      </c>
      <c r="AC63" s="126">
        <v>24.09412</v>
      </c>
      <c r="AD63" s="126">
        <v>17.2925</v>
      </c>
      <c r="AE63" s="126">
        <v>26.04485</v>
      </c>
      <c r="AF63" s="126">
        <v>20.55932</v>
      </c>
      <c r="AG63" s="126">
        <v>-2.9233854721500001</v>
      </c>
      <c r="AH63" s="126">
        <v>20.635423071599998</v>
      </c>
      <c r="AI63" s="126">
        <v>-15.445</v>
      </c>
      <c r="AJ63" s="126">
        <v>-30.884</v>
      </c>
      <c r="AK63" s="126">
        <v>-80.722999999999999</v>
      </c>
      <c r="AL63" s="126">
        <v>-14.659000000000001</v>
      </c>
      <c r="AM63" s="126">
        <v>23.445</v>
      </c>
    </row>
    <row r="64" spans="1:1005" ht="15" x14ac:dyDescent="0.25">
      <c r="A64" s="134">
        <f>YampaRiverInflow.TotalOutflow!A64</f>
        <v>45078</v>
      </c>
      <c r="B64" s="13"/>
      <c r="C64" s="13"/>
      <c r="D64" s="13">
        <v>12.763</v>
      </c>
      <c r="E64" s="126">
        <v>9.0709999999999997</v>
      </c>
      <c r="F64" s="126">
        <v>12.688000000000001</v>
      </c>
      <c r="G64" s="126">
        <v>3.8149999999999999</v>
      </c>
      <c r="H64" s="126">
        <v>18.376000000000001</v>
      </c>
      <c r="I64" s="126">
        <v>10.868</v>
      </c>
      <c r="J64" s="126">
        <v>38.33</v>
      </c>
      <c r="K64" s="126">
        <v>17.908000000000001</v>
      </c>
      <c r="L64" s="126">
        <v>23.242999999999999</v>
      </c>
      <c r="M64" s="126">
        <v>149.01400000000001</v>
      </c>
      <c r="N64" s="126">
        <v>25.635000000000002</v>
      </c>
      <c r="O64" s="126">
        <v>16.579999999999998</v>
      </c>
      <c r="P64" s="126">
        <v>17.053999999999998</v>
      </c>
      <c r="Q64" s="126">
        <v>19.07</v>
      </c>
      <c r="R64" s="126">
        <v>13.257999999999999</v>
      </c>
      <c r="S64" s="126">
        <v>52.686</v>
      </c>
      <c r="T64" s="126">
        <v>31.236000000000001</v>
      </c>
      <c r="U64" s="126">
        <v>9.4260000000000002</v>
      </c>
      <c r="V64" s="126">
        <v>11.861000000000001</v>
      </c>
      <c r="W64" s="126">
        <v>3.2530000000000001</v>
      </c>
      <c r="X64" s="126">
        <v>10.676</v>
      </c>
      <c r="Y64" s="126">
        <v>-12.563000000000001</v>
      </c>
      <c r="Z64" s="126">
        <v>10.95</v>
      </c>
      <c r="AA64" s="126">
        <v>4.9080000000000004</v>
      </c>
      <c r="AB64" s="126">
        <v>20.478999999999999</v>
      </c>
      <c r="AC64" s="126">
        <v>23.339099999999998</v>
      </c>
      <c r="AD64" s="126">
        <v>14.779639999999999</v>
      </c>
      <c r="AE64" s="126">
        <v>10.374750000000001</v>
      </c>
      <c r="AF64" s="126">
        <v>15.253579999999999</v>
      </c>
      <c r="AG64" s="126">
        <v>10.8723748103</v>
      </c>
      <c r="AH64" s="126">
        <v>19.2537612671</v>
      </c>
      <c r="AI64" s="126">
        <v>-42.570999999999998</v>
      </c>
      <c r="AJ64" s="126">
        <v>-23.359000000000002</v>
      </c>
      <c r="AK64" s="126">
        <v>-170.375</v>
      </c>
      <c r="AL64" s="126">
        <v>-68.215000000000003</v>
      </c>
      <c r="AM64" s="126">
        <v>17.126000000000001</v>
      </c>
      <c r="ALQ64" s="9" t="e">
        <v>#N/A</v>
      </c>
    </row>
    <row r="65" spans="1:1005" ht="15" x14ac:dyDescent="0.25">
      <c r="A65" s="134">
        <f>YampaRiverInflow.TotalOutflow!A65</f>
        <v>45108</v>
      </c>
      <c r="B65" s="13"/>
      <c r="C65" s="13"/>
      <c r="D65" s="13">
        <v>20.57</v>
      </c>
      <c r="E65" s="126">
        <v>-0.70799999999999996</v>
      </c>
      <c r="F65" s="126">
        <v>17.495000000000001</v>
      </c>
      <c r="G65" s="126">
        <v>-0.90900000000000003</v>
      </c>
      <c r="H65" s="126">
        <v>22.303000000000001</v>
      </c>
      <c r="I65" s="126">
        <v>26.056000000000001</v>
      </c>
      <c r="J65" s="126">
        <v>37.981000000000002</v>
      </c>
      <c r="K65" s="126">
        <v>46.884999999999998</v>
      </c>
      <c r="L65" s="126">
        <v>38.639000000000003</v>
      </c>
      <c r="M65" s="126">
        <v>161.97499999999999</v>
      </c>
      <c r="N65" s="126">
        <v>38.319000000000003</v>
      </c>
      <c r="O65" s="126">
        <v>19.699000000000002</v>
      </c>
      <c r="P65" s="126">
        <v>17.989999999999998</v>
      </c>
      <c r="Q65" s="126">
        <v>13.172000000000001</v>
      </c>
      <c r="R65" s="126">
        <v>40.615000000000002</v>
      </c>
      <c r="S65" s="126">
        <v>26.545000000000002</v>
      </c>
      <c r="T65" s="126">
        <v>25.422999999999998</v>
      </c>
      <c r="U65" s="126">
        <v>13.888999999999999</v>
      </c>
      <c r="V65" s="126">
        <v>15.146000000000001</v>
      </c>
      <c r="W65" s="126">
        <v>6.6020000000000003</v>
      </c>
      <c r="X65" s="126">
        <v>10.079000000000001</v>
      </c>
      <c r="Y65" s="126">
        <v>4.5090000000000003</v>
      </c>
      <c r="Z65" s="126">
        <v>26.234000000000002</v>
      </c>
      <c r="AA65" s="126">
        <v>12.146000000000001</v>
      </c>
      <c r="AB65" s="126">
        <v>17.390999999999998</v>
      </c>
      <c r="AC65" s="126">
        <v>17.51343</v>
      </c>
      <c r="AD65" s="126">
        <v>34.483599999999996</v>
      </c>
      <c r="AE65" s="126">
        <v>45.963620000000006</v>
      </c>
      <c r="AF65" s="126">
        <v>28.082819999999998</v>
      </c>
      <c r="AG65" s="126">
        <v>19.215399487300001</v>
      </c>
      <c r="AH65" s="126">
        <v>17.603711951099999</v>
      </c>
      <c r="AI65" s="126">
        <v>-60.779000000000003</v>
      </c>
      <c r="AJ65" s="126">
        <v>-56.558999999999997</v>
      </c>
      <c r="AK65" s="126">
        <v>-126.367</v>
      </c>
      <c r="AL65" s="126">
        <v>-44.088999999999999</v>
      </c>
      <c r="AM65" s="126">
        <v>31.13</v>
      </c>
      <c r="ALQ65" s="9" t="e">
        <v>#N/A</v>
      </c>
    </row>
    <row r="66" spans="1:1005" ht="15" x14ac:dyDescent="0.25">
      <c r="A66" s="134">
        <f>YampaRiverInflow.TotalOutflow!A66</f>
        <v>45139</v>
      </c>
      <c r="B66" s="13"/>
      <c r="C66" s="13"/>
      <c r="D66" s="13">
        <v>22.564</v>
      </c>
      <c r="E66" s="126">
        <v>15.759</v>
      </c>
      <c r="F66" s="126">
        <v>30.661000000000001</v>
      </c>
      <c r="G66" s="126">
        <v>55</v>
      </c>
      <c r="H66" s="126">
        <v>48.677</v>
      </c>
      <c r="I66" s="126">
        <v>33.113</v>
      </c>
      <c r="J66" s="126">
        <v>45.93</v>
      </c>
      <c r="K66" s="126">
        <v>51.271000000000001</v>
      </c>
      <c r="L66" s="126">
        <v>50.551000000000002</v>
      </c>
      <c r="M66" s="126">
        <v>39.052</v>
      </c>
      <c r="N66" s="126">
        <v>28.867000000000001</v>
      </c>
      <c r="O66" s="126">
        <v>22.442</v>
      </c>
      <c r="P66" s="126">
        <v>26.152999999999999</v>
      </c>
      <c r="Q66" s="126">
        <v>32.817999999999998</v>
      </c>
      <c r="R66" s="126">
        <v>21.527999999999999</v>
      </c>
      <c r="S66" s="126">
        <v>35.834000000000003</v>
      </c>
      <c r="T66" s="126">
        <v>31.181000000000001</v>
      </c>
      <c r="U66" s="126">
        <v>15.63</v>
      </c>
      <c r="V66" s="126">
        <v>23.109000000000002</v>
      </c>
      <c r="W66" s="126">
        <v>11.401</v>
      </c>
      <c r="X66" s="126">
        <v>31.262</v>
      </c>
      <c r="Y66" s="126">
        <v>3.68</v>
      </c>
      <c r="Z66" s="126">
        <v>14.694000000000001</v>
      </c>
      <c r="AA66" s="126">
        <v>25.271000000000001</v>
      </c>
      <c r="AB66" s="126">
        <v>24.695</v>
      </c>
      <c r="AC66" s="126">
        <v>21.273709999999998</v>
      </c>
      <c r="AD66" s="126">
        <v>24.753779999999999</v>
      </c>
      <c r="AE66" s="126">
        <v>25.619619999999998</v>
      </c>
      <c r="AF66" s="126">
        <v>36.973279999999995</v>
      </c>
      <c r="AG66" s="126">
        <v>26.050836177000001</v>
      </c>
      <c r="AH66" s="126">
        <v>15.572127335099999</v>
      </c>
      <c r="AI66" s="126">
        <v>-38.963999999999999</v>
      </c>
      <c r="AJ66" s="126">
        <v>-34.012</v>
      </c>
      <c r="AK66" s="126">
        <v>6.7279999999999998</v>
      </c>
      <c r="AL66" s="126">
        <v>36.843000000000004</v>
      </c>
      <c r="AM66" s="126">
        <v>32.896999999999998</v>
      </c>
      <c r="ALQ66" s="9" t="e">
        <v>#N/A</v>
      </c>
    </row>
    <row r="67" spans="1:1005" ht="15" x14ac:dyDescent="0.25">
      <c r="A67" s="134">
        <f>YampaRiverInflow.TotalOutflow!A67</f>
        <v>45170</v>
      </c>
      <c r="B67" s="13"/>
      <c r="C67" s="13"/>
      <c r="D67" s="13">
        <v>16.995999999999999</v>
      </c>
      <c r="E67" s="126">
        <v>20.257999999999999</v>
      </c>
      <c r="F67" s="126">
        <v>40.121000000000002</v>
      </c>
      <c r="G67" s="126">
        <v>42.011000000000003</v>
      </c>
      <c r="H67" s="126">
        <v>32.043999999999997</v>
      </c>
      <c r="I67" s="126">
        <v>34.625999999999998</v>
      </c>
      <c r="J67" s="126">
        <v>44.92</v>
      </c>
      <c r="K67" s="126">
        <v>38.738</v>
      </c>
      <c r="L67" s="126">
        <v>36.225999999999999</v>
      </c>
      <c r="M67" s="126">
        <v>28.126000000000001</v>
      </c>
      <c r="N67" s="126">
        <v>31.236000000000001</v>
      </c>
      <c r="O67" s="126">
        <v>22.335000000000001</v>
      </c>
      <c r="P67" s="126">
        <v>48.393999999999998</v>
      </c>
      <c r="Q67" s="126">
        <v>28.478999999999999</v>
      </c>
      <c r="R67" s="126">
        <v>11.491</v>
      </c>
      <c r="S67" s="126">
        <v>18.042999999999999</v>
      </c>
      <c r="T67" s="126">
        <v>23.867999999999999</v>
      </c>
      <c r="U67" s="126">
        <v>14.974</v>
      </c>
      <c r="V67" s="126">
        <v>17.042999999999999</v>
      </c>
      <c r="W67" s="126">
        <v>23.401</v>
      </c>
      <c r="X67" s="126">
        <v>6.1059999999999999</v>
      </c>
      <c r="Y67" s="126">
        <v>5.0819999999999999</v>
      </c>
      <c r="Z67" s="126">
        <v>18.600999999999999</v>
      </c>
      <c r="AA67" s="126">
        <v>14.476000000000001</v>
      </c>
      <c r="AB67" s="126">
        <v>21.350999999999999</v>
      </c>
      <c r="AC67" s="126">
        <v>17.48638</v>
      </c>
      <c r="AD67" s="126">
        <v>30.457650000000001</v>
      </c>
      <c r="AE67" s="126">
        <v>31.318210000000001</v>
      </c>
      <c r="AF67" s="126">
        <v>23.158259999999999</v>
      </c>
      <c r="AG67" s="126">
        <v>13.2491374797</v>
      </c>
      <c r="AH67" s="126">
        <v>19.184875404</v>
      </c>
      <c r="AI67" s="126">
        <v>42.127000000000002</v>
      </c>
      <c r="AJ67" s="126">
        <v>-1.2290000000000001</v>
      </c>
      <c r="AK67" s="126">
        <v>-33.959000000000003</v>
      </c>
      <c r="AL67" s="126">
        <v>31.548999999999999</v>
      </c>
      <c r="AM67" s="126">
        <v>18.584</v>
      </c>
      <c r="ALQ67" s="9" t="e">
        <v>#N/A</v>
      </c>
    </row>
    <row r="68" spans="1:1005" ht="15" x14ac:dyDescent="0.25">
      <c r="A68" s="134"/>
      <c r="B68" s="13"/>
      <c r="C68" s="13"/>
      <c r="D68" s="13"/>
      <c r="E68" s="126"/>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6"/>
      <c r="AF68" s="126"/>
      <c r="AG68" s="126"/>
      <c r="AH68" s="126"/>
      <c r="AI68" s="126"/>
      <c r="AJ68" s="126"/>
      <c r="AK68" s="126"/>
      <c r="AL68" s="126"/>
      <c r="AM68" s="126"/>
      <c r="ALQ68" s="9" t="e">
        <v>#N/A</v>
      </c>
    </row>
    <row r="69" spans="1:1005" ht="15" x14ac:dyDescent="0.25">
      <c r="A69" s="134"/>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6"/>
      <c r="AJ69" s="126"/>
      <c r="AK69" s="126"/>
      <c r="AL69" s="126"/>
      <c r="AM69" s="126"/>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6"/>
      <c r="AJ70" s="126"/>
      <c r="AK70" s="126"/>
      <c r="AL70" s="126"/>
      <c r="AM70" s="126"/>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c r="AM71" s="126"/>
      <c r="ALQ71" s="9" t="e">
        <v>#N/A</v>
      </c>
    </row>
    <row r="72" spans="1:1005" ht="12.75" customHeight="1" x14ac:dyDescent="0.25">
      <c r="AI72" s="126"/>
      <c r="AJ72" s="126"/>
      <c r="AK72" s="126"/>
      <c r="AL72" s="126"/>
      <c r="AM72" s="126"/>
      <c r="ALQ72" s="9" t="e">
        <v>#N/A</v>
      </c>
    </row>
    <row r="73" spans="1:1005" ht="12.75" customHeight="1" x14ac:dyDescent="0.25">
      <c r="E73" s="126"/>
      <c r="AI73" s="126"/>
      <c r="AJ73" s="126"/>
      <c r="AK73" s="126"/>
      <c r="AL73" s="126"/>
      <c r="AM73" s="126"/>
    </row>
    <row r="74" spans="1:1005" ht="12.75" customHeight="1" x14ac:dyDescent="0.25">
      <c r="AI74" s="126"/>
      <c r="AJ74" s="126"/>
      <c r="AK74" s="126"/>
      <c r="AL74" s="126"/>
      <c r="AM74" s="126"/>
    </row>
    <row r="75" spans="1:1005" ht="12.75" customHeight="1" x14ac:dyDescent="0.25">
      <c r="AI75" s="126"/>
      <c r="AJ75" s="126"/>
      <c r="AK75" s="126"/>
      <c r="AL75" s="126"/>
      <c r="AM75" s="126"/>
    </row>
    <row r="76" spans="1:1005" ht="12.75" customHeight="1" x14ac:dyDescent="0.25">
      <c r="AI76" s="126"/>
      <c r="AJ76" s="126"/>
      <c r="AK76" s="126"/>
      <c r="AL76" s="126"/>
      <c r="AM76" s="126"/>
    </row>
    <row r="77" spans="1:1005" ht="12.75" customHeight="1" x14ac:dyDescent="0.25">
      <c r="AI77" s="126"/>
      <c r="AJ77" s="126"/>
      <c r="AK77" s="126"/>
      <c r="AL77" s="126"/>
      <c r="AM77" s="126"/>
    </row>
    <row r="78" spans="1:1005" ht="12.75" customHeight="1" x14ac:dyDescent="0.25">
      <c r="AI78" s="126"/>
      <c r="AJ78" s="126"/>
      <c r="AK78" s="126"/>
      <c r="AL78" s="126"/>
      <c r="AM78" s="126"/>
    </row>
    <row r="79" spans="1:1005" ht="12.75" customHeight="1" x14ac:dyDescent="0.25">
      <c r="AI79" s="126"/>
      <c r="AJ79" s="126"/>
      <c r="AK79" s="126"/>
      <c r="AL79" s="126"/>
      <c r="AM79" s="126"/>
    </row>
    <row r="80" spans="1:1005" ht="12.75" customHeight="1" x14ac:dyDescent="0.25">
      <c r="AI80" s="126"/>
      <c r="AJ80" s="126"/>
      <c r="AK80" s="126"/>
      <c r="AL80" s="126"/>
      <c r="AM80" s="126"/>
    </row>
    <row r="81" spans="35:39" ht="12.75" customHeight="1" x14ac:dyDescent="0.25">
      <c r="AI81" s="126"/>
      <c r="AJ81" s="126"/>
      <c r="AK81" s="126"/>
      <c r="AL81" s="126"/>
      <c r="AM81" s="126"/>
    </row>
    <row r="82" spans="35:39" ht="12.75" customHeight="1" x14ac:dyDescent="0.25">
      <c r="AI82" s="126"/>
      <c r="AJ82" s="126"/>
      <c r="AK82" s="126"/>
      <c r="AL82" s="126"/>
      <c r="AM82" s="126"/>
    </row>
    <row r="83" spans="35:39" ht="12.75" customHeight="1" x14ac:dyDescent="0.25">
      <c r="AI83" s="126"/>
      <c r="AJ83" s="126"/>
      <c r="AK83" s="126"/>
      <c r="AL83" s="126"/>
      <c r="AM83" s="126"/>
    </row>
    <row r="84" spans="35:39" ht="12.75" customHeight="1" x14ac:dyDescent="0.25">
      <c r="AI84" s="126"/>
      <c r="AJ84" s="126"/>
      <c r="AK84" s="126"/>
      <c r="AL84" s="126"/>
      <c r="AM84" s="126"/>
    </row>
    <row r="85" spans="35:39" ht="12.75" customHeight="1" x14ac:dyDescent="0.25">
      <c r="AI85" s="126"/>
      <c r="AJ85" s="126"/>
      <c r="AK85" s="126"/>
      <c r="AL85" s="126"/>
      <c r="AM85" s="126"/>
    </row>
    <row r="86" spans="35:39" ht="12.75" customHeight="1" x14ac:dyDescent="0.25">
      <c r="AI86" s="126"/>
      <c r="AJ86" s="126"/>
      <c r="AK86" s="126"/>
      <c r="AL86" s="126"/>
      <c r="AM86" s="126"/>
    </row>
    <row r="87" spans="35:39" ht="12.75" customHeight="1" x14ac:dyDescent="0.25">
      <c r="AI87" s="126"/>
      <c r="AJ87" s="126"/>
      <c r="AK87" s="126"/>
      <c r="AL87" s="126"/>
      <c r="AM87" s="126"/>
    </row>
    <row r="88" spans="35:39" ht="12.75" customHeight="1" x14ac:dyDescent="0.25">
      <c r="AI88" s="126"/>
      <c r="AJ88" s="126"/>
      <c r="AK88" s="126"/>
      <c r="AL88" s="126"/>
      <c r="AM88" s="126"/>
    </row>
    <row r="89" spans="35:39" ht="12.75" customHeight="1" x14ac:dyDescent="0.25">
      <c r="AI89" s="126"/>
      <c r="AJ89" s="126"/>
      <c r="AK89" s="126"/>
      <c r="AL89" s="126"/>
      <c r="AM89" s="126"/>
    </row>
    <row r="90" spans="35:39" ht="12.75" customHeight="1" x14ac:dyDescent="0.25">
      <c r="AI90" s="126"/>
      <c r="AJ90" s="126"/>
      <c r="AK90" s="126"/>
      <c r="AL90" s="126"/>
      <c r="AM90" s="126"/>
    </row>
    <row r="91" spans="35:39" ht="12.75" customHeight="1" x14ac:dyDescent="0.25">
      <c r="AI91" s="126"/>
      <c r="AJ91" s="126"/>
      <c r="AK91" s="126"/>
      <c r="AL91" s="126"/>
      <c r="AM91" s="126"/>
    </row>
    <row r="92" spans="35:39" ht="12.75" customHeight="1" x14ac:dyDescent="0.25">
      <c r="AI92" s="126"/>
      <c r="AJ92" s="126"/>
      <c r="AK92" s="126"/>
      <c r="AL92" s="126"/>
      <c r="AM92" s="126"/>
    </row>
    <row r="93" spans="35:39" ht="12.75" customHeight="1" x14ac:dyDescent="0.25">
      <c r="AI93" s="126"/>
      <c r="AJ93" s="126"/>
      <c r="AK93" s="126"/>
      <c r="AL93" s="126"/>
      <c r="AM93" s="126"/>
    </row>
    <row r="94" spans="35:39" ht="12.75" customHeight="1" x14ac:dyDescent="0.25">
      <c r="AI94" s="126"/>
      <c r="AJ94" s="126"/>
      <c r="AK94" s="126"/>
      <c r="AL94" s="126"/>
      <c r="AM94" s="126"/>
    </row>
    <row r="95" spans="35:39" ht="12.75" customHeight="1" x14ac:dyDescent="0.25">
      <c r="AI95" s="126"/>
      <c r="AJ95" s="126"/>
      <c r="AK95" s="126"/>
      <c r="AL95" s="126"/>
      <c r="AM95" s="126"/>
    </row>
    <row r="96" spans="35:39" ht="12.75" customHeight="1" x14ac:dyDescent="0.25">
      <c r="AI96" s="126"/>
      <c r="AJ96" s="126"/>
      <c r="AK96" s="126"/>
      <c r="AL96" s="126"/>
      <c r="AM96" s="126"/>
    </row>
    <row r="97" spans="35:39" ht="12.75" customHeight="1" x14ac:dyDescent="0.25">
      <c r="AI97" s="126"/>
      <c r="AJ97" s="126"/>
      <c r="AK97" s="126"/>
      <c r="AL97" s="126"/>
      <c r="AM97" s="126"/>
    </row>
    <row r="98" spans="35:39" ht="12.75" customHeight="1" x14ac:dyDescent="0.25">
      <c r="AI98" s="126"/>
      <c r="AJ98" s="126"/>
      <c r="AK98" s="126"/>
      <c r="AL98" s="126"/>
      <c r="AM98" s="126"/>
    </row>
    <row r="99" spans="35:39" ht="12.75" customHeight="1" x14ac:dyDescent="0.25">
      <c r="AI99" s="126"/>
      <c r="AJ99" s="126"/>
      <c r="AK99" s="126"/>
      <c r="AL99" s="126"/>
      <c r="AM99" s="126"/>
    </row>
    <row r="100" spans="35:39" ht="12.75" customHeight="1" x14ac:dyDescent="0.25">
      <c r="AI100" s="126"/>
      <c r="AJ100" s="126"/>
      <c r="AK100" s="126"/>
      <c r="AL100" s="126"/>
      <c r="AM100" s="126"/>
    </row>
    <row r="101" spans="35:39" ht="12.75" customHeight="1" x14ac:dyDescent="0.25">
      <c r="AI101" s="126"/>
      <c r="AJ101" s="126"/>
      <c r="AK101" s="126"/>
      <c r="AL101" s="126"/>
      <c r="AM101" s="126"/>
    </row>
    <row r="102" spans="35:39" ht="12.75" customHeight="1" x14ac:dyDescent="0.25">
      <c r="AI102" s="126"/>
      <c r="AJ102" s="126"/>
      <c r="AK102" s="126"/>
      <c r="AL102" s="126"/>
      <c r="AM102" s="126"/>
    </row>
    <row r="103" spans="35:39" ht="12.75" customHeight="1" x14ac:dyDescent="0.25">
      <c r="AI103" s="126"/>
      <c r="AJ103" s="126"/>
      <c r="AK103" s="126"/>
      <c r="AL103" s="126"/>
      <c r="AM103" s="126"/>
    </row>
    <row r="104" spans="35:39" ht="12.75" customHeight="1" x14ac:dyDescent="0.25">
      <c r="AI104" s="126"/>
      <c r="AJ104" s="126"/>
      <c r="AK104" s="126"/>
      <c r="AL104" s="126"/>
      <c r="AM104" s="126"/>
    </row>
    <row r="105" spans="35:39" ht="12.75" customHeight="1" x14ac:dyDescent="0.25">
      <c r="AI105" s="126"/>
      <c r="AJ105" s="126"/>
      <c r="AK105" s="126"/>
      <c r="AL105" s="126"/>
      <c r="AM105" s="126"/>
    </row>
    <row r="106" spans="35:39" ht="12.75" customHeight="1" x14ac:dyDescent="0.25">
      <c r="AI106" s="126"/>
      <c r="AJ106" s="126"/>
      <c r="AK106" s="126"/>
      <c r="AL106" s="126"/>
      <c r="AM106" s="126"/>
    </row>
    <row r="107" spans="35:39" ht="12.75" customHeight="1" x14ac:dyDescent="0.25">
      <c r="AI107" s="126"/>
      <c r="AJ107" s="126"/>
      <c r="AK107" s="126"/>
      <c r="AL107" s="126"/>
      <c r="AM107" s="126"/>
    </row>
    <row r="108" spans="35:39" ht="12.75" customHeight="1" x14ac:dyDescent="0.25">
      <c r="AI108" s="126"/>
      <c r="AJ108" s="126"/>
      <c r="AK108" s="126"/>
      <c r="AL108" s="126"/>
      <c r="AM108" s="126"/>
    </row>
    <row r="109" spans="35:39" ht="12.75" customHeight="1" x14ac:dyDescent="0.25">
      <c r="AI109" s="126"/>
      <c r="AJ109" s="126"/>
      <c r="AK109" s="126"/>
      <c r="AL109" s="126"/>
      <c r="AM109" s="126"/>
    </row>
    <row r="110" spans="35:39" ht="12.75" customHeight="1" x14ac:dyDescent="0.25">
      <c r="AI110" s="126"/>
      <c r="AJ110" s="126"/>
      <c r="AK110" s="126"/>
      <c r="AL110" s="126"/>
      <c r="AM110" s="126"/>
    </row>
    <row r="111" spans="35:39" ht="12.75" customHeight="1" x14ac:dyDescent="0.25">
      <c r="AI111" s="126"/>
      <c r="AJ111" s="126"/>
      <c r="AK111" s="126"/>
      <c r="AL111" s="126"/>
      <c r="AM111" s="126"/>
    </row>
    <row r="112" spans="35:39" ht="12.75" customHeight="1" x14ac:dyDescent="0.25">
      <c r="AI112" s="126"/>
      <c r="AJ112" s="126"/>
      <c r="AK112" s="126"/>
      <c r="AL112" s="126"/>
      <c r="AM112" s="126"/>
    </row>
    <row r="113" spans="35:39" ht="12.75" customHeight="1" x14ac:dyDescent="0.25">
      <c r="AI113" s="126"/>
      <c r="AJ113" s="126"/>
      <c r="AK113" s="126"/>
      <c r="AL113" s="126"/>
      <c r="AM113" s="126"/>
    </row>
  </sheetData>
  <mergeCells count="1">
    <mergeCell ref="B1:AH1"/>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8DD3C7"/>
  </sheetPr>
  <dimension ref="A1:BG194"/>
  <sheetViews>
    <sheetView zoomScaleNormal="100" workbookViewId="0">
      <selection activeCell="A4" sqref="A4"/>
    </sheetView>
  </sheetViews>
  <sheetFormatPr defaultColWidth="18.7109375" defaultRowHeight="12.75" customHeight="1" x14ac:dyDescent="0.25"/>
  <cols>
    <col min="1" max="1" width="7.5703125" style="5" customWidth="1"/>
    <col min="2" max="4" width="7.5703125" style="18" customWidth="1"/>
    <col min="5" max="5" width="9.140625" style="12" customWidth="1"/>
    <col min="6" max="30" width="8" style="12" customWidth="1"/>
    <col min="31" max="31" width="8" style="12" bestFit="1" customWidth="1"/>
    <col min="32" max="32" width="6.5703125" style="12" bestFit="1" customWidth="1"/>
    <col min="33" max="59" width="8.85546875" style="12" customWidth="1"/>
    <col min="60" max="16384" width="18.7109375" style="12"/>
  </cols>
  <sheetData>
    <row r="1" spans="1:59" s="4" customFormat="1" ht="15" x14ac:dyDescent="0.25">
      <c r="A1" s="135"/>
      <c r="B1" s="136" t="s">
        <v>62</v>
      </c>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row>
    <row r="2" spans="1:59" s="5" customFormat="1" ht="15" x14ac:dyDescent="0.25">
      <c r="A2" s="135"/>
      <c r="B2" s="137" t="s">
        <v>0</v>
      </c>
      <c r="C2" s="137" t="s">
        <v>1</v>
      </c>
      <c r="D2" s="137" t="s">
        <v>2</v>
      </c>
      <c r="E2" s="137">
        <v>1981</v>
      </c>
      <c r="F2" s="137">
        <v>1982</v>
      </c>
      <c r="G2" s="137">
        <v>1983</v>
      </c>
      <c r="H2" s="137">
        <v>1984</v>
      </c>
      <c r="I2" s="137">
        <v>1985</v>
      </c>
      <c r="J2" s="137">
        <v>1986</v>
      </c>
      <c r="K2" s="137">
        <v>1987</v>
      </c>
      <c r="L2" s="137">
        <v>1988</v>
      </c>
      <c r="M2" s="137">
        <v>1989</v>
      </c>
      <c r="N2" s="137">
        <v>1990</v>
      </c>
      <c r="O2" s="137">
        <v>1991</v>
      </c>
      <c r="P2" s="137">
        <v>1992</v>
      </c>
      <c r="Q2" s="137">
        <v>1993</v>
      </c>
      <c r="R2" s="137">
        <v>1994</v>
      </c>
      <c r="S2" s="137">
        <v>1995</v>
      </c>
      <c r="T2" s="137">
        <v>1996</v>
      </c>
      <c r="U2" s="137">
        <v>1997</v>
      </c>
      <c r="V2" s="137">
        <v>1998</v>
      </c>
      <c r="W2" s="137">
        <v>1999</v>
      </c>
      <c r="X2" s="137">
        <v>2000</v>
      </c>
      <c r="Y2" s="137">
        <v>2001</v>
      </c>
      <c r="Z2" s="137">
        <v>2002</v>
      </c>
      <c r="AA2" s="137">
        <v>2003</v>
      </c>
      <c r="AB2" s="137">
        <v>2004</v>
      </c>
      <c r="AC2" s="137">
        <v>2005</v>
      </c>
      <c r="AD2" s="137">
        <v>2006</v>
      </c>
      <c r="AE2" s="137">
        <v>2007</v>
      </c>
      <c r="AF2" s="137">
        <v>2008</v>
      </c>
      <c r="AG2" s="137">
        <v>2009</v>
      </c>
      <c r="AH2" s="137">
        <v>2010</v>
      </c>
      <c r="AI2" s="5">
        <v>2011</v>
      </c>
      <c r="AJ2" s="5">
        <v>2012</v>
      </c>
      <c r="AK2" s="5">
        <v>2013</v>
      </c>
      <c r="AL2" s="5">
        <v>2014</v>
      </c>
      <c r="AM2" s="5">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c r="BC2" s="5">
        <v>2031</v>
      </c>
      <c r="BD2" s="5">
        <v>2032</v>
      </c>
      <c r="BE2" s="5">
        <v>2033</v>
      </c>
      <c r="BF2" s="5">
        <v>2034</v>
      </c>
      <c r="BG2" s="5">
        <v>2035</v>
      </c>
    </row>
    <row r="3" spans="1:59" s="5" customFormat="1" ht="15" x14ac:dyDescent="0.25">
      <c r="A3" s="138"/>
      <c r="B3" s="139" t="s">
        <v>3</v>
      </c>
      <c r="C3" s="139" t="s">
        <v>4</v>
      </c>
      <c r="D3" s="139" t="s">
        <v>5</v>
      </c>
      <c r="E3" s="139" t="s">
        <v>6</v>
      </c>
      <c r="F3" s="139" t="s">
        <v>7</v>
      </c>
      <c r="G3" s="139" t="s">
        <v>8</v>
      </c>
      <c r="H3" s="139" t="s">
        <v>9</v>
      </c>
      <c r="I3" s="139" t="s">
        <v>10</v>
      </c>
      <c r="J3" s="139" t="s">
        <v>11</v>
      </c>
      <c r="K3" s="139" t="s">
        <v>12</v>
      </c>
      <c r="L3" s="139" t="s">
        <v>13</v>
      </c>
      <c r="M3" s="139" t="s">
        <v>14</v>
      </c>
      <c r="N3" s="139" t="s">
        <v>15</v>
      </c>
      <c r="O3" s="139" t="s">
        <v>16</v>
      </c>
      <c r="P3" s="139" t="s">
        <v>17</v>
      </c>
      <c r="Q3" s="139" t="s">
        <v>18</v>
      </c>
      <c r="R3" s="139" t="s">
        <v>19</v>
      </c>
      <c r="S3" s="139" t="s">
        <v>20</v>
      </c>
      <c r="T3" s="139" t="s">
        <v>21</v>
      </c>
      <c r="U3" s="139" t="s">
        <v>22</v>
      </c>
      <c r="V3" s="139" t="s">
        <v>23</v>
      </c>
      <c r="W3" s="139" t="s">
        <v>24</v>
      </c>
      <c r="X3" s="139" t="s">
        <v>25</v>
      </c>
      <c r="Y3" s="139" t="s">
        <v>26</v>
      </c>
      <c r="Z3" s="139" t="s">
        <v>27</v>
      </c>
      <c r="AA3" s="139" t="s">
        <v>28</v>
      </c>
      <c r="AB3" s="139" t="s">
        <v>29</v>
      </c>
      <c r="AC3" s="139" t="s">
        <v>30</v>
      </c>
      <c r="AD3" s="139" t="s">
        <v>31</v>
      </c>
      <c r="AE3" s="139" t="s">
        <v>32</v>
      </c>
      <c r="AF3" s="139" t="s">
        <v>33</v>
      </c>
      <c r="AG3" s="139" t="s">
        <v>34</v>
      </c>
      <c r="AH3" s="139" t="s">
        <v>35</v>
      </c>
      <c r="AI3" s="5" t="s">
        <v>36</v>
      </c>
      <c r="AJ3" s="5" t="s">
        <v>37</v>
      </c>
      <c r="AK3" s="5" t="s">
        <v>38</v>
      </c>
      <c r="AL3" s="5" t="s">
        <v>39</v>
      </c>
      <c r="AM3" s="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c r="BC3" s="5" t="s">
        <v>63</v>
      </c>
      <c r="BD3" s="5" t="s">
        <v>64</v>
      </c>
      <c r="BE3" s="5" t="s">
        <v>65</v>
      </c>
      <c r="BF3" s="5" t="s">
        <v>66</v>
      </c>
      <c r="BG3" s="5" t="s">
        <v>67</v>
      </c>
    </row>
    <row r="4" spans="1:59" ht="15" x14ac:dyDescent="0.25">
      <c r="A4" s="140">
        <f>PowellInflow.Unregulated!A4</f>
        <v>43252</v>
      </c>
      <c r="B4">
        <v>1</v>
      </c>
      <c r="C4">
        <v>1</v>
      </c>
      <c r="D4">
        <v>1</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row>
    <row r="5" spans="1:59" ht="15" x14ac:dyDescent="0.25">
      <c r="A5" s="140">
        <f>PowellInflow.Unregulated!A5</f>
        <v>43282</v>
      </c>
      <c r="B5">
        <v>1</v>
      </c>
      <c r="C5">
        <v>1</v>
      </c>
      <c r="D5">
        <v>1</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row>
    <row r="6" spans="1:59" ht="15" x14ac:dyDescent="0.25">
      <c r="A6" s="140">
        <f>PowellInflow.Unregulated!A6</f>
        <v>43313</v>
      </c>
      <c r="B6">
        <v>1</v>
      </c>
      <c r="C6">
        <v>1</v>
      </c>
      <c r="D6">
        <v>1</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row>
    <row r="7" spans="1:59" ht="15" x14ac:dyDescent="0.25">
      <c r="A7" s="140">
        <f>PowellInflow.Unregulated!A7</f>
        <v>43344</v>
      </c>
      <c r="B7">
        <v>1</v>
      </c>
      <c r="C7">
        <v>1</v>
      </c>
      <c r="D7">
        <v>1</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row>
    <row r="8" spans="1:59" ht="15" x14ac:dyDescent="0.25">
      <c r="A8" s="140">
        <f>PowellInflow.Unregulated!A8</f>
        <v>43374</v>
      </c>
      <c r="B8">
        <v>1</v>
      </c>
      <c r="C8">
        <v>1</v>
      </c>
      <c r="D8">
        <v>1</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row>
    <row r="9" spans="1:59" ht="15" x14ac:dyDescent="0.25">
      <c r="A9" s="140">
        <f>PowellInflow.Unregulated!A9</f>
        <v>43405</v>
      </c>
      <c r="B9">
        <v>1</v>
      </c>
      <c r="C9">
        <v>1</v>
      </c>
      <c r="D9">
        <v>1</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row>
    <row r="10" spans="1:59" ht="15" x14ac:dyDescent="0.25">
      <c r="A10" s="140">
        <f>PowellInflow.Unregulated!A10</f>
        <v>43435</v>
      </c>
      <c r="B10">
        <v>1</v>
      </c>
      <c r="C10">
        <v>1</v>
      </c>
      <c r="D10">
        <v>1</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row>
    <row r="11" spans="1:59" ht="15" x14ac:dyDescent="0.25">
      <c r="A11" s="140">
        <f>PowellInflow.Unregulated!A11</f>
        <v>43466</v>
      </c>
      <c r="B11">
        <v>1</v>
      </c>
      <c r="C11">
        <v>1</v>
      </c>
      <c r="D11">
        <v>1</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row>
    <row r="12" spans="1:59" ht="15" x14ac:dyDescent="0.25">
      <c r="A12" s="140">
        <f>PowellInflow.Unregulated!A12</f>
        <v>43497</v>
      </c>
      <c r="B12">
        <v>1</v>
      </c>
      <c r="C12">
        <v>1</v>
      </c>
      <c r="D12">
        <v>1</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row>
    <row r="13" spans="1:59" ht="15" x14ac:dyDescent="0.25">
      <c r="A13" s="140">
        <f>PowellInflow.Unregulated!A13</f>
        <v>43525</v>
      </c>
      <c r="B13">
        <v>1</v>
      </c>
      <c r="C13">
        <v>1</v>
      </c>
      <c r="D13">
        <v>1</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row>
    <row r="14" spans="1:59" ht="15" x14ac:dyDescent="0.25">
      <c r="A14" s="140">
        <f>PowellInflow.Unregulated!A14</f>
        <v>43556</v>
      </c>
      <c r="B14">
        <v>1</v>
      </c>
      <c r="C14">
        <v>1</v>
      </c>
      <c r="D14">
        <v>1</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row>
    <row r="15" spans="1:59" ht="15" x14ac:dyDescent="0.25">
      <c r="A15" s="140">
        <f>PowellInflow.Unregulated!A15</f>
        <v>43586</v>
      </c>
      <c r="B15">
        <v>1</v>
      </c>
      <c r="C15">
        <v>1</v>
      </c>
      <c r="D15">
        <v>1</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row>
    <row r="16" spans="1:59" ht="15" x14ac:dyDescent="0.25">
      <c r="A16" s="140">
        <f>PowellInflow.Unregulated!A16</f>
        <v>43617</v>
      </c>
      <c r="B16">
        <v>1</v>
      </c>
      <c r="C16">
        <v>1</v>
      </c>
      <c r="D16">
        <v>1</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row>
    <row r="17" spans="1:59" ht="15" x14ac:dyDescent="0.25">
      <c r="A17" s="140">
        <f>PowellInflow.Unregulated!A17</f>
        <v>43647</v>
      </c>
      <c r="B17">
        <v>1</v>
      </c>
      <c r="C17">
        <v>1</v>
      </c>
      <c r="D17">
        <v>1</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row>
    <row r="18" spans="1:59" ht="15" x14ac:dyDescent="0.25">
      <c r="A18" s="140">
        <f>PowellInflow.Unregulated!A18</f>
        <v>43678</v>
      </c>
      <c r="B18">
        <v>1</v>
      </c>
      <c r="C18">
        <v>1</v>
      </c>
      <c r="D18">
        <v>1</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row>
    <row r="19" spans="1:59" ht="15" x14ac:dyDescent="0.25">
      <c r="A19" s="140">
        <f>PowellInflow.Unregulated!A19</f>
        <v>43709</v>
      </c>
      <c r="B19">
        <v>1</v>
      </c>
      <c r="C19">
        <v>1</v>
      </c>
      <c r="D19">
        <v>1</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row>
    <row r="20" spans="1:59" ht="15" x14ac:dyDescent="0.25">
      <c r="A20" s="140">
        <f>PowellInflow.Unregulated!A20</f>
        <v>43739</v>
      </c>
      <c r="B20">
        <v>1</v>
      </c>
      <c r="C20">
        <v>1</v>
      </c>
      <c r="D20">
        <v>1</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row>
    <row r="21" spans="1:59" ht="15" x14ac:dyDescent="0.25">
      <c r="A21" s="140">
        <f>PowellInflow.Unregulated!A21</f>
        <v>43770</v>
      </c>
      <c r="B21">
        <v>1</v>
      </c>
      <c r="C21">
        <v>1</v>
      </c>
      <c r="D21">
        <v>1</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row>
    <row r="22" spans="1:59" ht="15" x14ac:dyDescent="0.25">
      <c r="A22" s="140">
        <f>PowellInflow.Unregulated!A22</f>
        <v>43800</v>
      </c>
      <c r="B22">
        <v>1</v>
      </c>
      <c r="C22">
        <v>1</v>
      </c>
      <c r="D22">
        <v>1</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row>
    <row r="23" spans="1:59" ht="15" x14ac:dyDescent="0.25">
      <c r="A23" s="140">
        <f>PowellInflow.Unregulated!A23</f>
        <v>43831</v>
      </c>
      <c r="B23">
        <v>1</v>
      </c>
      <c r="C23">
        <v>1</v>
      </c>
      <c r="D23">
        <v>1</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row>
    <row r="24" spans="1:59" ht="15" x14ac:dyDescent="0.25">
      <c r="A24" s="140">
        <f>PowellInflow.Unregulated!A24</f>
        <v>43862</v>
      </c>
      <c r="B24">
        <v>1</v>
      </c>
      <c r="C24">
        <v>1</v>
      </c>
      <c r="D24">
        <v>1</v>
      </c>
      <c r="E24" s="11">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1">
        <v>0</v>
      </c>
      <c r="X24" s="11">
        <v>0</v>
      </c>
      <c r="Y24" s="11">
        <v>0</v>
      </c>
      <c r="Z24" s="11">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row>
    <row r="25" spans="1:59" ht="15" x14ac:dyDescent="0.25">
      <c r="A25" s="140">
        <f>PowellInflow.Unregulated!A25</f>
        <v>43891</v>
      </c>
      <c r="B25">
        <v>1</v>
      </c>
      <c r="C25">
        <v>1</v>
      </c>
      <c r="D25">
        <v>1</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row>
    <row r="26" spans="1:59" ht="15" x14ac:dyDescent="0.25">
      <c r="A26" s="140">
        <f>PowellInflow.Unregulated!A26</f>
        <v>43922</v>
      </c>
      <c r="B26">
        <v>1</v>
      </c>
      <c r="C26">
        <v>1</v>
      </c>
      <c r="D26">
        <v>1</v>
      </c>
      <c r="E26" s="11">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1">
        <v>0</v>
      </c>
      <c r="X26" s="11">
        <v>0</v>
      </c>
      <c r="Y26" s="11">
        <v>0</v>
      </c>
      <c r="Z26" s="11">
        <v>0</v>
      </c>
      <c r="AA26" s="11">
        <v>0</v>
      </c>
      <c r="AB26" s="11">
        <v>0</v>
      </c>
      <c r="AC26" s="11">
        <v>0</v>
      </c>
      <c r="AD26" s="11">
        <v>0</v>
      </c>
      <c r="AE26" s="11">
        <v>0</v>
      </c>
      <c r="AF26" s="11">
        <v>0</v>
      </c>
      <c r="AG26" s="11">
        <v>0</v>
      </c>
      <c r="AH26" s="11">
        <v>0</v>
      </c>
      <c r="AI26" s="11">
        <v>0</v>
      </c>
      <c r="AJ26" s="11">
        <v>0</v>
      </c>
      <c r="AK26" s="11">
        <v>0</v>
      </c>
      <c r="AL26" s="11">
        <v>0</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row>
    <row r="27" spans="1:59" ht="15" x14ac:dyDescent="0.25">
      <c r="A27" s="140">
        <f>PowellInflow.Unregulated!A27</f>
        <v>43952</v>
      </c>
      <c r="B27">
        <v>1</v>
      </c>
      <c r="C27">
        <v>1</v>
      </c>
      <c r="D27">
        <v>1</v>
      </c>
      <c r="E27" s="11">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1">
        <v>0</v>
      </c>
      <c r="X27" s="11">
        <v>0</v>
      </c>
      <c r="Y27" s="11">
        <v>0</v>
      </c>
      <c r="Z27" s="11">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row>
    <row r="28" spans="1:59" ht="15" x14ac:dyDescent="0.25">
      <c r="A28" s="140">
        <f>PowellInflow.Unregulated!A28</f>
        <v>43983</v>
      </c>
      <c r="B28">
        <v>1</v>
      </c>
      <c r="C28">
        <v>1</v>
      </c>
      <c r="D28">
        <v>1</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row>
    <row r="29" spans="1:59" ht="15" x14ac:dyDescent="0.25">
      <c r="A29" s="140">
        <f>PowellInflow.Unregulated!A29</f>
        <v>44013</v>
      </c>
      <c r="B29">
        <v>1</v>
      </c>
      <c r="C29">
        <v>1</v>
      </c>
      <c r="D29">
        <v>1</v>
      </c>
      <c r="E29" s="11">
        <v>0</v>
      </c>
      <c r="F29" s="11">
        <v>0</v>
      </c>
      <c r="G29" s="11">
        <v>0</v>
      </c>
      <c r="H29" s="11">
        <v>0</v>
      </c>
      <c r="I29" s="11">
        <v>0</v>
      </c>
      <c r="J29" s="11">
        <v>0</v>
      </c>
      <c r="K29" s="11">
        <v>0</v>
      </c>
      <c r="L29" s="11">
        <v>0</v>
      </c>
      <c r="M29" s="11">
        <v>0</v>
      </c>
      <c r="N29" s="11">
        <v>0</v>
      </c>
      <c r="O29" s="11">
        <v>0</v>
      </c>
      <c r="P29" s="11">
        <v>0</v>
      </c>
      <c r="Q29" s="11">
        <v>0</v>
      </c>
      <c r="R29" s="11">
        <v>0</v>
      </c>
      <c r="S29" s="11">
        <v>0</v>
      </c>
      <c r="T29" s="11">
        <v>0</v>
      </c>
      <c r="U29" s="11">
        <v>0</v>
      </c>
      <c r="V29" s="11">
        <v>0</v>
      </c>
      <c r="W29" s="11">
        <v>0</v>
      </c>
      <c r="X29" s="11">
        <v>0</v>
      </c>
      <c r="Y29" s="11">
        <v>0</v>
      </c>
      <c r="Z29" s="11">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row>
    <row r="30" spans="1:59" ht="15" x14ac:dyDescent="0.25">
      <c r="A30" s="140">
        <f>PowellInflow.Unregulated!A30</f>
        <v>44044</v>
      </c>
      <c r="B30">
        <v>1</v>
      </c>
      <c r="C30">
        <v>1</v>
      </c>
      <c r="D30">
        <v>1</v>
      </c>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0</v>
      </c>
      <c r="X30" s="11">
        <v>0</v>
      </c>
      <c r="Y30" s="11">
        <v>0</v>
      </c>
      <c r="Z30" s="11">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row>
    <row r="31" spans="1:59" ht="15" x14ac:dyDescent="0.25">
      <c r="A31" s="140">
        <f>PowellInflow.Unregulated!A31</f>
        <v>44075</v>
      </c>
      <c r="B31">
        <v>1</v>
      </c>
      <c r="C31">
        <v>1</v>
      </c>
      <c r="D31">
        <v>1</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row>
    <row r="32" spans="1:59" ht="15" x14ac:dyDescent="0.25">
      <c r="A32" s="140">
        <f>PowellInflow.Unregulated!A32</f>
        <v>44105</v>
      </c>
      <c r="B32">
        <v>1</v>
      </c>
      <c r="C32">
        <v>1</v>
      </c>
      <c r="D32">
        <v>1</v>
      </c>
      <c r="E32" s="11">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1">
        <v>0</v>
      </c>
      <c r="X32" s="11">
        <v>0</v>
      </c>
      <c r="Y32" s="11">
        <v>0</v>
      </c>
      <c r="Z32" s="11">
        <v>0</v>
      </c>
      <c r="AA32" s="11">
        <v>0</v>
      </c>
      <c r="AB32" s="11">
        <v>0</v>
      </c>
      <c r="AC32" s="11">
        <v>0</v>
      </c>
      <c r="AD32" s="11">
        <v>0</v>
      </c>
      <c r="AE32" s="11">
        <v>0</v>
      </c>
      <c r="AF32" s="11">
        <v>0</v>
      </c>
      <c r="AG32" s="11">
        <v>0</v>
      </c>
      <c r="AH32" s="11">
        <v>0</v>
      </c>
      <c r="AI32" s="11">
        <v>0</v>
      </c>
      <c r="AJ32" s="11">
        <v>0</v>
      </c>
      <c r="AK32" s="11">
        <v>0</v>
      </c>
      <c r="AL32" s="11">
        <v>0</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row>
    <row r="33" spans="1:59" ht="15" x14ac:dyDescent="0.25">
      <c r="A33" s="140">
        <f>PowellInflow.Unregulated!A33</f>
        <v>44136</v>
      </c>
      <c r="B33">
        <v>1</v>
      </c>
      <c r="C33">
        <v>1</v>
      </c>
      <c r="D33">
        <v>1</v>
      </c>
      <c r="E33" s="11">
        <v>0</v>
      </c>
      <c r="F33" s="11">
        <v>0</v>
      </c>
      <c r="G33" s="11">
        <v>0</v>
      </c>
      <c r="H33" s="11">
        <v>0</v>
      </c>
      <c r="I33" s="11">
        <v>0</v>
      </c>
      <c r="J33" s="11">
        <v>0</v>
      </c>
      <c r="K33" s="11">
        <v>0</v>
      </c>
      <c r="L33" s="11">
        <v>0</v>
      </c>
      <c r="M33" s="11">
        <v>0</v>
      </c>
      <c r="N33" s="11">
        <v>0</v>
      </c>
      <c r="O33" s="11">
        <v>0</v>
      </c>
      <c r="P33" s="11">
        <v>0</v>
      </c>
      <c r="Q33" s="11">
        <v>0</v>
      </c>
      <c r="R33" s="11">
        <v>0</v>
      </c>
      <c r="S33" s="11">
        <v>0</v>
      </c>
      <c r="T33" s="11">
        <v>0</v>
      </c>
      <c r="U33" s="11">
        <v>0</v>
      </c>
      <c r="V33" s="11">
        <v>0</v>
      </c>
      <c r="W33" s="11">
        <v>0</v>
      </c>
      <c r="X33" s="11">
        <v>0</v>
      </c>
      <c r="Y33" s="11">
        <v>0</v>
      </c>
      <c r="Z33" s="11">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row>
    <row r="34" spans="1:59" ht="15" x14ac:dyDescent="0.25">
      <c r="A34" s="140">
        <f>PowellInflow.Unregulated!A34</f>
        <v>44166</v>
      </c>
      <c r="B34">
        <v>1</v>
      </c>
      <c r="C34">
        <v>1</v>
      </c>
      <c r="D34">
        <v>1</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row>
    <row r="35" spans="1:59" ht="15" x14ac:dyDescent="0.25">
      <c r="A35" s="140">
        <f>PowellInflow.Unregulated!A35</f>
        <v>44197</v>
      </c>
      <c r="B35">
        <v>1</v>
      </c>
      <c r="C35">
        <v>1</v>
      </c>
      <c r="D35">
        <v>1</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row>
    <row r="36" spans="1:59" ht="15" x14ac:dyDescent="0.25">
      <c r="A36" s="140">
        <f>PowellInflow.Unregulated!A36</f>
        <v>44228</v>
      </c>
      <c r="B36">
        <v>1</v>
      </c>
      <c r="C36">
        <v>1</v>
      </c>
      <c r="D36">
        <v>1</v>
      </c>
      <c r="E36" s="11">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1">
        <v>0</v>
      </c>
      <c r="X36" s="11">
        <v>0</v>
      </c>
      <c r="Y36" s="11">
        <v>0</v>
      </c>
      <c r="Z36" s="11">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row>
    <row r="37" spans="1:59" ht="15" x14ac:dyDescent="0.25">
      <c r="A37" s="140">
        <f>PowellInflow.Unregulated!A37</f>
        <v>44256</v>
      </c>
      <c r="B37">
        <v>1</v>
      </c>
      <c r="C37">
        <v>1</v>
      </c>
      <c r="D37">
        <v>1</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row>
    <row r="38" spans="1:59" ht="15" x14ac:dyDescent="0.25">
      <c r="A38" s="140">
        <f>PowellInflow.Unregulated!A38</f>
        <v>44287</v>
      </c>
      <c r="B38">
        <v>1</v>
      </c>
      <c r="C38">
        <v>1</v>
      </c>
      <c r="D38">
        <v>1</v>
      </c>
      <c r="E38" s="11">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1">
        <v>0</v>
      </c>
      <c r="X38" s="11">
        <v>0</v>
      </c>
      <c r="Y38" s="11">
        <v>0</v>
      </c>
      <c r="Z38" s="11">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row>
    <row r="39" spans="1:59" ht="15" x14ac:dyDescent="0.25">
      <c r="A39" s="140">
        <f>PowellInflow.Unregulated!A39</f>
        <v>44317</v>
      </c>
      <c r="B39">
        <v>1</v>
      </c>
      <c r="C39">
        <v>1</v>
      </c>
      <c r="D39">
        <v>1</v>
      </c>
      <c r="E39" s="11">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1">
        <v>0</v>
      </c>
      <c r="X39" s="11">
        <v>0</v>
      </c>
      <c r="Y39" s="11">
        <v>0</v>
      </c>
      <c r="Z39" s="11">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row>
    <row r="40" spans="1:59" ht="15" x14ac:dyDescent="0.25">
      <c r="A40" s="140">
        <f>PowellInflow.Unregulated!A40</f>
        <v>44348</v>
      </c>
      <c r="B40">
        <v>1</v>
      </c>
      <c r="C40">
        <v>1</v>
      </c>
      <c r="D40">
        <v>1</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row>
    <row r="41" spans="1:59" ht="15" x14ac:dyDescent="0.25">
      <c r="A41" s="140">
        <f>PowellInflow.Unregulated!A41</f>
        <v>44378</v>
      </c>
      <c r="B41">
        <v>1</v>
      </c>
      <c r="C41">
        <v>1</v>
      </c>
      <c r="D41">
        <v>1</v>
      </c>
      <c r="E41" s="11">
        <v>0</v>
      </c>
      <c r="F41" s="11">
        <v>0</v>
      </c>
      <c r="G41" s="11">
        <v>0</v>
      </c>
      <c r="H41" s="11">
        <v>0</v>
      </c>
      <c r="I41" s="11">
        <v>0</v>
      </c>
      <c r="J41" s="11">
        <v>0</v>
      </c>
      <c r="K41" s="11">
        <v>0</v>
      </c>
      <c r="L41" s="11">
        <v>0</v>
      </c>
      <c r="M41" s="11">
        <v>0</v>
      </c>
      <c r="N41" s="11">
        <v>0</v>
      </c>
      <c r="O41" s="11">
        <v>0</v>
      </c>
      <c r="P41" s="11">
        <v>0</v>
      </c>
      <c r="Q41" s="11">
        <v>0</v>
      </c>
      <c r="R41" s="11">
        <v>0</v>
      </c>
      <c r="S41" s="11">
        <v>0</v>
      </c>
      <c r="T41" s="11">
        <v>0</v>
      </c>
      <c r="U41" s="11">
        <v>0</v>
      </c>
      <c r="V41" s="11">
        <v>0</v>
      </c>
      <c r="W41" s="11">
        <v>0</v>
      </c>
      <c r="X41" s="11">
        <v>0</v>
      </c>
      <c r="Y41" s="11">
        <v>0</v>
      </c>
      <c r="Z41" s="11">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row>
    <row r="42" spans="1:59" ht="15" x14ac:dyDescent="0.25">
      <c r="A42" s="140">
        <f>PowellInflow.Unregulated!A42</f>
        <v>44409</v>
      </c>
      <c r="B42">
        <v>1</v>
      </c>
      <c r="C42">
        <v>1</v>
      </c>
      <c r="D42">
        <v>1</v>
      </c>
      <c r="E42" s="11">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row>
    <row r="43" spans="1:59" ht="15" x14ac:dyDescent="0.25">
      <c r="A43" s="140">
        <f>PowellInflow.Unregulated!A43</f>
        <v>44440</v>
      </c>
      <c r="B43">
        <v>1</v>
      </c>
      <c r="C43">
        <v>1</v>
      </c>
      <c r="D43">
        <v>1</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row>
    <row r="44" spans="1:59" ht="15" x14ac:dyDescent="0.25">
      <c r="A44" s="140">
        <f>PowellInflow.Unregulated!A44</f>
        <v>44470</v>
      </c>
      <c r="B44">
        <v>1</v>
      </c>
      <c r="C44">
        <v>1</v>
      </c>
      <c r="D44">
        <v>1</v>
      </c>
      <c r="E44" s="11">
        <v>0</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1">
        <v>0</v>
      </c>
      <c r="X44" s="11">
        <v>0</v>
      </c>
      <c r="Y44" s="11">
        <v>0</v>
      </c>
      <c r="Z44" s="11">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row>
    <row r="45" spans="1:59" ht="15" x14ac:dyDescent="0.25">
      <c r="A45" s="140">
        <f>PowellInflow.Unregulated!A45</f>
        <v>44501</v>
      </c>
      <c r="B45">
        <v>1</v>
      </c>
      <c r="C45">
        <v>1</v>
      </c>
      <c r="D45">
        <v>1</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row>
    <row r="46" spans="1:59" ht="15" x14ac:dyDescent="0.25">
      <c r="A46" s="140">
        <f>PowellInflow.Unregulated!A46</f>
        <v>44531</v>
      </c>
      <c r="B46">
        <v>1</v>
      </c>
      <c r="C46">
        <v>1</v>
      </c>
      <c r="D46">
        <v>1</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row>
    <row r="47" spans="1:59" ht="15" x14ac:dyDescent="0.25">
      <c r="A47" s="140">
        <f>PowellInflow.Unregulated!A47</f>
        <v>44562</v>
      </c>
      <c r="B47">
        <v>1</v>
      </c>
      <c r="C47">
        <v>1</v>
      </c>
      <c r="D47">
        <v>1</v>
      </c>
      <c r="E47" s="11">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1">
        <v>0</v>
      </c>
      <c r="X47" s="11">
        <v>0</v>
      </c>
      <c r="Y47" s="11">
        <v>0</v>
      </c>
      <c r="Z47" s="11">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row>
    <row r="48" spans="1:59" ht="15" x14ac:dyDescent="0.25">
      <c r="A48" s="140">
        <f>PowellInflow.Unregulated!A48</f>
        <v>44593</v>
      </c>
      <c r="B48">
        <v>1</v>
      </c>
      <c r="C48">
        <v>1</v>
      </c>
      <c r="D48">
        <v>1</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row>
    <row r="49" spans="1:59" ht="15" x14ac:dyDescent="0.25">
      <c r="A49" s="140">
        <f>PowellInflow.Unregulated!A49</f>
        <v>44621</v>
      </c>
      <c r="B49">
        <v>1</v>
      </c>
      <c r="C49">
        <v>1</v>
      </c>
      <c r="D49">
        <v>1</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row>
    <row r="50" spans="1:59" ht="15" x14ac:dyDescent="0.25">
      <c r="A50" s="140">
        <f>PowellInflow.Unregulated!A50</f>
        <v>44652</v>
      </c>
      <c r="B50">
        <v>1</v>
      </c>
      <c r="C50">
        <v>1</v>
      </c>
      <c r="D50">
        <v>1</v>
      </c>
      <c r="E50" s="11">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1">
        <v>0</v>
      </c>
      <c r="X50" s="11">
        <v>0</v>
      </c>
      <c r="Y50" s="11">
        <v>0</v>
      </c>
      <c r="Z50" s="11">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row>
    <row r="51" spans="1:59" ht="15" x14ac:dyDescent="0.25">
      <c r="A51" s="140">
        <f>PowellInflow.Unregulated!A51</f>
        <v>44682</v>
      </c>
      <c r="B51">
        <v>1</v>
      </c>
      <c r="C51">
        <v>1</v>
      </c>
      <c r="D51">
        <v>1</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row>
    <row r="52" spans="1:59" ht="15" x14ac:dyDescent="0.25">
      <c r="A52" s="140">
        <f>PowellInflow.Unregulated!A52</f>
        <v>44713</v>
      </c>
      <c r="B52">
        <v>1</v>
      </c>
      <c r="C52">
        <v>1</v>
      </c>
      <c r="D52">
        <v>1</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row>
    <row r="53" spans="1:59" ht="15" x14ac:dyDescent="0.25">
      <c r="A53" s="140">
        <f>PowellInflow.Unregulated!A53</f>
        <v>44743</v>
      </c>
      <c r="B53">
        <v>1</v>
      </c>
      <c r="C53">
        <v>1</v>
      </c>
      <c r="D53">
        <v>1</v>
      </c>
      <c r="E53" s="11">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1">
        <v>0</v>
      </c>
      <c r="X53" s="11">
        <v>0</v>
      </c>
      <c r="Y53" s="11">
        <v>0</v>
      </c>
      <c r="Z53" s="11">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row>
    <row r="54" spans="1:59" ht="15" x14ac:dyDescent="0.25">
      <c r="A54" s="140">
        <f>PowellInflow.Unregulated!A54</f>
        <v>44774</v>
      </c>
      <c r="B54">
        <v>1</v>
      </c>
      <c r="C54">
        <v>1</v>
      </c>
      <c r="D54">
        <v>1</v>
      </c>
      <c r="E54" s="11">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row>
    <row r="55" spans="1:59" ht="15" x14ac:dyDescent="0.25">
      <c r="A55" s="140">
        <f>PowellInflow.Unregulated!A55</f>
        <v>44805</v>
      </c>
      <c r="B55">
        <v>1</v>
      </c>
      <c r="C55">
        <v>1</v>
      </c>
      <c r="D55">
        <v>1</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row>
    <row r="56" spans="1:59" ht="15" x14ac:dyDescent="0.25">
      <c r="A56" s="140">
        <f>PowellInflow.Unregulated!A56</f>
        <v>44835</v>
      </c>
      <c r="B56">
        <v>1</v>
      </c>
      <c r="C56">
        <v>1</v>
      </c>
      <c r="D56">
        <v>1</v>
      </c>
      <c r="E56" s="11">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row>
    <row r="57" spans="1:59" ht="15" x14ac:dyDescent="0.25">
      <c r="A57" s="140">
        <f>PowellInflow.Unregulated!A57</f>
        <v>44866</v>
      </c>
      <c r="B57">
        <v>1</v>
      </c>
      <c r="C57">
        <v>1</v>
      </c>
      <c r="D57">
        <v>1</v>
      </c>
      <c r="E57" s="11">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1">
        <v>0</v>
      </c>
      <c r="X57" s="11">
        <v>0</v>
      </c>
      <c r="Y57" s="11">
        <v>0</v>
      </c>
      <c r="Z57" s="11">
        <v>0</v>
      </c>
      <c r="AA57" s="11">
        <v>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0</v>
      </c>
      <c r="BG57" s="11">
        <v>0</v>
      </c>
    </row>
    <row r="58" spans="1:59" ht="15" x14ac:dyDescent="0.25">
      <c r="A58" s="140">
        <f>PowellInflow.Unregulated!A58</f>
        <v>44896</v>
      </c>
      <c r="B58">
        <v>1</v>
      </c>
      <c r="C58">
        <v>1</v>
      </c>
      <c r="D58">
        <v>1</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row>
    <row r="59" spans="1:59" ht="15" x14ac:dyDescent="0.25">
      <c r="A59" s="140">
        <f>PowellInflow.Unregulated!A59</f>
        <v>44927</v>
      </c>
      <c r="B59">
        <v>1</v>
      </c>
      <c r="C59">
        <v>1</v>
      </c>
      <c r="D59">
        <v>1</v>
      </c>
      <c r="E59" s="11">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0</v>
      </c>
      <c r="W59" s="11">
        <v>0</v>
      </c>
      <c r="X59" s="11">
        <v>0</v>
      </c>
      <c r="Y59" s="11">
        <v>0</v>
      </c>
      <c r="Z59" s="11">
        <v>0</v>
      </c>
      <c r="AA59" s="11">
        <v>0</v>
      </c>
      <c r="AB59" s="11">
        <v>0</v>
      </c>
      <c r="AC59" s="11">
        <v>0</v>
      </c>
      <c r="AD59" s="11">
        <v>0</v>
      </c>
      <c r="AE59" s="11">
        <v>0</v>
      </c>
      <c r="AF59" s="11">
        <v>0</v>
      </c>
      <c r="AG59" s="11">
        <v>0</v>
      </c>
      <c r="AH59" s="11">
        <v>0</v>
      </c>
      <c r="AI59" s="11">
        <v>0</v>
      </c>
      <c r="AJ59" s="11">
        <v>0</v>
      </c>
      <c r="AK59" s="11">
        <v>0</v>
      </c>
      <c r="AL59" s="11">
        <v>0</v>
      </c>
      <c r="AM59" s="11">
        <v>0</v>
      </c>
      <c r="AN59" s="11">
        <v>0</v>
      </c>
      <c r="AO59" s="11">
        <v>0</v>
      </c>
      <c r="AP59" s="11">
        <v>0</v>
      </c>
      <c r="AQ59" s="11">
        <v>0</v>
      </c>
      <c r="AR59" s="11">
        <v>0</v>
      </c>
      <c r="AS59" s="11">
        <v>0</v>
      </c>
      <c r="AT59" s="11">
        <v>0</v>
      </c>
      <c r="AU59" s="11">
        <v>0</v>
      </c>
      <c r="AV59" s="11">
        <v>0</v>
      </c>
      <c r="AW59" s="11">
        <v>0</v>
      </c>
      <c r="AX59" s="11">
        <v>0</v>
      </c>
      <c r="AY59" s="11">
        <v>0</v>
      </c>
      <c r="AZ59" s="11">
        <v>0</v>
      </c>
      <c r="BA59" s="11">
        <v>0</v>
      </c>
      <c r="BB59" s="11">
        <v>0</v>
      </c>
      <c r="BC59" s="11">
        <v>0</v>
      </c>
      <c r="BD59" s="11">
        <v>0</v>
      </c>
      <c r="BE59" s="11">
        <v>0</v>
      </c>
      <c r="BF59" s="11">
        <v>0</v>
      </c>
      <c r="BG59" s="11">
        <v>0</v>
      </c>
    </row>
    <row r="60" spans="1:59" ht="15" x14ac:dyDescent="0.25">
      <c r="A60" s="140">
        <f>PowellInflow.Unregulated!A60</f>
        <v>44958</v>
      </c>
      <c r="B60">
        <v>1</v>
      </c>
      <c r="C60">
        <v>1</v>
      </c>
      <c r="D60">
        <v>1</v>
      </c>
      <c r="E60" s="11">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1">
        <v>0</v>
      </c>
      <c r="X60" s="11">
        <v>0</v>
      </c>
      <c r="Y60" s="11">
        <v>0</v>
      </c>
      <c r="Z60" s="11">
        <v>0</v>
      </c>
      <c r="AA60" s="11">
        <v>0</v>
      </c>
      <c r="AB60" s="11">
        <v>0</v>
      </c>
      <c r="AC60" s="11">
        <v>0</v>
      </c>
      <c r="AD60" s="11">
        <v>0</v>
      </c>
      <c r="AE60" s="11">
        <v>0</v>
      </c>
      <c r="AF60" s="11">
        <v>0</v>
      </c>
      <c r="AG60" s="11">
        <v>0</v>
      </c>
      <c r="AH60" s="11">
        <v>0</v>
      </c>
      <c r="AI60" s="11">
        <v>0</v>
      </c>
      <c r="AJ60" s="11">
        <v>0</v>
      </c>
      <c r="AK60" s="11">
        <v>0</v>
      </c>
      <c r="AL60" s="11">
        <v>0</v>
      </c>
      <c r="AM60" s="11">
        <v>0</v>
      </c>
      <c r="AN60" s="11">
        <v>0</v>
      </c>
      <c r="AO60" s="11">
        <v>0</v>
      </c>
      <c r="AP60" s="11">
        <v>0</v>
      </c>
      <c r="AQ60" s="11">
        <v>0</v>
      </c>
      <c r="AR60" s="11">
        <v>0</v>
      </c>
      <c r="AS60" s="11">
        <v>0</v>
      </c>
      <c r="AT60" s="11">
        <v>0</v>
      </c>
      <c r="AU60" s="11">
        <v>0</v>
      </c>
      <c r="AV60" s="11">
        <v>0</v>
      </c>
      <c r="AW60" s="11">
        <v>0</v>
      </c>
      <c r="AX60" s="11">
        <v>0</v>
      </c>
      <c r="AY60" s="11">
        <v>0</v>
      </c>
      <c r="AZ60" s="11">
        <v>0</v>
      </c>
      <c r="BA60" s="11">
        <v>0</v>
      </c>
      <c r="BB60" s="11">
        <v>0</v>
      </c>
      <c r="BC60" s="11">
        <v>0</v>
      </c>
      <c r="BD60" s="11">
        <v>0</v>
      </c>
      <c r="BE60" s="11">
        <v>0</v>
      </c>
      <c r="BF60" s="11">
        <v>0</v>
      </c>
      <c r="BG60" s="11">
        <v>0</v>
      </c>
    </row>
    <row r="61" spans="1:59" ht="15" x14ac:dyDescent="0.25">
      <c r="A61" s="140">
        <f>PowellInflow.Unregulated!A61</f>
        <v>44986</v>
      </c>
      <c r="B61">
        <v>1</v>
      </c>
      <c r="C61">
        <v>1</v>
      </c>
      <c r="D61">
        <v>1</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row>
    <row r="62" spans="1:59" ht="15" x14ac:dyDescent="0.25">
      <c r="A62" s="140">
        <f>PowellInflow.Unregulated!A62</f>
        <v>45017</v>
      </c>
      <c r="B62">
        <v>1</v>
      </c>
      <c r="C62">
        <v>1</v>
      </c>
      <c r="D62">
        <v>1</v>
      </c>
      <c r="E62" s="11">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1">
        <v>0</v>
      </c>
      <c r="X62" s="11">
        <v>0</v>
      </c>
      <c r="Y62" s="11">
        <v>0</v>
      </c>
      <c r="Z62" s="11">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row>
    <row r="63" spans="1:59" ht="15" x14ac:dyDescent="0.25">
      <c r="A63" s="140">
        <f>PowellInflow.Unregulated!A63</f>
        <v>45047</v>
      </c>
      <c r="B63">
        <v>1</v>
      </c>
      <c r="C63">
        <v>1</v>
      </c>
      <c r="D63">
        <v>1</v>
      </c>
      <c r="E63" s="11">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1">
        <v>0</v>
      </c>
      <c r="X63" s="11">
        <v>0</v>
      </c>
      <c r="Y63" s="11">
        <v>0</v>
      </c>
      <c r="Z63" s="11">
        <v>0</v>
      </c>
      <c r="AA63" s="11">
        <v>0</v>
      </c>
      <c r="AB63" s="11">
        <v>0</v>
      </c>
      <c r="AC63" s="11">
        <v>0</v>
      </c>
      <c r="AD63" s="11">
        <v>0</v>
      </c>
      <c r="AE63" s="11">
        <v>0</v>
      </c>
      <c r="AF63" s="11">
        <v>0</v>
      </c>
      <c r="AG63" s="11">
        <v>0</v>
      </c>
      <c r="AH63" s="11">
        <v>0</v>
      </c>
      <c r="AI63" s="11">
        <v>0</v>
      </c>
      <c r="AJ63" s="11">
        <v>0</v>
      </c>
      <c r="AK63" s="11">
        <v>0</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row>
    <row r="64" spans="1:59" ht="15" x14ac:dyDescent="0.25">
      <c r="A64" s="140">
        <f>PowellInflow.Unregulated!A64</f>
        <v>45078</v>
      </c>
      <c r="B64">
        <v>1</v>
      </c>
      <c r="C64">
        <v>1</v>
      </c>
      <c r="D64">
        <v>1</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row>
    <row r="65" spans="1:59" ht="15" x14ac:dyDescent="0.25">
      <c r="A65" s="140">
        <f>PowellInflow.Unregulated!A65</f>
        <v>45108</v>
      </c>
      <c r="B65">
        <v>1</v>
      </c>
      <c r="C65">
        <v>1</v>
      </c>
      <c r="D65">
        <v>1</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row>
    <row r="66" spans="1:59" ht="15" x14ac:dyDescent="0.25">
      <c r="A66" s="140">
        <f>PowellInflow.Unregulated!A66</f>
        <v>45139</v>
      </c>
      <c r="B66">
        <v>1</v>
      </c>
      <c r="C66">
        <v>1</v>
      </c>
      <c r="D66">
        <v>1</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row>
    <row r="67" spans="1:59" ht="15" x14ac:dyDescent="0.25">
      <c r="A67" s="140">
        <f>PowellInflow.Unregulated!A67</f>
        <v>45170</v>
      </c>
      <c r="B67">
        <v>1</v>
      </c>
      <c r="C67">
        <v>1</v>
      </c>
      <c r="D67">
        <v>1</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row>
    <row r="68" spans="1:59" ht="15" x14ac:dyDescent="0.25">
      <c r="A68" s="140">
        <f>PowellInflow.Unregulated!A68</f>
        <v>0</v>
      </c>
      <c r="B68">
        <v>1</v>
      </c>
      <c r="C68">
        <v>1</v>
      </c>
      <c r="D68">
        <v>1</v>
      </c>
      <c r="E68" s="11">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row>
    <row r="69" spans="1:59" ht="15" x14ac:dyDescent="0.25">
      <c r="A69" s="140">
        <f>PowellInflow.Unregulated!A69</f>
        <v>0</v>
      </c>
      <c r="B69">
        <v>1</v>
      </c>
      <c r="C69">
        <v>1</v>
      </c>
      <c r="D69">
        <v>1</v>
      </c>
      <c r="E69" s="11">
        <v>0</v>
      </c>
      <c r="F69" s="11">
        <v>0</v>
      </c>
      <c r="G69" s="11">
        <v>0</v>
      </c>
      <c r="H69" s="11">
        <v>0</v>
      </c>
      <c r="I69" s="11">
        <v>0</v>
      </c>
      <c r="J69" s="11">
        <v>0</v>
      </c>
      <c r="K69" s="11">
        <v>0</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v>0</v>
      </c>
      <c r="AF69" s="11">
        <v>0</v>
      </c>
      <c r="AG69" s="11">
        <v>0</v>
      </c>
      <c r="AH69" s="11">
        <v>0</v>
      </c>
      <c r="AI69" s="11">
        <v>0</v>
      </c>
      <c r="AJ69" s="11">
        <v>0</v>
      </c>
      <c r="AK69" s="11">
        <v>0</v>
      </c>
      <c r="AL69" s="11">
        <v>0</v>
      </c>
      <c r="AM69" s="11">
        <v>0</v>
      </c>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row>
    <row r="70" spans="1:59" ht="15" x14ac:dyDescent="0.25">
      <c r="A70" s="140">
        <f>PowellInflow.Unregulated!A70</f>
        <v>0</v>
      </c>
      <c r="B70">
        <v>1</v>
      </c>
      <c r="C70">
        <v>1</v>
      </c>
      <c r="D70">
        <v>1</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row>
    <row r="71" spans="1:59" ht="15" x14ac:dyDescent="0.25">
      <c r="A71" s="140">
        <f>PowellInflow.Unregulated!A71</f>
        <v>0</v>
      </c>
      <c r="B71">
        <v>1</v>
      </c>
      <c r="C71">
        <v>1</v>
      </c>
      <c r="D71">
        <v>1</v>
      </c>
      <c r="E71" s="11">
        <v>0</v>
      </c>
      <c r="F71" s="11">
        <v>0</v>
      </c>
      <c r="G71" s="11">
        <v>0</v>
      </c>
      <c r="H71" s="11">
        <v>0</v>
      </c>
      <c r="I71" s="11">
        <v>0</v>
      </c>
      <c r="J71" s="11">
        <v>0</v>
      </c>
      <c r="K71" s="11">
        <v>0</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row>
    <row r="72" spans="1:59" ht="15" x14ac:dyDescent="0.25">
      <c r="A72" s="140">
        <f>PowellInflow.Unregulated!A72</f>
        <v>0</v>
      </c>
      <c r="B72">
        <v>1</v>
      </c>
      <c r="C72">
        <v>1</v>
      </c>
      <c r="D72">
        <v>1</v>
      </c>
      <c r="E72" s="11">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row>
    <row r="73" spans="1:59" ht="15" x14ac:dyDescent="0.25">
      <c r="A73" s="140">
        <f>PowellInflow.Unregulated!A73</f>
        <v>0</v>
      </c>
      <c r="B73">
        <v>1</v>
      </c>
      <c r="C73">
        <v>1</v>
      </c>
      <c r="D73">
        <v>1</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row>
    <row r="74" spans="1:59" ht="15" x14ac:dyDescent="0.25">
      <c r="A74" s="140">
        <f>PowellInflow.Unregulated!A74</f>
        <v>0</v>
      </c>
      <c r="B74">
        <v>1</v>
      </c>
      <c r="C74">
        <v>1</v>
      </c>
      <c r="D74">
        <v>1</v>
      </c>
      <c r="E74" s="11">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row>
    <row r="75" spans="1:59" ht="15" x14ac:dyDescent="0.25">
      <c r="A75" s="140">
        <f>PowellInflow.Unregulated!A75</f>
        <v>0</v>
      </c>
      <c r="B75">
        <v>1</v>
      </c>
      <c r="C75">
        <v>1</v>
      </c>
      <c r="D75">
        <v>1</v>
      </c>
      <c r="E75" s="11">
        <v>0</v>
      </c>
      <c r="F75" s="11">
        <v>0</v>
      </c>
      <c r="G75" s="11">
        <v>0</v>
      </c>
      <c r="H75" s="11">
        <v>0</v>
      </c>
      <c r="I75" s="11">
        <v>0</v>
      </c>
      <c r="J75" s="11">
        <v>0</v>
      </c>
      <c r="K75" s="11">
        <v>0</v>
      </c>
      <c r="L75" s="11">
        <v>0</v>
      </c>
      <c r="M75" s="11">
        <v>0</v>
      </c>
      <c r="N75" s="11">
        <v>0</v>
      </c>
      <c r="O75" s="11">
        <v>0</v>
      </c>
      <c r="P75" s="11">
        <v>0</v>
      </c>
      <c r="Q75" s="11">
        <v>0</v>
      </c>
      <c r="R75" s="11">
        <v>0</v>
      </c>
      <c r="S75" s="11">
        <v>0</v>
      </c>
      <c r="T75" s="11">
        <v>0</v>
      </c>
      <c r="U75" s="11">
        <v>0</v>
      </c>
      <c r="V75" s="11">
        <v>0</v>
      </c>
      <c r="W75" s="11">
        <v>0</v>
      </c>
      <c r="X75" s="11">
        <v>0</v>
      </c>
      <c r="Y75" s="11">
        <v>0</v>
      </c>
      <c r="Z75" s="11">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row>
    <row r="76" spans="1:59" ht="15" x14ac:dyDescent="0.25">
      <c r="A76" s="140">
        <f>PowellInflow.Unregulated!A76</f>
        <v>0</v>
      </c>
      <c r="B76">
        <v>1</v>
      </c>
      <c r="C76">
        <v>1</v>
      </c>
      <c r="D76">
        <v>1</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row>
    <row r="77" spans="1:59" ht="15" x14ac:dyDescent="0.25">
      <c r="A77" s="140">
        <f>PowellInflow.Unregulated!A77</f>
        <v>0</v>
      </c>
      <c r="B77">
        <v>1</v>
      </c>
      <c r="C77">
        <v>1</v>
      </c>
      <c r="D77">
        <v>1</v>
      </c>
      <c r="E77" s="11">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0</v>
      </c>
      <c r="W77" s="11">
        <v>0</v>
      </c>
      <c r="X77" s="11">
        <v>0</v>
      </c>
      <c r="Y77" s="11">
        <v>0</v>
      </c>
      <c r="Z77" s="11">
        <v>0</v>
      </c>
      <c r="AA77" s="11">
        <v>0</v>
      </c>
      <c r="AB77" s="11">
        <v>0</v>
      </c>
      <c r="AC77" s="11">
        <v>0</v>
      </c>
      <c r="AD77" s="11">
        <v>0</v>
      </c>
      <c r="AE77" s="11">
        <v>0</v>
      </c>
      <c r="AF77" s="11">
        <v>0</v>
      </c>
      <c r="AG77" s="11">
        <v>0</v>
      </c>
      <c r="AH77" s="11">
        <v>0</v>
      </c>
      <c r="AI77" s="11">
        <v>0</v>
      </c>
      <c r="AJ77" s="11">
        <v>0</v>
      </c>
      <c r="AK77" s="11">
        <v>0</v>
      </c>
      <c r="AL77" s="11">
        <v>0</v>
      </c>
      <c r="AM77" s="11">
        <v>0</v>
      </c>
      <c r="AN77" s="11">
        <v>0</v>
      </c>
      <c r="AO77" s="11">
        <v>0</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row>
    <row r="78" spans="1:59" ht="15" x14ac:dyDescent="0.25">
      <c r="A78" s="140">
        <f>PowellInflow.Unregulated!A78</f>
        <v>0</v>
      </c>
      <c r="B78">
        <v>1</v>
      </c>
      <c r="C78">
        <v>1</v>
      </c>
      <c r="D78">
        <v>1</v>
      </c>
      <c r="E78" s="11">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0</v>
      </c>
      <c r="W78" s="11">
        <v>0</v>
      </c>
      <c r="X78" s="11">
        <v>0</v>
      </c>
      <c r="Y78" s="11">
        <v>0</v>
      </c>
      <c r="Z78" s="11">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row>
    <row r="79" spans="1:59" ht="15" x14ac:dyDescent="0.25">
      <c r="A79" s="140">
        <f>PowellInflow.Unregulated!A79</f>
        <v>0</v>
      </c>
      <c r="B79">
        <v>1</v>
      </c>
      <c r="C79">
        <v>1</v>
      </c>
      <c r="D79">
        <v>1</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row>
    <row r="80" spans="1:59" ht="15" x14ac:dyDescent="0.25">
      <c r="A80" s="140">
        <f>PowellInflow.Unregulated!A80</f>
        <v>0</v>
      </c>
      <c r="B80">
        <v>1</v>
      </c>
      <c r="C80">
        <v>1</v>
      </c>
      <c r="D80">
        <v>1</v>
      </c>
      <c r="E80" s="11">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1">
        <v>0</v>
      </c>
      <c r="X80" s="11">
        <v>0</v>
      </c>
      <c r="Y80" s="11">
        <v>0</v>
      </c>
      <c r="Z80" s="11">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row>
    <row r="81" spans="1:59" ht="15" x14ac:dyDescent="0.25">
      <c r="A81" s="141"/>
      <c r="B81">
        <v>1</v>
      </c>
      <c r="C81">
        <v>1</v>
      </c>
      <c r="D81">
        <v>1</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c r="AD81" s="11">
        <v>0</v>
      </c>
      <c r="AE81" s="11">
        <v>0</v>
      </c>
      <c r="AF81" s="11">
        <v>0</v>
      </c>
      <c r="AG81" s="11">
        <v>0</v>
      </c>
      <c r="AH81" s="11">
        <v>0</v>
      </c>
      <c r="AI81" s="1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row>
    <row r="82" spans="1:59" ht="15" x14ac:dyDescent="0.25">
      <c r="A82" s="141"/>
      <c r="B82">
        <v>1</v>
      </c>
      <c r="C82">
        <v>1</v>
      </c>
      <c r="D82">
        <v>1</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row>
    <row r="83" spans="1:59" ht="15" x14ac:dyDescent="0.25">
      <c r="A83" s="141"/>
      <c r="B83">
        <v>1</v>
      </c>
      <c r="C83">
        <v>1</v>
      </c>
      <c r="D83">
        <v>1</v>
      </c>
      <c r="E83" s="11">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v>0</v>
      </c>
      <c r="AD83" s="11">
        <v>0</v>
      </c>
      <c r="AE83" s="11">
        <v>0</v>
      </c>
      <c r="AF83" s="11">
        <v>0</v>
      </c>
      <c r="AG83" s="11">
        <v>0</v>
      </c>
      <c r="AH83" s="11">
        <v>0</v>
      </c>
      <c r="AI83" s="11">
        <v>0</v>
      </c>
      <c r="AJ83" s="11">
        <v>0</v>
      </c>
      <c r="AK83" s="11">
        <v>0</v>
      </c>
      <c r="AL83" s="11">
        <v>0</v>
      </c>
      <c r="AM83" s="11">
        <v>0</v>
      </c>
      <c r="AN83" s="11">
        <v>0</v>
      </c>
      <c r="AO83" s="11">
        <v>0</v>
      </c>
      <c r="AP83" s="11">
        <v>0</v>
      </c>
      <c r="AQ83" s="11">
        <v>0</v>
      </c>
      <c r="AR83" s="11">
        <v>0</v>
      </c>
      <c r="AS83" s="11">
        <v>0</v>
      </c>
      <c r="AT83" s="11">
        <v>0</v>
      </c>
      <c r="AU83" s="11">
        <v>0</v>
      </c>
      <c r="AV83" s="11">
        <v>0</v>
      </c>
      <c r="AW83" s="11">
        <v>0</v>
      </c>
      <c r="AX83" s="11">
        <v>0</v>
      </c>
      <c r="AY83" s="11">
        <v>0</v>
      </c>
      <c r="AZ83" s="11">
        <v>0</v>
      </c>
      <c r="BA83" s="11">
        <v>0</v>
      </c>
      <c r="BB83" s="11">
        <v>0</v>
      </c>
      <c r="BC83" s="11">
        <v>0</v>
      </c>
      <c r="BD83" s="11">
        <v>0</v>
      </c>
      <c r="BE83" s="11">
        <v>0</v>
      </c>
      <c r="BF83" s="11">
        <v>0</v>
      </c>
      <c r="BG83" s="11">
        <v>0</v>
      </c>
    </row>
    <row r="84" spans="1:59" ht="15" x14ac:dyDescent="0.25">
      <c r="A84" s="141"/>
      <c r="B84">
        <v>1</v>
      </c>
      <c r="C84">
        <v>1</v>
      </c>
      <c r="D84">
        <v>1</v>
      </c>
      <c r="E84" s="11">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1">
        <v>0</v>
      </c>
      <c r="X84" s="11">
        <v>0</v>
      </c>
      <c r="Y84" s="11">
        <v>0</v>
      </c>
      <c r="Z84" s="11">
        <v>0</v>
      </c>
      <c r="AA84" s="11">
        <v>0</v>
      </c>
      <c r="AB84" s="11">
        <v>0</v>
      </c>
      <c r="AC84" s="11">
        <v>0</v>
      </c>
      <c r="AD84" s="11">
        <v>0</v>
      </c>
      <c r="AE84" s="11">
        <v>0</v>
      </c>
      <c r="AF84" s="11">
        <v>0</v>
      </c>
      <c r="AG84" s="11">
        <v>0</v>
      </c>
      <c r="AH84" s="11">
        <v>0</v>
      </c>
      <c r="AI84" s="11">
        <v>0</v>
      </c>
      <c r="AJ84" s="11">
        <v>0</v>
      </c>
      <c r="AK84" s="11">
        <v>0</v>
      </c>
      <c r="AL84" s="11">
        <v>0</v>
      </c>
      <c r="AM84" s="11">
        <v>0</v>
      </c>
      <c r="AN84" s="11">
        <v>0</v>
      </c>
      <c r="AO84" s="11">
        <v>0</v>
      </c>
      <c r="AP84" s="11">
        <v>0</v>
      </c>
      <c r="AQ84" s="11">
        <v>0</v>
      </c>
      <c r="AR84" s="11">
        <v>0</v>
      </c>
      <c r="AS84" s="11">
        <v>0</v>
      </c>
      <c r="AT84" s="11">
        <v>0</v>
      </c>
      <c r="AU84" s="11">
        <v>0</v>
      </c>
      <c r="AV84" s="11">
        <v>0</v>
      </c>
      <c r="AW84" s="11">
        <v>0</v>
      </c>
      <c r="AX84" s="11">
        <v>0</v>
      </c>
      <c r="AY84" s="11">
        <v>0</v>
      </c>
      <c r="AZ84" s="11">
        <v>0</v>
      </c>
      <c r="BA84" s="11">
        <v>0</v>
      </c>
      <c r="BB84" s="11">
        <v>0</v>
      </c>
      <c r="BC84" s="11">
        <v>0</v>
      </c>
      <c r="BD84" s="11">
        <v>0</v>
      </c>
      <c r="BE84" s="11">
        <v>0</v>
      </c>
      <c r="BF84" s="11">
        <v>0</v>
      </c>
      <c r="BG84" s="11">
        <v>0</v>
      </c>
    </row>
    <row r="85" spans="1:59" ht="15" x14ac:dyDescent="0.25">
      <c r="A85" s="141"/>
      <c r="B85">
        <v>1</v>
      </c>
      <c r="C85">
        <v>1</v>
      </c>
      <c r="D85">
        <v>1</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row>
    <row r="86" spans="1:59" ht="15" x14ac:dyDescent="0.25">
      <c r="A86" s="141"/>
      <c r="B86">
        <v>1</v>
      </c>
      <c r="C86">
        <v>1</v>
      </c>
      <c r="D86">
        <v>1</v>
      </c>
      <c r="E86" s="11">
        <v>0</v>
      </c>
      <c r="F86" s="11">
        <v>0</v>
      </c>
      <c r="G86" s="11">
        <v>0</v>
      </c>
      <c r="H86" s="11">
        <v>0</v>
      </c>
      <c r="I86" s="11">
        <v>0</v>
      </c>
      <c r="J86" s="11">
        <v>0</v>
      </c>
      <c r="K86" s="11">
        <v>0</v>
      </c>
      <c r="L86" s="11">
        <v>0</v>
      </c>
      <c r="M86" s="11">
        <v>0</v>
      </c>
      <c r="N86" s="11">
        <v>0</v>
      </c>
      <c r="O86" s="11">
        <v>0</v>
      </c>
      <c r="P86" s="11">
        <v>0</v>
      </c>
      <c r="Q86" s="11">
        <v>0</v>
      </c>
      <c r="R86" s="11">
        <v>0</v>
      </c>
      <c r="S86" s="11">
        <v>0</v>
      </c>
      <c r="T86" s="11">
        <v>0</v>
      </c>
      <c r="U86" s="11">
        <v>0</v>
      </c>
      <c r="V86" s="11">
        <v>0</v>
      </c>
      <c r="W86" s="11">
        <v>0</v>
      </c>
      <c r="X86" s="11">
        <v>0</v>
      </c>
      <c r="Y86" s="11">
        <v>0</v>
      </c>
      <c r="Z86" s="11">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row>
    <row r="87" spans="1:59" ht="15" x14ac:dyDescent="0.25">
      <c r="A87" s="141"/>
      <c r="B87">
        <v>1</v>
      </c>
      <c r="C87">
        <v>1</v>
      </c>
      <c r="D87">
        <v>1</v>
      </c>
      <c r="E87" s="11">
        <v>0</v>
      </c>
      <c r="F87" s="11">
        <v>0</v>
      </c>
      <c r="G87" s="11">
        <v>0</v>
      </c>
      <c r="H87" s="11">
        <v>0</v>
      </c>
      <c r="I87" s="11">
        <v>0</v>
      </c>
      <c r="J87" s="11">
        <v>0</v>
      </c>
      <c r="K87" s="11">
        <v>0</v>
      </c>
      <c r="L87" s="11">
        <v>0</v>
      </c>
      <c r="M87" s="11">
        <v>0</v>
      </c>
      <c r="N87" s="11">
        <v>0</v>
      </c>
      <c r="O87" s="11">
        <v>0</v>
      </c>
      <c r="P87" s="11">
        <v>0</v>
      </c>
      <c r="Q87" s="11">
        <v>0</v>
      </c>
      <c r="R87" s="11">
        <v>0</v>
      </c>
      <c r="S87" s="11">
        <v>0</v>
      </c>
      <c r="T87" s="11">
        <v>0</v>
      </c>
      <c r="U87" s="11">
        <v>0</v>
      </c>
      <c r="V87" s="11">
        <v>0</v>
      </c>
      <c r="W87" s="11">
        <v>0</v>
      </c>
      <c r="X87" s="11">
        <v>0</v>
      </c>
      <c r="Y87" s="11">
        <v>0</v>
      </c>
      <c r="Z87" s="11">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row>
    <row r="88" spans="1:59" ht="15" x14ac:dyDescent="0.25">
      <c r="A88" s="141"/>
      <c r="B88">
        <v>1</v>
      </c>
      <c r="C88">
        <v>1</v>
      </c>
      <c r="D88">
        <v>1</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row>
    <row r="89" spans="1:59" ht="15" x14ac:dyDescent="0.25">
      <c r="A89" s="141"/>
      <c r="B89">
        <v>1</v>
      </c>
      <c r="C89">
        <v>1</v>
      </c>
      <c r="D89">
        <v>1</v>
      </c>
      <c r="E89" s="11">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1">
        <v>0</v>
      </c>
      <c r="X89" s="11">
        <v>0</v>
      </c>
      <c r="Y89" s="11">
        <v>0</v>
      </c>
      <c r="Z89" s="11">
        <v>0</v>
      </c>
      <c r="AA89" s="11">
        <v>0</v>
      </c>
      <c r="AB89" s="11">
        <v>0</v>
      </c>
      <c r="AC89" s="11">
        <v>0</v>
      </c>
      <c r="AD89" s="11">
        <v>0</v>
      </c>
      <c r="AE89" s="11">
        <v>0</v>
      </c>
      <c r="AF89" s="11">
        <v>0</v>
      </c>
      <c r="AG89" s="11">
        <v>0</v>
      </c>
      <c r="AH89" s="11">
        <v>0</v>
      </c>
      <c r="AI89" s="11">
        <v>0</v>
      </c>
      <c r="AJ89" s="11">
        <v>0</v>
      </c>
      <c r="AK89" s="11">
        <v>0</v>
      </c>
      <c r="AL89" s="11">
        <v>0</v>
      </c>
      <c r="AM89" s="11">
        <v>0</v>
      </c>
      <c r="AN89" s="11">
        <v>0</v>
      </c>
      <c r="AO89" s="11">
        <v>0</v>
      </c>
      <c r="AP89" s="11">
        <v>0</v>
      </c>
      <c r="AQ89" s="11">
        <v>0</v>
      </c>
      <c r="AR89" s="11">
        <v>0</v>
      </c>
      <c r="AS89" s="11">
        <v>0</v>
      </c>
      <c r="AT89" s="11">
        <v>0</v>
      </c>
      <c r="AU89" s="11">
        <v>0</v>
      </c>
      <c r="AV89" s="11">
        <v>0</v>
      </c>
      <c r="AW89" s="11">
        <v>0</v>
      </c>
      <c r="AX89" s="11">
        <v>0</v>
      </c>
      <c r="AY89" s="11">
        <v>0</v>
      </c>
      <c r="AZ89" s="11">
        <v>0</v>
      </c>
      <c r="BA89" s="11">
        <v>0</v>
      </c>
      <c r="BB89" s="11">
        <v>0</v>
      </c>
      <c r="BC89" s="11">
        <v>0</v>
      </c>
      <c r="BD89" s="11">
        <v>0</v>
      </c>
      <c r="BE89" s="11">
        <v>0</v>
      </c>
      <c r="BF89" s="11">
        <v>0</v>
      </c>
      <c r="BG89" s="11">
        <v>0</v>
      </c>
    </row>
    <row r="90" spans="1:59" ht="15" x14ac:dyDescent="0.25">
      <c r="A90" s="141"/>
      <c r="B90">
        <v>1</v>
      </c>
      <c r="C90">
        <v>1</v>
      </c>
      <c r="D90">
        <v>1</v>
      </c>
      <c r="E90" s="11">
        <v>0</v>
      </c>
      <c r="F90" s="11">
        <v>0</v>
      </c>
      <c r="G90" s="11">
        <v>0</v>
      </c>
      <c r="H90" s="11">
        <v>0</v>
      </c>
      <c r="I90" s="11">
        <v>0</v>
      </c>
      <c r="J90" s="11">
        <v>0</v>
      </c>
      <c r="K90" s="11">
        <v>0</v>
      </c>
      <c r="L90" s="11">
        <v>0</v>
      </c>
      <c r="M90" s="11">
        <v>0</v>
      </c>
      <c r="N90" s="11">
        <v>0</v>
      </c>
      <c r="O90" s="11">
        <v>0</v>
      </c>
      <c r="P90" s="11">
        <v>0</v>
      </c>
      <c r="Q90" s="11">
        <v>0</v>
      </c>
      <c r="R90" s="11">
        <v>0</v>
      </c>
      <c r="S90" s="11">
        <v>0</v>
      </c>
      <c r="T90" s="11">
        <v>0</v>
      </c>
      <c r="U90" s="11">
        <v>0</v>
      </c>
      <c r="V90" s="11">
        <v>0</v>
      </c>
      <c r="W90" s="11">
        <v>0</v>
      </c>
      <c r="X90" s="11">
        <v>0</v>
      </c>
      <c r="Y90" s="11">
        <v>0</v>
      </c>
      <c r="Z90" s="11">
        <v>0</v>
      </c>
      <c r="AA90" s="11">
        <v>0</v>
      </c>
      <c r="AB90" s="11">
        <v>0</v>
      </c>
      <c r="AC90" s="11">
        <v>0</v>
      </c>
      <c r="AD90" s="11">
        <v>0</v>
      </c>
      <c r="AE90" s="11">
        <v>0</v>
      </c>
      <c r="AF90" s="11">
        <v>0</v>
      </c>
      <c r="AG90" s="11">
        <v>0</v>
      </c>
      <c r="AH90" s="11">
        <v>0</v>
      </c>
      <c r="AI90" s="1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row>
    <row r="91" spans="1:59" ht="15" x14ac:dyDescent="0.25">
      <c r="A91" s="141"/>
      <c r="B91">
        <v>1</v>
      </c>
      <c r="C91">
        <v>1</v>
      </c>
      <c r="D91">
        <v>1</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row>
    <row r="92" spans="1:59" ht="15" x14ac:dyDescent="0.25">
      <c r="A92" s="141"/>
      <c r="B92">
        <v>1</v>
      </c>
      <c r="C92">
        <v>1</v>
      </c>
      <c r="D92">
        <v>1</v>
      </c>
      <c r="E92" s="11">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1">
        <v>0</v>
      </c>
      <c r="X92" s="11">
        <v>0</v>
      </c>
      <c r="Y92" s="11">
        <v>0</v>
      </c>
      <c r="Z92" s="11">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row>
    <row r="93" spans="1:59" ht="15" x14ac:dyDescent="0.25">
      <c r="A93" s="141"/>
      <c r="B93">
        <v>1</v>
      </c>
      <c r="C93">
        <v>1</v>
      </c>
      <c r="D93">
        <v>1</v>
      </c>
      <c r="E93" s="11">
        <v>0</v>
      </c>
      <c r="F93" s="11">
        <v>0</v>
      </c>
      <c r="G93" s="11">
        <v>0</v>
      </c>
      <c r="H93" s="11">
        <v>0</v>
      </c>
      <c r="I93" s="11">
        <v>0</v>
      </c>
      <c r="J93" s="11">
        <v>0</v>
      </c>
      <c r="K93" s="11">
        <v>0</v>
      </c>
      <c r="L93" s="11">
        <v>0</v>
      </c>
      <c r="M93" s="11">
        <v>0</v>
      </c>
      <c r="N93" s="11">
        <v>0</v>
      </c>
      <c r="O93" s="11">
        <v>0</v>
      </c>
      <c r="P93" s="11">
        <v>0</v>
      </c>
      <c r="Q93" s="11">
        <v>0</v>
      </c>
      <c r="R93" s="11">
        <v>0</v>
      </c>
      <c r="S93" s="11">
        <v>0</v>
      </c>
      <c r="T93" s="11">
        <v>0</v>
      </c>
      <c r="U93" s="11">
        <v>0</v>
      </c>
      <c r="V93" s="11">
        <v>0</v>
      </c>
      <c r="W93" s="11">
        <v>0</v>
      </c>
      <c r="X93" s="11">
        <v>0</v>
      </c>
      <c r="Y93" s="11">
        <v>0</v>
      </c>
      <c r="Z93" s="11">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row>
    <row r="94" spans="1:59" ht="15" x14ac:dyDescent="0.25">
      <c r="A94" s="141"/>
      <c r="B94">
        <v>1</v>
      </c>
      <c r="C94">
        <v>1</v>
      </c>
      <c r="D94">
        <v>1</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c r="AS94" s="11">
        <v>0</v>
      </c>
      <c r="AT94" s="11">
        <v>0</v>
      </c>
      <c r="AU94" s="11">
        <v>0</v>
      </c>
      <c r="AV94" s="11">
        <v>0</v>
      </c>
      <c r="AW94" s="11">
        <v>0</v>
      </c>
      <c r="AX94" s="11">
        <v>0</v>
      </c>
      <c r="AY94" s="11">
        <v>0</v>
      </c>
      <c r="AZ94" s="11">
        <v>0</v>
      </c>
      <c r="BA94" s="11">
        <v>0</v>
      </c>
      <c r="BB94" s="11">
        <v>0</v>
      </c>
      <c r="BC94" s="11">
        <v>0</v>
      </c>
      <c r="BD94" s="11">
        <v>0</v>
      </c>
      <c r="BE94" s="11">
        <v>0</v>
      </c>
      <c r="BF94" s="11">
        <v>0</v>
      </c>
      <c r="BG94" s="11">
        <v>0</v>
      </c>
    </row>
    <row r="95" spans="1:59" ht="15" x14ac:dyDescent="0.25">
      <c r="A95" s="141"/>
      <c r="B95">
        <v>1</v>
      </c>
      <c r="C95">
        <v>1</v>
      </c>
      <c r="D95">
        <v>1</v>
      </c>
      <c r="E95" s="11">
        <v>0</v>
      </c>
      <c r="F95" s="11">
        <v>0</v>
      </c>
      <c r="G95" s="11">
        <v>0</v>
      </c>
      <c r="H95" s="11">
        <v>0</v>
      </c>
      <c r="I95" s="11">
        <v>0</v>
      </c>
      <c r="J95" s="11">
        <v>0</v>
      </c>
      <c r="K95" s="11">
        <v>0</v>
      </c>
      <c r="L95" s="11">
        <v>0</v>
      </c>
      <c r="M95" s="11">
        <v>0</v>
      </c>
      <c r="N95" s="11">
        <v>0</v>
      </c>
      <c r="O95" s="11">
        <v>0</v>
      </c>
      <c r="P95" s="11">
        <v>0</v>
      </c>
      <c r="Q95" s="11">
        <v>0</v>
      </c>
      <c r="R95" s="11">
        <v>0</v>
      </c>
      <c r="S95" s="11">
        <v>0</v>
      </c>
      <c r="T95" s="11">
        <v>0</v>
      </c>
      <c r="U95" s="11">
        <v>0</v>
      </c>
      <c r="V95" s="11">
        <v>0</v>
      </c>
      <c r="W95" s="11">
        <v>0</v>
      </c>
      <c r="X95" s="11">
        <v>0</v>
      </c>
      <c r="Y95" s="11">
        <v>0</v>
      </c>
      <c r="Z95" s="11">
        <v>0</v>
      </c>
      <c r="AA95" s="11">
        <v>0</v>
      </c>
      <c r="AB95" s="11">
        <v>0</v>
      </c>
      <c r="AC95" s="11">
        <v>0</v>
      </c>
      <c r="AD95" s="11">
        <v>0</v>
      </c>
      <c r="AE95" s="11">
        <v>0</v>
      </c>
      <c r="AF95" s="11">
        <v>0</v>
      </c>
      <c r="AG95" s="11">
        <v>0</v>
      </c>
      <c r="AH95" s="11">
        <v>0</v>
      </c>
      <c r="AI95" s="11">
        <v>0</v>
      </c>
      <c r="AJ95" s="11">
        <v>0</v>
      </c>
      <c r="AK95" s="11">
        <v>0</v>
      </c>
      <c r="AL95" s="11">
        <v>0</v>
      </c>
      <c r="AM95" s="11">
        <v>0</v>
      </c>
      <c r="AN95" s="11">
        <v>0</v>
      </c>
      <c r="AO95" s="11">
        <v>0</v>
      </c>
      <c r="AP95" s="11">
        <v>0</v>
      </c>
      <c r="AQ95" s="11">
        <v>0</v>
      </c>
      <c r="AR95" s="11">
        <v>0</v>
      </c>
      <c r="AS95" s="11">
        <v>0</v>
      </c>
      <c r="AT95" s="11">
        <v>0</v>
      </c>
      <c r="AU95" s="11">
        <v>0</v>
      </c>
      <c r="AV95" s="11">
        <v>0</v>
      </c>
      <c r="AW95" s="11">
        <v>0</v>
      </c>
      <c r="AX95" s="11">
        <v>0</v>
      </c>
      <c r="AY95" s="11">
        <v>0</v>
      </c>
      <c r="AZ95" s="11">
        <v>0</v>
      </c>
      <c r="BA95" s="11">
        <v>0</v>
      </c>
      <c r="BB95" s="11">
        <v>0</v>
      </c>
      <c r="BC95" s="11">
        <v>0</v>
      </c>
      <c r="BD95" s="11">
        <v>0</v>
      </c>
      <c r="BE95" s="11">
        <v>0</v>
      </c>
      <c r="BF95" s="11">
        <v>0</v>
      </c>
      <c r="BG95" s="11">
        <v>0</v>
      </c>
    </row>
    <row r="96" spans="1:59" ht="15" x14ac:dyDescent="0.25">
      <c r="A96" s="141"/>
      <c r="B96">
        <v>1</v>
      </c>
      <c r="C96">
        <v>1</v>
      </c>
      <c r="D96">
        <v>1</v>
      </c>
      <c r="E96" s="11">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1">
        <v>0</v>
      </c>
      <c r="X96" s="11">
        <v>0</v>
      </c>
      <c r="Y96" s="11">
        <v>0</v>
      </c>
      <c r="Z96" s="11">
        <v>0</v>
      </c>
      <c r="AA96" s="11">
        <v>0</v>
      </c>
      <c r="AB96" s="11">
        <v>0</v>
      </c>
      <c r="AC96" s="11">
        <v>0</v>
      </c>
      <c r="AD96" s="11">
        <v>0</v>
      </c>
      <c r="AE96" s="11">
        <v>0</v>
      </c>
      <c r="AF96" s="11">
        <v>0</v>
      </c>
      <c r="AG96" s="11">
        <v>0</v>
      </c>
      <c r="AH96" s="11">
        <v>0</v>
      </c>
      <c r="AI96" s="11">
        <v>0</v>
      </c>
      <c r="AJ96" s="11">
        <v>0</v>
      </c>
      <c r="AK96" s="11">
        <v>0</v>
      </c>
      <c r="AL96" s="11">
        <v>0</v>
      </c>
      <c r="AM96" s="11">
        <v>0</v>
      </c>
      <c r="AN96" s="11">
        <v>0</v>
      </c>
      <c r="AO96" s="11">
        <v>0</v>
      </c>
      <c r="AP96" s="11">
        <v>0</v>
      </c>
      <c r="AQ96" s="11">
        <v>0</v>
      </c>
      <c r="AR96" s="11">
        <v>0</v>
      </c>
      <c r="AS96" s="11">
        <v>0</v>
      </c>
      <c r="AT96" s="11">
        <v>0</v>
      </c>
      <c r="AU96" s="11">
        <v>0</v>
      </c>
      <c r="AV96" s="11">
        <v>0</v>
      </c>
      <c r="AW96" s="11">
        <v>0</v>
      </c>
      <c r="AX96" s="11">
        <v>0</v>
      </c>
      <c r="AY96" s="11">
        <v>0</v>
      </c>
      <c r="AZ96" s="11">
        <v>0</v>
      </c>
      <c r="BA96" s="11">
        <v>0</v>
      </c>
      <c r="BB96" s="11">
        <v>0</v>
      </c>
      <c r="BC96" s="11">
        <v>0</v>
      </c>
      <c r="BD96" s="11">
        <v>0</v>
      </c>
      <c r="BE96" s="11">
        <v>0</v>
      </c>
      <c r="BF96" s="11">
        <v>0</v>
      </c>
      <c r="BG96" s="11">
        <v>0</v>
      </c>
    </row>
    <row r="97" spans="1:59" ht="15" x14ac:dyDescent="0.25">
      <c r="A97" s="141"/>
      <c r="B97">
        <v>1</v>
      </c>
      <c r="C97">
        <v>1</v>
      </c>
      <c r="D97">
        <v>1</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row>
    <row r="98" spans="1:59" ht="15" x14ac:dyDescent="0.25">
      <c r="A98" s="141"/>
      <c r="B98">
        <v>1</v>
      </c>
      <c r="C98">
        <v>1</v>
      </c>
      <c r="D98">
        <v>1</v>
      </c>
      <c r="E98" s="11">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1">
        <v>0</v>
      </c>
      <c r="X98" s="11">
        <v>0</v>
      </c>
      <c r="Y98" s="11">
        <v>0</v>
      </c>
      <c r="Z98" s="11">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row>
    <row r="99" spans="1:59" ht="15" x14ac:dyDescent="0.25">
      <c r="A99" s="141"/>
      <c r="B99">
        <v>1</v>
      </c>
      <c r="C99">
        <v>1</v>
      </c>
      <c r="D99">
        <v>1</v>
      </c>
      <c r="E99" s="11">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1">
        <v>0</v>
      </c>
      <c r="X99" s="11">
        <v>0</v>
      </c>
      <c r="Y99" s="11">
        <v>0</v>
      </c>
      <c r="Z99" s="11">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row>
    <row r="100" spans="1:59" ht="15" x14ac:dyDescent="0.25">
      <c r="A100" s="141"/>
      <c r="B100">
        <v>1</v>
      </c>
      <c r="C100">
        <v>1</v>
      </c>
      <c r="D100">
        <v>1</v>
      </c>
      <c r="E100" s="11">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1">
        <v>0</v>
      </c>
      <c r="X100" s="11">
        <v>0</v>
      </c>
      <c r="Y100" s="11">
        <v>0</v>
      </c>
      <c r="Z100" s="11">
        <v>0</v>
      </c>
      <c r="AA100" s="11">
        <v>0</v>
      </c>
      <c r="AB100" s="11">
        <v>0</v>
      </c>
      <c r="AC100" s="11">
        <v>0</v>
      </c>
      <c r="AD100" s="11">
        <v>0</v>
      </c>
      <c r="AE100" s="11">
        <v>0</v>
      </c>
      <c r="AF100" s="11">
        <v>0</v>
      </c>
      <c r="AG100" s="11">
        <v>0</v>
      </c>
      <c r="AH100" s="11">
        <v>0</v>
      </c>
      <c r="AI100" s="11">
        <v>0</v>
      </c>
      <c r="AJ100" s="11">
        <v>0</v>
      </c>
      <c r="AK100" s="11">
        <v>0</v>
      </c>
      <c r="AL100" s="11">
        <v>0</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row>
    <row r="101" spans="1:59" ht="15" x14ac:dyDescent="0.25">
      <c r="A101" s="141"/>
      <c r="B101">
        <v>1</v>
      </c>
      <c r="C101">
        <v>1</v>
      </c>
      <c r="D101">
        <v>1</v>
      </c>
      <c r="E101" s="11">
        <v>0</v>
      </c>
      <c r="F101" s="11">
        <v>0</v>
      </c>
      <c r="G101" s="11">
        <v>0</v>
      </c>
      <c r="H101" s="11">
        <v>0</v>
      </c>
      <c r="I101" s="11">
        <v>0</v>
      </c>
      <c r="J101" s="11">
        <v>0</v>
      </c>
      <c r="K101" s="11">
        <v>0</v>
      </c>
      <c r="L101" s="11">
        <v>0</v>
      </c>
      <c r="M101" s="11">
        <v>0</v>
      </c>
      <c r="N101" s="11">
        <v>0</v>
      </c>
      <c r="O101" s="11">
        <v>0</v>
      </c>
      <c r="P101" s="11">
        <v>0</v>
      </c>
      <c r="Q101" s="11">
        <v>0</v>
      </c>
      <c r="R101" s="11">
        <v>0</v>
      </c>
      <c r="S101" s="11">
        <v>0</v>
      </c>
      <c r="T101" s="11">
        <v>0</v>
      </c>
      <c r="U101" s="11">
        <v>0</v>
      </c>
      <c r="V101" s="11">
        <v>0</v>
      </c>
      <c r="W101" s="11">
        <v>0</v>
      </c>
      <c r="X101" s="11">
        <v>0</v>
      </c>
      <c r="Y101" s="11">
        <v>0</v>
      </c>
      <c r="Z101" s="11">
        <v>0</v>
      </c>
      <c r="AA101" s="11">
        <v>0</v>
      </c>
      <c r="AB101" s="11">
        <v>0</v>
      </c>
      <c r="AC101" s="11">
        <v>0</v>
      </c>
      <c r="AD101" s="11">
        <v>0</v>
      </c>
      <c r="AE101" s="11">
        <v>0</v>
      </c>
      <c r="AF101" s="11">
        <v>0</v>
      </c>
      <c r="AG101" s="11">
        <v>0</v>
      </c>
      <c r="AH101" s="11">
        <v>0</v>
      </c>
      <c r="AI101" s="11">
        <v>0</v>
      </c>
      <c r="AJ101" s="11">
        <v>0</v>
      </c>
      <c r="AK101" s="11">
        <v>0</v>
      </c>
      <c r="AL101" s="11">
        <v>0</v>
      </c>
      <c r="AM101" s="11">
        <v>0</v>
      </c>
      <c r="AN101" s="11">
        <v>0</v>
      </c>
      <c r="AO101" s="11">
        <v>0</v>
      </c>
      <c r="AP101" s="11">
        <v>0</v>
      </c>
      <c r="AQ101" s="11">
        <v>0</v>
      </c>
      <c r="AR101" s="11">
        <v>0</v>
      </c>
      <c r="AS101" s="11">
        <v>0</v>
      </c>
      <c r="AT101" s="11">
        <v>0</v>
      </c>
      <c r="AU101" s="11">
        <v>0</v>
      </c>
      <c r="AV101" s="11">
        <v>0</v>
      </c>
      <c r="AW101" s="11">
        <v>0</v>
      </c>
      <c r="AX101" s="11">
        <v>0</v>
      </c>
      <c r="AY101" s="11">
        <v>0</v>
      </c>
      <c r="AZ101" s="11">
        <v>0</v>
      </c>
      <c r="BA101" s="11">
        <v>0</v>
      </c>
      <c r="BB101" s="11">
        <v>0</v>
      </c>
      <c r="BC101" s="11">
        <v>0</v>
      </c>
      <c r="BD101" s="11">
        <v>0</v>
      </c>
      <c r="BE101" s="11">
        <v>0</v>
      </c>
      <c r="BF101" s="11">
        <v>0</v>
      </c>
      <c r="BG101" s="11">
        <v>0</v>
      </c>
    </row>
    <row r="102" spans="1:59" ht="15" x14ac:dyDescent="0.25">
      <c r="A102" s="141"/>
      <c r="B102">
        <v>1</v>
      </c>
      <c r="C102">
        <v>1</v>
      </c>
      <c r="D102">
        <v>1</v>
      </c>
      <c r="E102" s="11">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1">
        <v>0</v>
      </c>
      <c r="X102" s="11">
        <v>0</v>
      </c>
      <c r="Y102" s="11">
        <v>0</v>
      </c>
      <c r="Z102" s="11">
        <v>0</v>
      </c>
      <c r="AA102" s="11">
        <v>0</v>
      </c>
      <c r="AB102" s="11">
        <v>0</v>
      </c>
      <c r="AC102" s="11">
        <v>0</v>
      </c>
      <c r="AD102" s="11">
        <v>0</v>
      </c>
      <c r="AE102" s="11">
        <v>0</v>
      </c>
      <c r="AF102" s="11">
        <v>0</v>
      </c>
      <c r="AG102" s="11">
        <v>0</v>
      </c>
      <c r="AH102" s="11">
        <v>0</v>
      </c>
      <c r="AI102" s="11">
        <v>0</v>
      </c>
      <c r="AJ102" s="11">
        <v>0</v>
      </c>
      <c r="AK102" s="11">
        <v>0</v>
      </c>
      <c r="AL102" s="11">
        <v>0</v>
      </c>
      <c r="AM102" s="11">
        <v>0</v>
      </c>
      <c r="AN102" s="11">
        <v>0</v>
      </c>
      <c r="AO102" s="11">
        <v>0</v>
      </c>
      <c r="AP102" s="11">
        <v>0</v>
      </c>
      <c r="AQ102" s="11">
        <v>0</v>
      </c>
      <c r="AR102" s="11">
        <v>0</v>
      </c>
      <c r="AS102" s="11">
        <v>0</v>
      </c>
      <c r="AT102" s="11">
        <v>0</v>
      </c>
      <c r="AU102" s="11">
        <v>0</v>
      </c>
      <c r="AV102" s="11">
        <v>0</v>
      </c>
      <c r="AW102" s="11">
        <v>0</v>
      </c>
      <c r="AX102" s="11">
        <v>0</v>
      </c>
      <c r="AY102" s="11">
        <v>0</v>
      </c>
      <c r="AZ102" s="11">
        <v>0</v>
      </c>
      <c r="BA102" s="11">
        <v>0</v>
      </c>
      <c r="BB102" s="11">
        <v>0</v>
      </c>
      <c r="BC102" s="11">
        <v>0</v>
      </c>
      <c r="BD102" s="11">
        <v>0</v>
      </c>
      <c r="BE102" s="11">
        <v>0</v>
      </c>
      <c r="BF102" s="11">
        <v>0</v>
      </c>
      <c r="BG102" s="11">
        <v>0</v>
      </c>
    </row>
    <row r="103" spans="1:59" ht="15" x14ac:dyDescent="0.25">
      <c r="A103" s="141"/>
      <c r="B103">
        <v>1</v>
      </c>
      <c r="C103">
        <v>1</v>
      </c>
      <c r="D103">
        <v>1</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row>
    <row r="104" spans="1:59" ht="15" x14ac:dyDescent="0.25">
      <c r="A104" s="141"/>
      <c r="B104">
        <v>1</v>
      </c>
      <c r="C104">
        <v>1</v>
      </c>
      <c r="D104">
        <v>1</v>
      </c>
      <c r="E104" s="11">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0</v>
      </c>
      <c r="AJ104" s="11">
        <v>0</v>
      </c>
      <c r="AK104" s="11">
        <v>0</v>
      </c>
      <c r="AL104" s="11">
        <v>0</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row>
    <row r="105" spans="1:59" ht="15" x14ac:dyDescent="0.25">
      <c r="A105" s="141"/>
      <c r="B105">
        <v>1</v>
      </c>
      <c r="C105">
        <v>1</v>
      </c>
      <c r="D105">
        <v>1</v>
      </c>
      <c r="E105" s="11">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1">
        <v>0</v>
      </c>
      <c r="X105" s="11">
        <v>0</v>
      </c>
      <c r="Y105" s="11">
        <v>0</v>
      </c>
      <c r="Z105" s="11">
        <v>0</v>
      </c>
      <c r="AA105" s="11">
        <v>0</v>
      </c>
      <c r="AB105" s="11">
        <v>0</v>
      </c>
      <c r="AC105" s="11">
        <v>0</v>
      </c>
      <c r="AD105" s="11">
        <v>0</v>
      </c>
      <c r="AE105" s="11">
        <v>0</v>
      </c>
      <c r="AF105" s="11">
        <v>0</v>
      </c>
      <c r="AG105" s="11">
        <v>0</v>
      </c>
      <c r="AH105" s="11">
        <v>0</v>
      </c>
      <c r="AI105" s="1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row>
    <row r="106" spans="1:59" ht="15" x14ac:dyDescent="0.25">
      <c r="A106" s="141"/>
      <c r="B106">
        <v>1</v>
      </c>
      <c r="C106">
        <v>1</v>
      </c>
      <c r="D106">
        <v>1</v>
      </c>
      <c r="E106" s="11">
        <v>0</v>
      </c>
      <c r="F106" s="11">
        <v>0</v>
      </c>
      <c r="G106" s="11">
        <v>0</v>
      </c>
      <c r="H106" s="11">
        <v>0</v>
      </c>
      <c r="I106" s="11">
        <v>0</v>
      </c>
      <c r="J106" s="11">
        <v>0</v>
      </c>
      <c r="K106" s="11">
        <v>0</v>
      </c>
      <c r="L106" s="11">
        <v>0</v>
      </c>
      <c r="M106" s="11">
        <v>0</v>
      </c>
      <c r="N106" s="11">
        <v>0</v>
      </c>
      <c r="O106" s="11">
        <v>0</v>
      </c>
      <c r="P106" s="11">
        <v>0</v>
      </c>
      <c r="Q106" s="11">
        <v>0</v>
      </c>
      <c r="R106" s="11">
        <v>0</v>
      </c>
      <c r="S106" s="11">
        <v>0</v>
      </c>
      <c r="T106" s="11">
        <v>0</v>
      </c>
      <c r="U106" s="11">
        <v>0</v>
      </c>
      <c r="V106" s="11">
        <v>0</v>
      </c>
      <c r="W106" s="11">
        <v>0</v>
      </c>
      <c r="X106" s="11">
        <v>0</v>
      </c>
      <c r="Y106" s="11">
        <v>0</v>
      </c>
      <c r="Z106" s="11">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row>
    <row r="107" spans="1:59" ht="15" x14ac:dyDescent="0.25">
      <c r="A107" s="141"/>
      <c r="B107">
        <v>1</v>
      </c>
      <c r="C107">
        <v>1</v>
      </c>
      <c r="D107">
        <v>1</v>
      </c>
      <c r="E107" s="11">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1">
        <v>0</v>
      </c>
      <c r="X107" s="11">
        <v>0</v>
      </c>
      <c r="Y107" s="11">
        <v>0</v>
      </c>
      <c r="Z107" s="11">
        <v>0</v>
      </c>
      <c r="AA107" s="11">
        <v>0</v>
      </c>
      <c r="AB107" s="11">
        <v>0</v>
      </c>
      <c r="AC107" s="11">
        <v>0</v>
      </c>
      <c r="AD107" s="11">
        <v>0</v>
      </c>
      <c r="AE107" s="11">
        <v>0</v>
      </c>
      <c r="AF107" s="11">
        <v>0</v>
      </c>
      <c r="AG107" s="11">
        <v>0</v>
      </c>
      <c r="AH107" s="11">
        <v>0</v>
      </c>
      <c r="AI107" s="11">
        <v>0</v>
      </c>
      <c r="AJ107" s="11">
        <v>0</v>
      </c>
      <c r="AK107" s="11">
        <v>0</v>
      </c>
      <c r="AL107" s="11">
        <v>0</v>
      </c>
      <c r="AM107" s="11">
        <v>0</v>
      </c>
      <c r="AN107" s="11">
        <v>0</v>
      </c>
      <c r="AO107" s="11">
        <v>0</v>
      </c>
      <c r="AP107" s="11">
        <v>0</v>
      </c>
      <c r="AQ107" s="11">
        <v>0</v>
      </c>
      <c r="AR107" s="11">
        <v>0</v>
      </c>
      <c r="AS107" s="11">
        <v>0</v>
      </c>
      <c r="AT107" s="11">
        <v>0</v>
      </c>
      <c r="AU107" s="11">
        <v>0</v>
      </c>
      <c r="AV107" s="11">
        <v>0</v>
      </c>
      <c r="AW107" s="11">
        <v>0</v>
      </c>
      <c r="AX107" s="11">
        <v>0</v>
      </c>
      <c r="AY107" s="11">
        <v>0</v>
      </c>
      <c r="AZ107" s="11">
        <v>0</v>
      </c>
      <c r="BA107" s="11">
        <v>0</v>
      </c>
      <c r="BB107" s="11">
        <v>0</v>
      </c>
      <c r="BC107" s="11">
        <v>0</v>
      </c>
      <c r="BD107" s="11">
        <v>0</v>
      </c>
      <c r="BE107" s="11">
        <v>0</v>
      </c>
      <c r="BF107" s="11">
        <v>0</v>
      </c>
      <c r="BG107" s="11">
        <v>0</v>
      </c>
    </row>
    <row r="108" spans="1:59" ht="15" x14ac:dyDescent="0.25">
      <c r="A108" s="141"/>
      <c r="B108">
        <v>1</v>
      </c>
      <c r="C108">
        <v>1</v>
      </c>
      <c r="D108">
        <v>1</v>
      </c>
      <c r="E108" s="11">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1">
        <v>0</v>
      </c>
      <c r="X108" s="11">
        <v>0</v>
      </c>
      <c r="Y108" s="11">
        <v>0</v>
      </c>
      <c r="Z108" s="11">
        <v>0</v>
      </c>
      <c r="AA108" s="11">
        <v>0</v>
      </c>
      <c r="AB108" s="11">
        <v>0</v>
      </c>
      <c r="AC108" s="11">
        <v>0</v>
      </c>
      <c r="AD108" s="11">
        <v>0</v>
      </c>
      <c r="AE108" s="11">
        <v>0</v>
      </c>
      <c r="AF108" s="11">
        <v>0</v>
      </c>
      <c r="AG108" s="11">
        <v>0</v>
      </c>
      <c r="AH108" s="11">
        <v>0</v>
      </c>
      <c r="AI108" s="11">
        <v>0</v>
      </c>
      <c r="AJ108" s="11">
        <v>0</v>
      </c>
      <c r="AK108" s="11">
        <v>0</v>
      </c>
      <c r="AL108" s="11">
        <v>0</v>
      </c>
      <c r="AM108" s="11">
        <v>0</v>
      </c>
      <c r="AN108" s="11">
        <v>0</v>
      </c>
      <c r="AO108" s="11">
        <v>0</v>
      </c>
      <c r="AP108" s="11">
        <v>0</v>
      </c>
      <c r="AQ108" s="11">
        <v>0</v>
      </c>
      <c r="AR108" s="11">
        <v>0</v>
      </c>
      <c r="AS108" s="11">
        <v>0</v>
      </c>
      <c r="AT108" s="11">
        <v>0</v>
      </c>
      <c r="AU108" s="11">
        <v>0</v>
      </c>
      <c r="AV108" s="11">
        <v>0</v>
      </c>
      <c r="AW108" s="11">
        <v>0</v>
      </c>
      <c r="AX108" s="11">
        <v>0</v>
      </c>
      <c r="AY108" s="11">
        <v>0</v>
      </c>
      <c r="AZ108" s="11">
        <v>0</v>
      </c>
      <c r="BA108" s="11">
        <v>0</v>
      </c>
      <c r="BB108" s="11">
        <v>0</v>
      </c>
      <c r="BC108" s="11">
        <v>0</v>
      </c>
      <c r="BD108" s="11">
        <v>0</v>
      </c>
      <c r="BE108" s="11">
        <v>0</v>
      </c>
      <c r="BF108" s="11">
        <v>0</v>
      </c>
      <c r="BG108" s="11">
        <v>0</v>
      </c>
    </row>
    <row r="109" spans="1:59" ht="15" x14ac:dyDescent="0.25">
      <c r="A109" s="141"/>
      <c r="B109">
        <v>1</v>
      </c>
      <c r="C109">
        <v>1</v>
      </c>
      <c r="D109">
        <v>1</v>
      </c>
      <c r="E109" s="11">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1">
        <v>0</v>
      </c>
      <c r="X109" s="11">
        <v>0</v>
      </c>
      <c r="Y109" s="11">
        <v>0</v>
      </c>
      <c r="Z109" s="11">
        <v>0</v>
      </c>
      <c r="AA109" s="11">
        <v>0</v>
      </c>
      <c r="AB109" s="11">
        <v>0</v>
      </c>
      <c r="AC109" s="11">
        <v>0</v>
      </c>
      <c r="AD109" s="11">
        <v>0</v>
      </c>
      <c r="AE109" s="11">
        <v>0</v>
      </c>
      <c r="AF109" s="11">
        <v>0</v>
      </c>
      <c r="AG109" s="11">
        <v>0</v>
      </c>
      <c r="AH109" s="11">
        <v>0</v>
      </c>
      <c r="AI109" s="11">
        <v>0</v>
      </c>
      <c r="AJ109" s="11">
        <v>0</v>
      </c>
      <c r="AK109" s="11">
        <v>0</v>
      </c>
      <c r="AL109" s="11">
        <v>0</v>
      </c>
      <c r="AM109" s="11">
        <v>0</v>
      </c>
      <c r="AN109" s="11">
        <v>0</v>
      </c>
      <c r="AO109" s="11">
        <v>0</v>
      </c>
      <c r="AP109" s="11">
        <v>0</v>
      </c>
      <c r="AQ109" s="11">
        <v>0</v>
      </c>
      <c r="AR109" s="11">
        <v>0</v>
      </c>
      <c r="AS109" s="11">
        <v>0</v>
      </c>
      <c r="AT109" s="11">
        <v>0</v>
      </c>
      <c r="AU109" s="11">
        <v>0</v>
      </c>
      <c r="AV109" s="11">
        <v>0</v>
      </c>
      <c r="AW109" s="11">
        <v>0</v>
      </c>
      <c r="AX109" s="11">
        <v>0</v>
      </c>
      <c r="AY109" s="11">
        <v>0</v>
      </c>
      <c r="AZ109" s="11">
        <v>0</v>
      </c>
      <c r="BA109" s="11">
        <v>0</v>
      </c>
      <c r="BB109" s="11">
        <v>0</v>
      </c>
      <c r="BC109" s="11">
        <v>0</v>
      </c>
      <c r="BD109" s="11">
        <v>0</v>
      </c>
      <c r="BE109" s="11">
        <v>0</v>
      </c>
      <c r="BF109" s="11">
        <v>0</v>
      </c>
      <c r="BG109" s="11">
        <v>0</v>
      </c>
    </row>
    <row r="110" spans="1:59" ht="15" x14ac:dyDescent="0.25">
      <c r="A110" s="141"/>
      <c r="B110">
        <v>1</v>
      </c>
      <c r="C110">
        <v>1</v>
      </c>
      <c r="D110">
        <v>1</v>
      </c>
      <c r="E110" s="11">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v>0</v>
      </c>
      <c r="AD110" s="11">
        <v>0</v>
      </c>
      <c r="AE110" s="11">
        <v>0</v>
      </c>
      <c r="AF110" s="11">
        <v>0</v>
      </c>
      <c r="AG110" s="11">
        <v>0</v>
      </c>
      <c r="AH110" s="11">
        <v>0</v>
      </c>
      <c r="AI110" s="1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v>0</v>
      </c>
      <c r="AZ110" s="11">
        <v>0</v>
      </c>
      <c r="BA110" s="11">
        <v>0</v>
      </c>
      <c r="BB110" s="11">
        <v>0</v>
      </c>
      <c r="BC110" s="11">
        <v>0</v>
      </c>
      <c r="BD110" s="11">
        <v>0</v>
      </c>
      <c r="BE110" s="11">
        <v>0</v>
      </c>
      <c r="BF110" s="11">
        <v>0</v>
      </c>
      <c r="BG110" s="11">
        <v>0</v>
      </c>
    </row>
    <row r="111" spans="1:59" ht="15" x14ac:dyDescent="0.25">
      <c r="A111" s="141"/>
      <c r="B111">
        <v>1</v>
      </c>
      <c r="C111">
        <v>1</v>
      </c>
      <c r="D111">
        <v>1</v>
      </c>
      <c r="E111" s="11">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1">
        <v>0</v>
      </c>
      <c r="X111" s="11">
        <v>0</v>
      </c>
      <c r="Y111" s="11">
        <v>0</v>
      </c>
      <c r="Z111" s="11">
        <v>0</v>
      </c>
      <c r="AA111" s="11">
        <v>0</v>
      </c>
      <c r="AB111" s="11">
        <v>0</v>
      </c>
      <c r="AC111" s="11">
        <v>0</v>
      </c>
      <c r="AD111" s="11">
        <v>0</v>
      </c>
      <c r="AE111" s="11">
        <v>0</v>
      </c>
      <c r="AF111" s="11">
        <v>0</v>
      </c>
      <c r="AG111" s="11">
        <v>0</v>
      </c>
      <c r="AH111" s="11">
        <v>0</v>
      </c>
      <c r="AI111" s="1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row>
    <row r="112" spans="1:59" ht="15" x14ac:dyDescent="0.25">
      <c r="A112" s="141"/>
      <c r="B112">
        <v>1</v>
      </c>
      <c r="C112">
        <v>1</v>
      </c>
      <c r="D112">
        <v>1</v>
      </c>
      <c r="E112" s="11">
        <v>0</v>
      </c>
      <c r="F112" s="11">
        <v>0</v>
      </c>
      <c r="G112" s="11">
        <v>0</v>
      </c>
      <c r="H112" s="11">
        <v>0</v>
      </c>
      <c r="I112" s="11">
        <v>0</v>
      </c>
      <c r="J112" s="11">
        <v>0</v>
      </c>
      <c r="K112" s="11">
        <v>0</v>
      </c>
      <c r="L112" s="11">
        <v>0</v>
      </c>
      <c r="M112" s="11">
        <v>0</v>
      </c>
      <c r="N112" s="11">
        <v>0</v>
      </c>
      <c r="O112" s="11">
        <v>0</v>
      </c>
      <c r="P112" s="11">
        <v>0</v>
      </c>
      <c r="Q112" s="11">
        <v>0</v>
      </c>
      <c r="R112" s="11">
        <v>0</v>
      </c>
      <c r="S112" s="11">
        <v>0</v>
      </c>
      <c r="T112" s="11">
        <v>0</v>
      </c>
      <c r="U112" s="11">
        <v>0</v>
      </c>
      <c r="V112" s="11">
        <v>0</v>
      </c>
      <c r="W112" s="11">
        <v>0</v>
      </c>
      <c r="X112" s="11">
        <v>0</v>
      </c>
      <c r="Y112" s="11">
        <v>0</v>
      </c>
      <c r="Z112" s="11">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row>
    <row r="113" spans="1:59" ht="15" x14ac:dyDescent="0.25">
      <c r="A113" s="141"/>
      <c r="B113">
        <v>1</v>
      </c>
      <c r="C113">
        <v>1</v>
      </c>
      <c r="D113">
        <v>1</v>
      </c>
      <c r="E113" s="11">
        <v>0</v>
      </c>
      <c r="F113" s="11">
        <v>0</v>
      </c>
      <c r="G113" s="11">
        <v>0</v>
      </c>
      <c r="H113" s="11">
        <v>0</v>
      </c>
      <c r="I113" s="11">
        <v>0</v>
      </c>
      <c r="J113" s="11">
        <v>0</v>
      </c>
      <c r="K113" s="11">
        <v>0</v>
      </c>
      <c r="L113" s="11">
        <v>0</v>
      </c>
      <c r="M113" s="11">
        <v>0</v>
      </c>
      <c r="N113" s="11">
        <v>0</v>
      </c>
      <c r="O113" s="11">
        <v>0</v>
      </c>
      <c r="P113" s="11">
        <v>0</v>
      </c>
      <c r="Q113" s="11">
        <v>0</v>
      </c>
      <c r="R113" s="11">
        <v>0</v>
      </c>
      <c r="S113" s="11">
        <v>0</v>
      </c>
      <c r="T113" s="11">
        <v>0</v>
      </c>
      <c r="U113" s="11">
        <v>0</v>
      </c>
      <c r="V113" s="11">
        <v>0</v>
      </c>
      <c r="W113" s="11">
        <v>0</v>
      </c>
      <c r="X113" s="11">
        <v>0</v>
      </c>
      <c r="Y113" s="11">
        <v>0</v>
      </c>
      <c r="Z113" s="11">
        <v>0</v>
      </c>
      <c r="AA113" s="11">
        <v>0</v>
      </c>
      <c r="AB113" s="11">
        <v>0</v>
      </c>
      <c r="AC113" s="11">
        <v>0</v>
      </c>
      <c r="AD113" s="11">
        <v>0</v>
      </c>
      <c r="AE113" s="11">
        <v>0</v>
      </c>
      <c r="AF113" s="11">
        <v>0</v>
      </c>
      <c r="AG113" s="11">
        <v>0</v>
      </c>
      <c r="AH113" s="11">
        <v>0</v>
      </c>
      <c r="AI113" s="11">
        <v>0</v>
      </c>
      <c r="AJ113" s="11">
        <v>0</v>
      </c>
      <c r="AK113" s="11">
        <v>0</v>
      </c>
      <c r="AL113" s="11">
        <v>0</v>
      </c>
      <c r="AM113" s="11">
        <v>0</v>
      </c>
      <c r="AN113" s="11">
        <v>0</v>
      </c>
      <c r="AO113" s="11">
        <v>0</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0</v>
      </c>
      <c r="BE113" s="11">
        <v>0</v>
      </c>
      <c r="BF113" s="11">
        <v>0</v>
      </c>
      <c r="BG113" s="11">
        <v>0</v>
      </c>
    </row>
    <row r="114" spans="1:59" ht="15" x14ac:dyDescent="0.25">
      <c r="A114" s="141"/>
      <c r="B114">
        <v>1</v>
      </c>
      <c r="C114">
        <v>1</v>
      </c>
      <c r="D114">
        <v>1</v>
      </c>
      <c r="E114" s="11">
        <v>0</v>
      </c>
      <c r="F114" s="11">
        <v>0</v>
      </c>
      <c r="G114" s="11">
        <v>0</v>
      </c>
      <c r="H114" s="11">
        <v>0</v>
      </c>
      <c r="I114" s="11">
        <v>0</v>
      </c>
      <c r="J114" s="11">
        <v>0</v>
      </c>
      <c r="K114" s="11">
        <v>0</v>
      </c>
      <c r="L114" s="11">
        <v>0</v>
      </c>
      <c r="M114" s="11">
        <v>0</v>
      </c>
      <c r="N114" s="11">
        <v>0</v>
      </c>
      <c r="O114" s="11">
        <v>0</v>
      </c>
      <c r="P114" s="11">
        <v>0</v>
      </c>
      <c r="Q114" s="11">
        <v>0</v>
      </c>
      <c r="R114" s="11">
        <v>0</v>
      </c>
      <c r="S114" s="11">
        <v>0</v>
      </c>
      <c r="T114" s="11">
        <v>0</v>
      </c>
      <c r="U114" s="11">
        <v>0</v>
      </c>
      <c r="V114" s="11">
        <v>0</v>
      </c>
      <c r="W114" s="11">
        <v>0</v>
      </c>
      <c r="X114" s="11">
        <v>0</v>
      </c>
      <c r="Y114" s="11">
        <v>0</v>
      </c>
      <c r="Z114" s="11">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row>
    <row r="115" spans="1:59" ht="15" x14ac:dyDescent="0.25">
      <c r="A115" s="141"/>
      <c r="B115">
        <v>1</v>
      </c>
      <c r="C115">
        <v>1</v>
      </c>
      <c r="D115">
        <v>1</v>
      </c>
      <c r="E115" s="11">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1">
        <v>0</v>
      </c>
      <c r="X115" s="11">
        <v>0</v>
      </c>
      <c r="Y115" s="11">
        <v>0</v>
      </c>
      <c r="Z115" s="11">
        <v>0</v>
      </c>
      <c r="AA115" s="11">
        <v>0</v>
      </c>
      <c r="AB115" s="11">
        <v>0</v>
      </c>
      <c r="AC115" s="11">
        <v>0</v>
      </c>
      <c r="AD115" s="11">
        <v>0</v>
      </c>
      <c r="AE115" s="11">
        <v>0</v>
      </c>
      <c r="AF115" s="11">
        <v>0</v>
      </c>
      <c r="AG115" s="11">
        <v>0</v>
      </c>
      <c r="AH115" s="11">
        <v>0</v>
      </c>
      <c r="AI115" s="11">
        <v>0</v>
      </c>
      <c r="AJ115" s="11">
        <v>0</v>
      </c>
      <c r="AK115" s="11">
        <v>0</v>
      </c>
      <c r="AL115" s="11">
        <v>0</v>
      </c>
      <c r="AM115" s="11">
        <v>0</v>
      </c>
      <c r="AN115" s="11">
        <v>0</v>
      </c>
      <c r="AO115" s="11">
        <v>0</v>
      </c>
      <c r="AP115" s="11">
        <v>0</v>
      </c>
      <c r="AQ115" s="11">
        <v>0</v>
      </c>
      <c r="AR115" s="11">
        <v>0</v>
      </c>
      <c r="AS115" s="11">
        <v>0</v>
      </c>
      <c r="AT115" s="11">
        <v>0</v>
      </c>
      <c r="AU115" s="11">
        <v>0</v>
      </c>
      <c r="AV115" s="11">
        <v>0</v>
      </c>
      <c r="AW115" s="11">
        <v>0</v>
      </c>
      <c r="AX115" s="11">
        <v>0</v>
      </c>
      <c r="AY115" s="11">
        <v>0</v>
      </c>
      <c r="AZ115" s="11">
        <v>0</v>
      </c>
      <c r="BA115" s="11">
        <v>0</v>
      </c>
      <c r="BB115" s="11">
        <v>0</v>
      </c>
      <c r="BC115" s="11">
        <v>0</v>
      </c>
      <c r="BD115" s="11">
        <v>0</v>
      </c>
      <c r="BE115" s="11">
        <v>0</v>
      </c>
      <c r="BF115" s="11">
        <v>0</v>
      </c>
      <c r="BG115" s="11">
        <v>0</v>
      </c>
    </row>
    <row r="116" spans="1:59" ht="15" x14ac:dyDescent="0.25">
      <c r="A116" s="141"/>
      <c r="B116">
        <v>1</v>
      </c>
      <c r="C116">
        <v>1</v>
      </c>
      <c r="D116">
        <v>1</v>
      </c>
      <c r="E116" s="11">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1">
        <v>0</v>
      </c>
      <c r="X116" s="11">
        <v>0</v>
      </c>
      <c r="Y116" s="11">
        <v>0</v>
      </c>
      <c r="Z116" s="11">
        <v>0</v>
      </c>
      <c r="AA116" s="11">
        <v>0</v>
      </c>
      <c r="AB116" s="11">
        <v>0</v>
      </c>
      <c r="AC116" s="11">
        <v>0</v>
      </c>
      <c r="AD116" s="11">
        <v>0</v>
      </c>
      <c r="AE116" s="11">
        <v>0</v>
      </c>
      <c r="AF116" s="11">
        <v>0</v>
      </c>
      <c r="AG116" s="11">
        <v>0</v>
      </c>
      <c r="AH116" s="11">
        <v>0</v>
      </c>
      <c r="AI116" s="1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row>
    <row r="117" spans="1:59" ht="15" x14ac:dyDescent="0.25">
      <c r="A117" s="141"/>
      <c r="B117">
        <v>1</v>
      </c>
      <c r="C117">
        <v>1</v>
      </c>
      <c r="D117">
        <v>1</v>
      </c>
      <c r="E117" s="11">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1">
        <v>0</v>
      </c>
      <c r="X117" s="11">
        <v>0</v>
      </c>
      <c r="Y117" s="11">
        <v>0</v>
      </c>
      <c r="Z117" s="11">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row>
    <row r="118" spans="1:59" ht="15" x14ac:dyDescent="0.25">
      <c r="A118" s="141"/>
      <c r="B118">
        <v>1</v>
      </c>
      <c r="C118">
        <v>1</v>
      </c>
      <c r="D118">
        <v>1</v>
      </c>
      <c r="E118" s="11">
        <v>0</v>
      </c>
      <c r="F118" s="11">
        <v>0</v>
      </c>
      <c r="G118" s="11">
        <v>0</v>
      </c>
      <c r="H118" s="11">
        <v>0</v>
      </c>
      <c r="I118" s="11">
        <v>0</v>
      </c>
      <c r="J118" s="11">
        <v>0</v>
      </c>
      <c r="K118" s="11">
        <v>0</v>
      </c>
      <c r="L118" s="11">
        <v>0</v>
      </c>
      <c r="M118" s="11">
        <v>0</v>
      </c>
      <c r="N118" s="11">
        <v>0</v>
      </c>
      <c r="O118" s="11">
        <v>0</v>
      </c>
      <c r="P118" s="11">
        <v>0</v>
      </c>
      <c r="Q118" s="11">
        <v>0</v>
      </c>
      <c r="R118" s="11">
        <v>0</v>
      </c>
      <c r="S118" s="11">
        <v>0</v>
      </c>
      <c r="T118" s="11">
        <v>0</v>
      </c>
      <c r="U118" s="11">
        <v>0</v>
      </c>
      <c r="V118" s="11">
        <v>0</v>
      </c>
      <c r="W118" s="11">
        <v>0</v>
      </c>
      <c r="X118" s="11">
        <v>0</v>
      </c>
      <c r="Y118" s="11">
        <v>0</v>
      </c>
      <c r="Z118" s="11">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row>
    <row r="119" spans="1:59" ht="15" x14ac:dyDescent="0.25">
      <c r="A119" s="141"/>
      <c r="B119">
        <v>1</v>
      </c>
      <c r="C119">
        <v>1</v>
      </c>
      <c r="D119">
        <v>1</v>
      </c>
      <c r="E119" s="11">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1">
        <v>0</v>
      </c>
      <c r="X119" s="11">
        <v>0</v>
      </c>
      <c r="Y119" s="11">
        <v>0</v>
      </c>
      <c r="Z119" s="11">
        <v>0</v>
      </c>
      <c r="AA119" s="11">
        <v>0</v>
      </c>
      <c r="AB119" s="11">
        <v>0</v>
      </c>
      <c r="AC119" s="11">
        <v>0</v>
      </c>
      <c r="AD119" s="11">
        <v>0</v>
      </c>
      <c r="AE119" s="11">
        <v>0</v>
      </c>
      <c r="AF119" s="11">
        <v>0</v>
      </c>
      <c r="AG119" s="11">
        <v>0</v>
      </c>
      <c r="AH119" s="11">
        <v>0</v>
      </c>
      <c r="AI119" s="11">
        <v>0</v>
      </c>
      <c r="AJ119" s="11">
        <v>0</v>
      </c>
      <c r="AK119" s="11">
        <v>0</v>
      </c>
      <c r="AL119" s="11">
        <v>0</v>
      </c>
      <c r="AM119" s="11">
        <v>0</v>
      </c>
      <c r="AN119" s="11">
        <v>0</v>
      </c>
      <c r="AO119" s="11">
        <v>0</v>
      </c>
      <c r="AP119" s="11">
        <v>0</v>
      </c>
      <c r="AQ119" s="11">
        <v>0</v>
      </c>
      <c r="AR119" s="11">
        <v>0</v>
      </c>
      <c r="AS119" s="11">
        <v>0</v>
      </c>
      <c r="AT119" s="11">
        <v>0</v>
      </c>
      <c r="AU119" s="11">
        <v>0</v>
      </c>
      <c r="AV119" s="11">
        <v>0</v>
      </c>
      <c r="AW119" s="11">
        <v>0</v>
      </c>
      <c r="AX119" s="11">
        <v>0</v>
      </c>
      <c r="AY119" s="11">
        <v>0</v>
      </c>
      <c r="AZ119" s="11">
        <v>0</v>
      </c>
      <c r="BA119" s="11">
        <v>0</v>
      </c>
      <c r="BB119" s="11">
        <v>0</v>
      </c>
      <c r="BC119" s="11">
        <v>0</v>
      </c>
      <c r="BD119" s="11">
        <v>0</v>
      </c>
      <c r="BE119" s="11">
        <v>0</v>
      </c>
      <c r="BF119" s="11">
        <v>0</v>
      </c>
      <c r="BG119" s="11">
        <v>0</v>
      </c>
    </row>
    <row r="120" spans="1:59" ht="15" x14ac:dyDescent="0.25">
      <c r="A120" s="141"/>
      <c r="B120">
        <v>1</v>
      </c>
      <c r="C120">
        <v>1</v>
      </c>
      <c r="D120">
        <v>1</v>
      </c>
      <c r="E120" s="11">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1">
        <v>0</v>
      </c>
      <c r="X120" s="11">
        <v>0</v>
      </c>
      <c r="Y120" s="11">
        <v>0</v>
      </c>
      <c r="Z120" s="11">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row>
    <row r="121" spans="1:59" ht="15" x14ac:dyDescent="0.25">
      <c r="A121" s="141"/>
      <c r="B121">
        <v>1</v>
      </c>
      <c r="C121">
        <v>1</v>
      </c>
      <c r="D121">
        <v>1</v>
      </c>
      <c r="E121" s="11">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1">
        <v>0</v>
      </c>
      <c r="X121" s="11">
        <v>0</v>
      </c>
      <c r="Y121" s="11">
        <v>0</v>
      </c>
      <c r="Z121" s="11">
        <v>0</v>
      </c>
      <c r="AA121" s="11">
        <v>0</v>
      </c>
      <c r="AB121" s="11">
        <v>0</v>
      </c>
      <c r="AC121" s="11">
        <v>0</v>
      </c>
      <c r="AD121" s="11">
        <v>0</v>
      </c>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row>
    <row r="122" spans="1:59" ht="15" x14ac:dyDescent="0.25">
      <c r="A122" s="141"/>
      <c r="B122">
        <v>1</v>
      </c>
      <c r="C122">
        <v>1</v>
      </c>
      <c r="D122">
        <v>1</v>
      </c>
      <c r="E122" s="11">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1">
        <v>0</v>
      </c>
      <c r="X122" s="11">
        <v>0</v>
      </c>
      <c r="Y122" s="11">
        <v>0</v>
      </c>
      <c r="Z122" s="11">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row>
    <row r="123" spans="1:59" ht="15" x14ac:dyDescent="0.25">
      <c r="A123" s="141"/>
      <c r="B123">
        <v>1</v>
      </c>
      <c r="C123">
        <v>1</v>
      </c>
      <c r="D123">
        <v>1</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row>
    <row r="124" spans="1:59" ht="15" x14ac:dyDescent="0.25">
      <c r="A124" s="141"/>
      <c r="B124">
        <v>1</v>
      </c>
      <c r="C124">
        <v>1</v>
      </c>
      <c r="D124">
        <v>1</v>
      </c>
      <c r="E124" s="11">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1">
        <v>0</v>
      </c>
      <c r="X124" s="11">
        <v>0</v>
      </c>
      <c r="Y124" s="11">
        <v>0</v>
      </c>
      <c r="Z124" s="11">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row>
    <row r="125" spans="1:59" ht="15" x14ac:dyDescent="0.25">
      <c r="A125" s="141"/>
      <c r="B125">
        <v>1</v>
      </c>
      <c r="C125">
        <v>1</v>
      </c>
      <c r="D125">
        <v>1</v>
      </c>
      <c r="E125" s="11">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1">
        <v>0</v>
      </c>
      <c r="X125" s="11">
        <v>0</v>
      </c>
      <c r="Y125" s="11">
        <v>0</v>
      </c>
      <c r="Z125" s="11">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row>
    <row r="126" spans="1:59" ht="15" x14ac:dyDescent="0.25">
      <c r="A126" s="141"/>
      <c r="B126">
        <v>1</v>
      </c>
      <c r="C126">
        <v>1</v>
      </c>
      <c r="D126">
        <v>1</v>
      </c>
      <c r="E126" s="11">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1">
        <v>0</v>
      </c>
      <c r="X126" s="11">
        <v>0</v>
      </c>
      <c r="Y126" s="11">
        <v>0</v>
      </c>
      <c r="Z126" s="11">
        <v>0</v>
      </c>
      <c r="AA126" s="11">
        <v>0</v>
      </c>
      <c r="AB126" s="11">
        <v>0</v>
      </c>
      <c r="AC126" s="11">
        <v>0</v>
      </c>
      <c r="AD126" s="11">
        <v>0</v>
      </c>
      <c r="AE126" s="11">
        <v>0</v>
      </c>
      <c r="AF126" s="11">
        <v>0</v>
      </c>
      <c r="AG126" s="11">
        <v>0</v>
      </c>
      <c r="AH126" s="11">
        <v>0</v>
      </c>
      <c r="AI126" s="11">
        <v>0</v>
      </c>
      <c r="AJ126" s="11">
        <v>0</v>
      </c>
      <c r="AK126" s="11">
        <v>0</v>
      </c>
      <c r="AL126" s="11">
        <v>0</v>
      </c>
      <c r="AM126" s="11">
        <v>0</v>
      </c>
      <c r="AN126" s="11">
        <v>0</v>
      </c>
      <c r="AO126" s="11">
        <v>0</v>
      </c>
      <c r="AP126" s="11">
        <v>0</v>
      </c>
      <c r="AQ126" s="11">
        <v>0</v>
      </c>
      <c r="AR126" s="11">
        <v>0</v>
      </c>
      <c r="AS126" s="11">
        <v>0</v>
      </c>
      <c r="AT126" s="11">
        <v>0</v>
      </c>
      <c r="AU126" s="11">
        <v>0</v>
      </c>
      <c r="AV126" s="11">
        <v>0</v>
      </c>
      <c r="AW126" s="11">
        <v>0</v>
      </c>
      <c r="AX126" s="11">
        <v>0</v>
      </c>
      <c r="AY126" s="11">
        <v>0</v>
      </c>
      <c r="AZ126" s="11">
        <v>0</v>
      </c>
      <c r="BA126" s="11">
        <v>0</v>
      </c>
      <c r="BB126" s="11">
        <v>0</v>
      </c>
      <c r="BC126" s="11">
        <v>0</v>
      </c>
      <c r="BD126" s="11">
        <v>0</v>
      </c>
      <c r="BE126" s="11">
        <v>0</v>
      </c>
      <c r="BF126" s="11">
        <v>0</v>
      </c>
      <c r="BG126" s="11">
        <v>0</v>
      </c>
    </row>
    <row r="127" spans="1:59" ht="15" x14ac:dyDescent="0.25">
      <c r="A127" s="141"/>
      <c r="B127">
        <v>1</v>
      </c>
      <c r="C127">
        <v>1</v>
      </c>
      <c r="D127">
        <v>1</v>
      </c>
      <c r="E127" s="11">
        <v>0</v>
      </c>
      <c r="F127" s="11">
        <v>0</v>
      </c>
      <c r="G127" s="11">
        <v>0</v>
      </c>
      <c r="H127" s="11">
        <v>0</v>
      </c>
      <c r="I127" s="11">
        <v>0</v>
      </c>
      <c r="J127" s="11">
        <v>0</v>
      </c>
      <c r="K127" s="11">
        <v>0</v>
      </c>
      <c r="L127" s="11">
        <v>0</v>
      </c>
      <c r="M127" s="11">
        <v>0</v>
      </c>
      <c r="N127" s="11">
        <v>0</v>
      </c>
      <c r="O127" s="11">
        <v>0</v>
      </c>
      <c r="P127" s="11">
        <v>0</v>
      </c>
      <c r="Q127" s="11">
        <v>0</v>
      </c>
      <c r="R127" s="11">
        <v>0</v>
      </c>
      <c r="S127" s="11">
        <v>0</v>
      </c>
      <c r="T127" s="11">
        <v>0</v>
      </c>
      <c r="U127" s="11">
        <v>0</v>
      </c>
      <c r="V127" s="11">
        <v>0</v>
      </c>
      <c r="W127" s="11">
        <v>0</v>
      </c>
      <c r="X127" s="11">
        <v>0</v>
      </c>
      <c r="Y127" s="11">
        <v>0</v>
      </c>
      <c r="Z127" s="11">
        <v>0</v>
      </c>
      <c r="AA127" s="11">
        <v>0</v>
      </c>
      <c r="AB127" s="11">
        <v>0</v>
      </c>
      <c r="AC127" s="11">
        <v>0</v>
      </c>
      <c r="AD127" s="11">
        <v>0</v>
      </c>
      <c r="AE127" s="11">
        <v>0</v>
      </c>
      <c r="AF127" s="11">
        <v>0</v>
      </c>
      <c r="AG127" s="11">
        <v>0</v>
      </c>
      <c r="AH127" s="11">
        <v>0</v>
      </c>
      <c r="AI127" s="11">
        <v>0</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0</v>
      </c>
      <c r="BG127" s="11">
        <v>0</v>
      </c>
    </row>
    <row r="128" spans="1:59" ht="15" x14ac:dyDescent="0.25">
      <c r="A128" s="141"/>
      <c r="B128">
        <v>1</v>
      </c>
      <c r="C128">
        <v>1</v>
      </c>
      <c r="D128">
        <v>1</v>
      </c>
      <c r="E128" s="11">
        <v>0</v>
      </c>
      <c r="F128" s="11">
        <v>0</v>
      </c>
      <c r="G128" s="11">
        <v>0</v>
      </c>
      <c r="H128" s="11">
        <v>0</v>
      </c>
      <c r="I128" s="11">
        <v>0</v>
      </c>
      <c r="J128" s="11">
        <v>0</v>
      </c>
      <c r="K128" s="11">
        <v>0</v>
      </c>
      <c r="L128" s="11">
        <v>0</v>
      </c>
      <c r="M128" s="11">
        <v>0</v>
      </c>
      <c r="N128" s="11">
        <v>0</v>
      </c>
      <c r="O128" s="11">
        <v>0</v>
      </c>
      <c r="P128" s="11">
        <v>0</v>
      </c>
      <c r="Q128" s="11">
        <v>0</v>
      </c>
      <c r="R128" s="11">
        <v>0</v>
      </c>
      <c r="S128" s="11">
        <v>0</v>
      </c>
      <c r="T128" s="11">
        <v>0</v>
      </c>
      <c r="U128" s="11">
        <v>0</v>
      </c>
      <c r="V128" s="11">
        <v>0</v>
      </c>
      <c r="W128" s="11">
        <v>0</v>
      </c>
      <c r="X128" s="11">
        <v>0</v>
      </c>
      <c r="Y128" s="11">
        <v>0</v>
      </c>
      <c r="Z128" s="11">
        <v>0</v>
      </c>
      <c r="AA128" s="11">
        <v>0</v>
      </c>
      <c r="AB128" s="11">
        <v>0</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row>
    <row r="129" spans="1:59" ht="15" x14ac:dyDescent="0.25">
      <c r="A129" s="141"/>
      <c r="B129">
        <v>1</v>
      </c>
      <c r="C129">
        <v>1</v>
      </c>
      <c r="D129">
        <v>1</v>
      </c>
      <c r="E129" s="11">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1">
        <v>0</v>
      </c>
      <c r="X129" s="11">
        <v>0</v>
      </c>
      <c r="Y129" s="11">
        <v>0</v>
      </c>
      <c r="Z129" s="11">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row>
    <row r="130" spans="1:59" ht="15" x14ac:dyDescent="0.25">
      <c r="A130" s="141"/>
      <c r="B130">
        <v>1</v>
      </c>
      <c r="C130">
        <v>1</v>
      </c>
      <c r="D130">
        <v>1</v>
      </c>
      <c r="E130" s="11">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1">
        <v>0</v>
      </c>
      <c r="X130" s="11">
        <v>0</v>
      </c>
      <c r="Y130" s="11">
        <v>0</v>
      </c>
      <c r="Z130" s="11">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row>
    <row r="131" spans="1:59" ht="15" x14ac:dyDescent="0.25">
      <c r="A131" s="141"/>
      <c r="B131">
        <v>1</v>
      </c>
      <c r="C131">
        <v>1</v>
      </c>
      <c r="D131">
        <v>1</v>
      </c>
      <c r="E131" s="11">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1">
        <v>0</v>
      </c>
      <c r="X131" s="11">
        <v>0</v>
      </c>
      <c r="Y131" s="11">
        <v>0</v>
      </c>
      <c r="Z131" s="11">
        <v>0</v>
      </c>
      <c r="AA131" s="11">
        <v>0</v>
      </c>
      <c r="AB131" s="11">
        <v>0</v>
      </c>
      <c r="AC131" s="11">
        <v>0</v>
      </c>
      <c r="AD131" s="11">
        <v>0</v>
      </c>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row>
    <row r="132" spans="1:59" ht="15" x14ac:dyDescent="0.25">
      <c r="A132" s="141"/>
      <c r="B132">
        <v>1</v>
      </c>
      <c r="C132">
        <v>1</v>
      </c>
      <c r="D132">
        <v>1</v>
      </c>
      <c r="E132" s="11">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1">
        <v>0</v>
      </c>
      <c r="X132" s="11">
        <v>0</v>
      </c>
      <c r="Y132" s="11">
        <v>0</v>
      </c>
      <c r="Z132" s="11">
        <v>0</v>
      </c>
      <c r="AA132" s="11">
        <v>0</v>
      </c>
      <c r="AB132" s="11">
        <v>0</v>
      </c>
      <c r="AC132" s="11">
        <v>0</v>
      </c>
      <c r="AD132" s="11">
        <v>0</v>
      </c>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row>
    <row r="133" spans="1:59" ht="15" x14ac:dyDescent="0.25">
      <c r="A133" s="141"/>
      <c r="B133">
        <v>1</v>
      </c>
      <c r="C133">
        <v>1</v>
      </c>
      <c r="D133">
        <v>1</v>
      </c>
      <c r="E133" s="11">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1">
        <v>0</v>
      </c>
      <c r="X133" s="11">
        <v>0</v>
      </c>
      <c r="Y133" s="11">
        <v>0</v>
      </c>
      <c r="Z133" s="11">
        <v>0</v>
      </c>
      <c r="AA133" s="11">
        <v>0</v>
      </c>
      <c r="AB133" s="11">
        <v>0</v>
      </c>
      <c r="AC133" s="11">
        <v>0</v>
      </c>
      <c r="AD133" s="11">
        <v>0</v>
      </c>
      <c r="AE133" s="11">
        <v>0</v>
      </c>
      <c r="AF133" s="11">
        <v>0</v>
      </c>
      <c r="AG133" s="11">
        <v>0</v>
      </c>
      <c r="AH133" s="11">
        <v>0</v>
      </c>
      <c r="AI133" s="11">
        <v>0</v>
      </c>
      <c r="AJ133" s="11">
        <v>0</v>
      </c>
      <c r="AK133" s="11">
        <v>0</v>
      </c>
      <c r="AL133" s="11">
        <v>0</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row>
    <row r="134" spans="1:59" ht="15" x14ac:dyDescent="0.25">
      <c r="A134" s="141"/>
      <c r="B134">
        <v>1</v>
      </c>
      <c r="C134">
        <v>1</v>
      </c>
      <c r="D134">
        <v>1</v>
      </c>
      <c r="E134" s="11">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1">
        <v>0</v>
      </c>
      <c r="X134" s="11">
        <v>0</v>
      </c>
      <c r="Y134" s="11">
        <v>0</v>
      </c>
      <c r="Z134" s="11">
        <v>0</v>
      </c>
      <c r="AA134" s="11">
        <v>0</v>
      </c>
      <c r="AB134" s="11">
        <v>0</v>
      </c>
      <c r="AC134" s="11">
        <v>0</v>
      </c>
      <c r="AD134" s="11">
        <v>0</v>
      </c>
      <c r="AE134" s="11">
        <v>0</v>
      </c>
      <c r="AF134" s="11">
        <v>0</v>
      </c>
      <c r="AG134" s="11">
        <v>0</v>
      </c>
      <c r="AH134" s="11">
        <v>0</v>
      </c>
      <c r="AI134" s="11">
        <v>0</v>
      </c>
      <c r="AJ134" s="11">
        <v>0</v>
      </c>
      <c r="AK134" s="11">
        <v>0</v>
      </c>
      <c r="AL134" s="11">
        <v>0</v>
      </c>
      <c r="AM134" s="11">
        <v>0</v>
      </c>
      <c r="AN134" s="11">
        <v>0</v>
      </c>
      <c r="AO134" s="11">
        <v>0</v>
      </c>
      <c r="AP134" s="11">
        <v>0</v>
      </c>
      <c r="AQ134" s="11">
        <v>0</v>
      </c>
      <c r="AR134" s="11">
        <v>0</v>
      </c>
      <c r="AS134" s="11">
        <v>0</v>
      </c>
      <c r="AT134" s="11">
        <v>0</v>
      </c>
      <c r="AU134" s="11">
        <v>0</v>
      </c>
      <c r="AV134" s="11">
        <v>0</v>
      </c>
      <c r="AW134" s="11">
        <v>0</v>
      </c>
      <c r="AX134" s="11">
        <v>0</v>
      </c>
      <c r="AY134" s="11">
        <v>0</v>
      </c>
      <c r="AZ134" s="11">
        <v>0</v>
      </c>
      <c r="BA134" s="11">
        <v>0</v>
      </c>
      <c r="BB134" s="11">
        <v>0</v>
      </c>
      <c r="BC134" s="11">
        <v>0</v>
      </c>
      <c r="BD134" s="11">
        <v>0</v>
      </c>
      <c r="BE134" s="11">
        <v>0</v>
      </c>
      <c r="BF134" s="11">
        <v>0</v>
      </c>
      <c r="BG134" s="11">
        <v>0</v>
      </c>
    </row>
    <row r="135" spans="1:59" ht="15" x14ac:dyDescent="0.25">
      <c r="A135" s="141"/>
      <c r="B135">
        <v>1</v>
      </c>
      <c r="C135">
        <v>1</v>
      </c>
      <c r="D135">
        <v>1</v>
      </c>
      <c r="E135" s="11">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1">
        <v>0</v>
      </c>
      <c r="X135" s="11">
        <v>0</v>
      </c>
      <c r="Y135" s="11">
        <v>0</v>
      </c>
      <c r="Z135" s="11">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row>
    <row r="136" spans="1:59" ht="15" x14ac:dyDescent="0.25">
      <c r="A136" s="141"/>
      <c r="B136">
        <v>1</v>
      </c>
      <c r="C136">
        <v>1</v>
      </c>
      <c r="D136">
        <v>1</v>
      </c>
      <c r="E136" s="11">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1">
        <v>0</v>
      </c>
      <c r="X136" s="11">
        <v>0</v>
      </c>
      <c r="Y136" s="11">
        <v>0</v>
      </c>
      <c r="Z136" s="11">
        <v>0</v>
      </c>
      <c r="AA136" s="11">
        <v>0</v>
      </c>
      <c r="AB136" s="11">
        <v>0</v>
      </c>
      <c r="AC136" s="11">
        <v>0</v>
      </c>
      <c r="AD136" s="11">
        <v>0</v>
      </c>
      <c r="AE136" s="11">
        <v>0</v>
      </c>
      <c r="AF136" s="11">
        <v>0</v>
      </c>
      <c r="AG136" s="11">
        <v>0</v>
      </c>
      <c r="AH136" s="11">
        <v>0</v>
      </c>
      <c r="AI136" s="11">
        <v>0</v>
      </c>
      <c r="AJ136" s="11">
        <v>0</v>
      </c>
      <c r="AK136" s="11">
        <v>0</v>
      </c>
      <c r="AL136" s="11">
        <v>0</v>
      </c>
      <c r="AM136" s="11">
        <v>0</v>
      </c>
      <c r="AN136" s="11">
        <v>0</v>
      </c>
      <c r="AO136" s="11">
        <v>0</v>
      </c>
      <c r="AP136" s="11">
        <v>0</v>
      </c>
      <c r="AQ136" s="11">
        <v>0</v>
      </c>
      <c r="AR136" s="11">
        <v>0</v>
      </c>
      <c r="AS136" s="11">
        <v>0</v>
      </c>
      <c r="AT136" s="11">
        <v>0</v>
      </c>
      <c r="AU136" s="11">
        <v>0</v>
      </c>
      <c r="AV136" s="11">
        <v>0</v>
      </c>
      <c r="AW136" s="11">
        <v>0</v>
      </c>
      <c r="AX136" s="11">
        <v>0</v>
      </c>
      <c r="AY136" s="11">
        <v>0</v>
      </c>
      <c r="AZ136" s="11">
        <v>0</v>
      </c>
      <c r="BA136" s="11">
        <v>0</v>
      </c>
      <c r="BB136" s="11">
        <v>0</v>
      </c>
      <c r="BC136" s="11">
        <v>0</v>
      </c>
      <c r="BD136" s="11">
        <v>0</v>
      </c>
      <c r="BE136" s="11">
        <v>0</v>
      </c>
      <c r="BF136" s="11">
        <v>0</v>
      </c>
      <c r="BG136" s="11">
        <v>0</v>
      </c>
    </row>
    <row r="137" spans="1:59" ht="15" x14ac:dyDescent="0.25">
      <c r="A137" s="141"/>
      <c r="B137">
        <v>1</v>
      </c>
      <c r="C137">
        <v>1</v>
      </c>
      <c r="D137">
        <v>1</v>
      </c>
      <c r="E137" s="11">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11">
        <v>0</v>
      </c>
      <c r="AG137" s="11">
        <v>0</v>
      </c>
      <c r="AH137" s="11">
        <v>0</v>
      </c>
      <c r="AI137" s="11">
        <v>0</v>
      </c>
      <c r="AJ137" s="11">
        <v>0</v>
      </c>
      <c r="AK137" s="11">
        <v>0</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row>
    <row r="138" spans="1:59" ht="15" x14ac:dyDescent="0.25">
      <c r="A138" s="141"/>
      <c r="B138">
        <v>1</v>
      </c>
      <c r="C138">
        <v>1</v>
      </c>
      <c r="D138">
        <v>1</v>
      </c>
      <c r="E138" s="11">
        <v>0</v>
      </c>
      <c r="F138" s="11">
        <v>0</v>
      </c>
      <c r="G138" s="11">
        <v>0</v>
      </c>
      <c r="H138" s="11">
        <v>0</v>
      </c>
      <c r="I138" s="11">
        <v>0</v>
      </c>
      <c r="J138" s="11">
        <v>0</v>
      </c>
      <c r="K138" s="11">
        <v>0</v>
      </c>
      <c r="L138" s="11">
        <v>0</v>
      </c>
      <c r="M138" s="11">
        <v>0</v>
      </c>
      <c r="N138" s="11">
        <v>0</v>
      </c>
      <c r="O138" s="11">
        <v>0</v>
      </c>
      <c r="P138" s="11">
        <v>0</v>
      </c>
      <c r="Q138" s="11">
        <v>0</v>
      </c>
      <c r="R138" s="11">
        <v>0</v>
      </c>
      <c r="S138" s="11">
        <v>0</v>
      </c>
      <c r="T138" s="11">
        <v>0</v>
      </c>
      <c r="U138" s="11">
        <v>0</v>
      </c>
      <c r="V138" s="11">
        <v>0</v>
      </c>
      <c r="W138" s="11">
        <v>0</v>
      </c>
      <c r="X138" s="11">
        <v>0</v>
      </c>
      <c r="Y138" s="11">
        <v>0</v>
      </c>
      <c r="Z138" s="11">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row>
    <row r="139" spans="1:59" ht="15" x14ac:dyDescent="0.25">
      <c r="A139" s="141"/>
      <c r="B139">
        <v>1</v>
      </c>
      <c r="C139">
        <v>1</v>
      </c>
      <c r="D139">
        <v>1</v>
      </c>
      <c r="E139" s="11">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1">
        <v>0</v>
      </c>
      <c r="X139" s="11">
        <v>0</v>
      </c>
      <c r="Y139" s="11">
        <v>0</v>
      </c>
      <c r="Z139" s="11">
        <v>0</v>
      </c>
      <c r="AA139" s="11">
        <v>0</v>
      </c>
      <c r="AB139" s="11">
        <v>0</v>
      </c>
      <c r="AC139" s="11">
        <v>0</v>
      </c>
      <c r="AD139" s="11">
        <v>0</v>
      </c>
      <c r="AE139" s="11">
        <v>0</v>
      </c>
      <c r="AF139" s="11">
        <v>0</v>
      </c>
      <c r="AG139" s="11">
        <v>0</v>
      </c>
      <c r="AH139" s="11">
        <v>0</v>
      </c>
      <c r="AI139" s="11">
        <v>0</v>
      </c>
      <c r="AJ139" s="11">
        <v>0</v>
      </c>
      <c r="AK139" s="11">
        <v>0</v>
      </c>
      <c r="AL139" s="11">
        <v>0</v>
      </c>
      <c r="AM139" s="11">
        <v>0</v>
      </c>
      <c r="AN139" s="11">
        <v>0</v>
      </c>
      <c r="AO139" s="11">
        <v>0</v>
      </c>
      <c r="AP139" s="11">
        <v>0</v>
      </c>
      <c r="AQ139" s="11">
        <v>0</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0</v>
      </c>
      <c r="BG139" s="11">
        <v>0</v>
      </c>
    </row>
    <row r="140" spans="1:59" ht="15" x14ac:dyDescent="0.25">
      <c r="A140" s="141"/>
      <c r="B140">
        <v>1</v>
      </c>
      <c r="C140">
        <v>1</v>
      </c>
      <c r="D140">
        <v>1</v>
      </c>
      <c r="E140" s="11">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1">
        <v>0</v>
      </c>
      <c r="X140" s="11">
        <v>0</v>
      </c>
      <c r="Y140" s="11">
        <v>0</v>
      </c>
      <c r="Z140" s="11">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row>
    <row r="141" spans="1:59" ht="15" x14ac:dyDescent="0.25">
      <c r="A141" s="141"/>
      <c r="B141">
        <v>1</v>
      </c>
      <c r="C141">
        <v>1</v>
      </c>
      <c r="D141">
        <v>1</v>
      </c>
      <c r="E141" s="11">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1">
        <v>0</v>
      </c>
      <c r="X141" s="11">
        <v>0</v>
      </c>
      <c r="Y141" s="11">
        <v>0</v>
      </c>
      <c r="Z141" s="11">
        <v>0</v>
      </c>
      <c r="AA141" s="11">
        <v>0</v>
      </c>
      <c r="AB141" s="11">
        <v>0</v>
      </c>
      <c r="AC141" s="11">
        <v>0</v>
      </c>
      <c r="AD141" s="11">
        <v>0</v>
      </c>
      <c r="AE141" s="11">
        <v>0</v>
      </c>
      <c r="AF141" s="11">
        <v>0</v>
      </c>
      <c r="AG141" s="11">
        <v>0</v>
      </c>
      <c r="AH141" s="11">
        <v>0</v>
      </c>
      <c r="AI141" s="11">
        <v>0</v>
      </c>
      <c r="AJ141" s="11">
        <v>0</v>
      </c>
      <c r="AK141" s="11">
        <v>0</v>
      </c>
      <c r="AL141" s="11">
        <v>0</v>
      </c>
      <c r="AM141" s="11">
        <v>0</v>
      </c>
      <c r="AN141" s="11">
        <v>0</v>
      </c>
      <c r="AO141" s="11">
        <v>0</v>
      </c>
      <c r="AP141" s="11">
        <v>0</v>
      </c>
      <c r="AQ141" s="11">
        <v>0</v>
      </c>
      <c r="AR141" s="11">
        <v>0</v>
      </c>
      <c r="AS141" s="11">
        <v>0</v>
      </c>
      <c r="AT141" s="11">
        <v>0</v>
      </c>
      <c r="AU141" s="11">
        <v>0</v>
      </c>
      <c r="AV141" s="11">
        <v>0</v>
      </c>
      <c r="AW141" s="11">
        <v>0</v>
      </c>
      <c r="AX141" s="11">
        <v>0</v>
      </c>
      <c r="AY141" s="11">
        <v>0</v>
      </c>
      <c r="AZ141" s="11">
        <v>0</v>
      </c>
      <c r="BA141" s="11">
        <v>0</v>
      </c>
      <c r="BB141" s="11">
        <v>0</v>
      </c>
      <c r="BC141" s="11">
        <v>0</v>
      </c>
      <c r="BD141" s="11">
        <v>0</v>
      </c>
      <c r="BE141" s="11">
        <v>0</v>
      </c>
      <c r="BF141" s="11">
        <v>0</v>
      </c>
      <c r="BG141" s="11">
        <v>0</v>
      </c>
    </row>
    <row r="142" spans="1:59" ht="15" x14ac:dyDescent="0.25">
      <c r="A142" s="141"/>
      <c r="B142">
        <v>1</v>
      </c>
      <c r="C142">
        <v>1</v>
      </c>
      <c r="D142">
        <v>1</v>
      </c>
      <c r="E142" s="11">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1">
        <v>0</v>
      </c>
      <c r="X142" s="11">
        <v>0</v>
      </c>
      <c r="Y142" s="11">
        <v>0</v>
      </c>
      <c r="Z142" s="11">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row>
    <row r="143" spans="1:59" ht="15" x14ac:dyDescent="0.25">
      <c r="A143" s="141"/>
      <c r="B143">
        <v>1</v>
      </c>
      <c r="C143">
        <v>1</v>
      </c>
      <c r="D143">
        <v>1</v>
      </c>
      <c r="E143" s="11">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1">
        <v>0</v>
      </c>
      <c r="X143" s="11">
        <v>0</v>
      </c>
      <c r="Y143" s="11">
        <v>0</v>
      </c>
      <c r="Z143" s="11">
        <v>0</v>
      </c>
      <c r="AA143" s="11">
        <v>0</v>
      </c>
      <c r="AB143" s="11">
        <v>0</v>
      </c>
      <c r="AC143" s="11">
        <v>0</v>
      </c>
      <c r="AD143" s="11">
        <v>0</v>
      </c>
      <c r="AE143" s="11">
        <v>0</v>
      </c>
      <c r="AF143" s="11">
        <v>0</v>
      </c>
      <c r="AG143" s="11">
        <v>0</v>
      </c>
      <c r="AH143" s="11">
        <v>0</v>
      </c>
      <c r="AI143" s="11">
        <v>0</v>
      </c>
      <c r="AJ143" s="11">
        <v>0</v>
      </c>
      <c r="AK143" s="11">
        <v>0</v>
      </c>
      <c r="AL143" s="11">
        <v>0</v>
      </c>
      <c r="AM143" s="11">
        <v>0</v>
      </c>
      <c r="AN143" s="11">
        <v>0</v>
      </c>
      <c r="AO143" s="11">
        <v>0</v>
      </c>
      <c r="AP143" s="11">
        <v>0</v>
      </c>
      <c r="AQ143" s="11">
        <v>0</v>
      </c>
      <c r="AR143" s="11">
        <v>0</v>
      </c>
      <c r="AS143" s="11">
        <v>0</v>
      </c>
      <c r="AT143" s="11">
        <v>0</v>
      </c>
      <c r="AU143" s="11">
        <v>0</v>
      </c>
      <c r="AV143" s="11">
        <v>0</v>
      </c>
      <c r="AW143" s="11">
        <v>0</v>
      </c>
      <c r="AX143" s="11">
        <v>0</v>
      </c>
      <c r="AY143" s="11">
        <v>0</v>
      </c>
      <c r="AZ143" s="11">
        <v>0</v>
      </c>
      <c r="BA143" s="11">
        <v>0</v>
      </c>
      <c r="BB143" s="11">
        <v>0</v>
      </c>
      <c r="BC143" s="11">
        <v>0</v>
      </c>
      <c r="BD143" s="11">
        <v>0</v>
      </c>
      <c r="BE143" s="11">
        <v>0</v>
      </c>
      <c r="BF143" s="11">
        <v>0</v>
      </c>
      <c r="BG143" s="11">
        <v>0</v>
      </c>
    </row>
    <row r="144" spans="1:59" ht="15" x14ac:dyDescent="0.25">
      <c r="A144" s="141"/>
      <c r="B144">
        <v>1</v>
      </c>
      <c r="C144">
        <v>1</v>
      </c>
      <c r="D144">
        <v>1</v>
      </c>
      <c r="E144" s="11">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1">
        <v>0</v>
      </c>
      <c r="X144" s="11">
        <v>0</v>
      </c>
      <c r="Y144" s="11">
        <v>0</v>
      </c>
      <c r="Z144" s="11">
        <v>0</v>
      </c>
      <c r="AA144" s="11">
        <v>0</v>
      </c>
      <c r="AB144" s="11">
        <v>0</v>
      </c>
      <c r="AC144" s="11">
        <v>0</v>
      </c>
      <c r="AD144" s="11">
        <v>0</v>
      </c>
      <c r="AE144" s="11">
        <v>0</v>
      </c>
      <c r="AF144" s="11">
        <v>0</v>
      </c>
      <c r="AG144" s="11">
        <v>0</v>
      </c>
      <c r="AH144" s="11">
        <v>0</v>
      </c>
      <c r="AI144" s="11">
        <v>0</v>
      </c>
      <c r="AJ144" s="11">
        <v>0</v>
      </c>
      <c r="AK144" s="11">
        <v>0</v>
      </c>
      <c r="AL144" s="11">
        <v>0</v>
      </c>
      <c r="AM144" s="11">
        <v>0</v>
      </c>
      <c r="AN144" s="11">
        <v>0</v>
      </c>
      <c r="AO144" s="11">
        <v>0</v>
      </c>
      <c r="AP144" s="11">
        <v>0</v>
      </c>
      <c r="AQ144" s="11">
        <v>0</v>
      </c>
      <c r="AR144" s="11">
        <v>0</v>
      </c>
      <c r="AS144" s="11">
        <v>0</v>
      </c>
      <c r="AT144" s="11">
        <v>0</v>
      </c>
      <c r="AU144" s="11">
        <v>0</v>
      </c>
      <c r="AV144" s="11">
        <v>0</v>
      </c>
      <c r="AW144" s="11">
        <v>0</v>
      </c>
      <c r="AX144" s="11">
        <v>0</v>
      </c>
      <c r="AY144" s="11">
        <v>0</v>
      </c>
      <c r="AZ144" s="11">
        <v>0</v>
      </c>
      <c r="BA144" s="11">
        <v>0</v>
      </c>
      <c r="BB144" s="11">
        <v>0</v>
      </c>
      <c r="BC144" s="11">
        <v>0</v>
      </c>
      <c r="BD144" s="11">
        <v>0</v>
      </c>
      <c r="BE144" s="11">
        <v>0</v>
      </c>
      <c r="BF144" s="11">
        <v>0</v>
      </c>
      <c r="BG144" s="11">
        <v>0</v>
      </c>
    </row>
    <row r="145" spans="1:59" ht="15" x14ac:dyDescent="0.25">
      <c r="A145" s="141"/>
      <c r="B145">
        <v>1</v>
      </c>
      <c r="C145">
        <v>1</v>
      </c>
      <c r="D145">
        <v>1</v>
      </c>
      <c r="E145" s="11">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1">
        <v>0</v>
      </c>
      <c r="X145" s="11">
        <v>0</v>
      </c>
      <c r="Y145" s="11">
        <v>0</v>
      </c>
      <c r="Z145" s="11">
        <v>0</v>
      </c>
      <c r="AA145" s="11">
        <v>0</v>
      </c>
      <c r="AB145" s="11">
        <v>0</v>
      </c>
      <c r="AC145" s="11">
        <v>0</v>
      </c>
      <c r="AD145" s="11">
        <v>0</v>
      </c>
      <c r="AE145" s="11">
        <v>0</v>
      </c>
      <c r="AF145" s="11">
        <v>0</v>
      </c>
      <c r="AG145" s="11">
        <v>0</v>
      </c>
      <c r="AH145" s="11">
        <v>0</v>
      </c>
      <c r="AI145" s="11">
        <v>0</v>
      </c>
      <c r="AJ145" s="11">
        <v>0</v>
      </c>
      <c r="AK145" s="11">
        <v>0</v>
      </c>
      <c r="AL145" s="11">
        <v>0</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0</v>
      </c>
      <c r="BE145" s="11">
        <v>0</v>
      </c>
      <c r="BF145" s="11">
        <v>0</v>
      </c>
      <c r="BG145" s="11">
        <v>0</v>
      </c>
    </row>
    <row r="146" spans="1:59" ht="15" x14ac:dyDescent="0.25">
      <c r="A146" s="141"/>
      <c r="B146">
        <v>1</v>
      </c>
      <c r="C146">
        <v>1</v>
      </c>
      <c r="D146">
        <v>1</v>
      </c>
      <c r="E146" s="11">
        <v>0</v>
      </c>
      <c r="F146" s="11">
        <v>0</v>
      </c>
      <c r="G146" s="11">
        <v>0</v>
      </c>
      <c r="H146" s="11">
        <v>0</v>
      </c>
      <c r="I146" s="11">
        <v>0</v>
      </c>
      <c r="J146" s="11">
        <v>0</v>
      </c>
      <c r="K146" s="11">
        <v>0</v>
      </c>
      <c r="L146" s="11">
        <v>0</v>
      </c>
      <c r="M146" s="11">
        <v>0</v>
      </c>
      <c r="N146" s="11">
        <v>0</v>
      </c>
      <c r="O146" s="11">
        <v>0</v>
      </c>
      <c r="P146" s="11">
        <v>0</v>
      </c>
      <c r="Q146" s="11">
        <v>0</v>
      </c>
      <c r="R146" s="11">
        <v>0</v>
      </c>
      <c r="S146" s="11">
        <v>0</v>
      </c>
      <c r="T146" s="11">
        <v>0</v>
      </c>
      <c r="U146" s="11">
        <v>0</v>
      </c>
      <c r="V146" s="11">
        <v>0</v>
      </c>
      <c r="W146" s="11">
        <v>0</v>
      </c>
      <c r="X146" s="11">
        <v>0</v>
      </c>
      <c r="Y146" s="11">
        <v>0</v>
      </c>
      <c r="Z146" s="11">
        <v>0</v>
      </c>
      <c r="AA146" s="11">
        <v>0</v>
      </c>
      <c r="AB146" s="11">
        <v>0</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row>
    <row r="147" spans="1:59" ht="15" x14ac:dyDescent="0.25">
      <c r="A147" s="141"/>
      <c r="B147">
        <v>1</v>
      </c>
      <c r="C147">
        <v>1</v>
      </c>
      <c r="D147">
        <v>1</v>
      </c>
      <c r="E147" s="11">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1">
        <v>0</v>
      </c>
      <c r="X147" s="11">
        <v>0</v>
      </c>
      <c r="Y147" s="11">
        <v>0</v>
      </c>
      <c r="Z147" s="11">
        <v>0</v>
      </c>
      <c r="AA147" s="11">
        <v>0</v>
      </c>
      <c r="AB147" s="11">
        <v>0</v>
      </c>
      <c r="AC147" s="11">
        <v>0</v>
      </c>
      <c r="AD147" s="11">
        <v>0</v>
      </c>
      <c r="AE147" s="11">
        <v>0</v>
      </c>
      <c r="AF147" s="11">
        <v>0</v>
      </c>
      <c r="AG147" s="11">
        <v>0</v>
      </c>
      <c r="AH147" s="11">
        <v>0</v>
      </c>
      <c r="AI147" s="11">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row>
    <row r="148" spans="1:59" ht="15" x14ac:dyDescent="0.25">
      <c r="A148" s="141"/>
      <c r="B148">
        <v>1</v>
      </c>
      <c r="C148">
        <v>1</v>
      </c>
      <c r="D148">
        <v>1</v>
      </c>
      <c r="E148" s="11">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1">
        <v>0</v>
      </c>
      <c r="X148" s="11">
        <v>0</v>
      </c>
      <c r="Y148" s="11">
        <v>0</v>
      </c>
      <c r="Z148" s="11">
        <v>0</v>
      </c>
      <c r="AA148" s="11">
        <v>0</v>
      </c>
      <c r="AB148" s="11">
        <v>0</v>
      </c>
      <c r="AC148" s="11">
        <v>0</v>
      </c>
      <c r="AD148" s="11">
        <v>0</v>
      </c>
      <c r="AE148" s="11">
        <v>0</v>
      </c>
      <c r="AF148" s="11">
        <v>0</v>
      </c>
      <c r="AG148" s="11">
        <v>0</v>
      </c>
      <c r="AH148" s="11">
        <v>0</v>
      </c>
      <c r="AI148" s="11">
        <v>0</v>
      </c>
      <c r="AJ148" s="11">
        <v>0</v>
      </c>
      <c r="AK148" s="11">
        <v>0</v>
      </c>
      <c r="AL148" s="11">
        <v>0</v>
      </c>
      <c r="AM148" s="11">
        <v>0</v>
      </c>
      <c r="AN148" s="11">
        <v>0</v>
      </c>
      <c r="AO148" s="11">
        <v>0</v>
      </c>
      <c r="AP148" s="11">
        <v>0</v>
      </c>
      <c r="AQ148" s="11">
        <v>0</v>
      </c>
      <c r="AR148" s="11">
        <v>0</v>
      </c>
      <c r="AS148" s="11">
        <v>0</v>
      </c>
      <c r="AT148" s="11">
        <v>0</v>
      </c>
      <c r="AU148" s="11">
        <v>0</v>
      </c>
      <c r="AV148" s="11">
        <v>0</v>
      </c>
      <c r="AW148" s="11">
        <v>0</v>
      </c>
      <c r="AX148" s="11">
        <v>0</v>
      </c>
      <c r="AY148" s="11">
        <v>0</v>
      </c>
      <c r="AZ148" s="11">
        <v>0</v>
      </c>
      <c r="BA148" s="11">
        <v>0</v>
      </c>
      <c r="BB148" s="11">
        <v>0</v>
      </c>
      <c r="BC148" s="11">
        <v>0</v>
      </c>
      <c r="BD148" s="11">
        <v>0</v>
      </c>
      <c r="BE148" s="11">
        <v>0</v>
      </c>
      <c r="BF148" s="11">
        <v>0</v>
      </c>
      <c r="BG148" s="11">
        <v>0</v>
      </c>
    </row>
    <row r="149" spans="1:59" ht="15" x14ac:dyDescent="0.25">
      <c r="A149" s="141"/>
      <c r="B149">
        <v>1</v>
      </c>
      <c r="C149">
        <v>1</v>
      </c>
      <c r="D149">
        <v>1</v>
      </c>
      <c r="E149" s="11">
        <v>0</v>
      </c>
      <c r="F149" s="11">
        <v>0</v>
      </c>
      <c r="G149" s="11">
        <v>0</v>
      </c>
      <c r="H149" s="11">
        <v>0</v>
      </c>
      <c r="I149" s="11">
        <v>0</v>
      </c>
      <c r="J149" s="11">
        <v>0</v>
      </c>
      <c r="K149" s="11">
        <v>0</v>
      </c>
      <c r="L149" s="11">
        <v>0</v>
      </c>
      <c r="M149" s="11">
        <v>0</v>
      </c>
      <c r="N149" s="11">
        <v>0</v>
      </c>
      <c r="O149" s="11">
        <v>0</v>
      </c>
      <c r="P149" s="11">
        <v>0</v>
      </c>
      <c r="Q149" s="11">
        <v>0</v>
      </c>
      <c r="R149" s="11">
        <v>0</v>
      </c>
      <c r="S149" s="11">
        <v>0</v>
      </c>
      <c r="T149" s="11">
        <v>0</v>
      </c>
      <c r="U149" s="11">
        <v>0</v>
      </c>
      <c r="V149" s="11">
        <v>0</v>
      </c>
      <c r="W149" s="11">
        <v>0</v>
      </c>
      <c r="X149" s="11">
        <v>0</v>
      </c>
      <c r="Y149" s="11">
        <v>0</v>
      </c>
      <c r="Z149" s="11">
        <v>0</v>
      </c>
      <c r="AA149" s="11">
        <v>0</v>
      </c>
      <c r="AB149" s="11">
        <v>0</v>
      </c>
      <c r="AC149" s="11">
        <v>0</v>
      </c>
      <c r="AD149" s="11">
        <v>0</v>
      </c>
      <c r="AE149" s="11">
        <v>0</v>
      </c>
      <c r="AF149" s="11">
        <v>0</v>
      </c>
      <c r="AG149" s="11">
        <v>0</v>
      </c>
      <c r="AH149" s="11">
        <v>0</v>
      </c>
      <c r="AI149" s="11">
        <v>0</v>
      </c>
      <c r="AJ149" s="11">
        <v>0</v>
      </c>
      <c r="AK149" s="11">
        <v>0</v>
      </c>
      <c r="AL149" s="11">
        <v>0</v>
      </c>
      <c r="AM149" s="11">
        <v>0</v>
      </c>
      <c r="AN149" s="11">
        <v>0</v>
      </c>
      <c r="AO149" s="11">
        <v>0</v>
      </c>
      <c r="AP149" s="11">
        <v>0</v>
      </c>
      <c r="AQ149" s="11">
        <v>0</v>
      </c>
      <c r="AR149" s="11">
        <v>0</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row>
    <row r="150" spans="1:59" ht="15" x14ac:dyDescent="0.25">
      <c r="A150" s="141"/>
      <c r="B150">
        <v>1</v>
      </c>
      <c r="C150">
        <v>1</v>
      </c>
      <c r="D150">
        <v>1</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row>
    <row r="151" spans="1:59" ht="15" x14ac:dyDescent="0.25">
      <c r="A151" s="141"/>
      <c r="B151">
        <v>1</v>
      </c>
      <c r="C151">
        <v>1</v>
      </c>
      <c r="D151">
        <v>1</v>
      </c>
      <c r="E151" s="11">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1">
        <v>0</v>
      </c>
      <c r="X151" s="11">
        <v>0</v>
      </c>
      <c r="Y151" s="11">
        <v>0</v>
      </c>
      <c r="Z151" s="11">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row>
    <row r="152" spans="1:59" ht="15" x14ac:dyDescent="0.25">
      <c r="A152" s="141"/>
      <c r="B152">
        <v>1</v>
      </c>
      <c r="C152">
        <v>1</v>
      </c>
      <c r="D152">
        <v>1</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K152" s="11">
        <v>0</v>
      </c>
      <c r="AL152" s="11">
        <v>0</v>
      </c>
      <c r="AM152" s="11">
        <v>0</v>
      </c>
      <c r="AN152" s="11">
        <v>0</v>
      </c>
      <c r="AO152" s="11">
        <v>0</v>
      </c>
      <c r="AP152" s="11">
        <v>0</v>
      </c>
      <c r="AQ152" s="11">
        <v>0</v>
      </c>
      <c r="AR152" s="11">
        <v>0</v>
      </c>
      <c r="AS152" s="11">
        <v>0</v>
      </c>
      <c r="AT152" s="11">
        <v>0</v>
      </c>
      <c r="AU152" s="11">
        <v>0</v>
      </c>
      <c r="AV152" s="11">
        <v>0</v>
      </c>
      <c r="AW152" s="11">
        <v>0</v>
      </c>
      <c r="AX152" s="11">
        <v>0</v>
      </c>
      <c r="AY152" s="11">
        <v>0</v>
      </c>
      <c r="AZ152" s="11">
        <v>0</v>
      </c>
      <c r="BA152" s="11">
        <v>0</v>
      </c>
      <c r="BB152" s="11">
        <v>0</v>
      </c>
      <c r="BC152" s="11">
        <v>0</v>
      </c>
      <c r="BD152" s="11">
        <v>0</v>
      </c>
      <c r="BE152" s="11">
        <v>0</v>
      </c>
      <c r="BF152" s="11">
        <v>0</v>
      </c>
      <c r="BG152" s="11">
        <v>0</v>
      </c>
    </row>
    <row r="153" spans="1:59" ht="15" x14ac:dyDescent="0.25">
      <c r="A153" s="141"/>
      <c r="B153">
        <v>1</v>
      </c>
      <c r="C153">
        <v>1</v>
      </c>
      <c r="D153">
        <v>1</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row>
    <row r="154" spans="1:59" ht="15" x14ac:dyDescent="0.25">
      <c r="A154" s="141"/>
      <c r="B154">
        <v>1</v>
      </c>
      <c r="C154">
        <v>1</v>
      </c>
      <c r="D154">
        <v>1</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row>
    <row r="155" spans="1:59" ht="15" x14ac:dyDescent="0.25">
      <c r="A155" s="141"/>
      <c r="B155">
        <v>1</v>
      </c>
      <c r="C155">
        <v>1</v>
      </c>
      <c r="D155">
        <v>1</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row>
    <row r="156" spans="1:59" ht="15" x14ac:dyDescent="0.25">
      <c r="A156" s="141"/>
      <c r="B156">
        <v>1</v>
      </c>
      <c r="C156">
        <v>1</v>
      </c>
      <c r="D156">
        <v>1</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K156" s="11">
        <v>0</v>
      </c>
      <c r="AL156" s="11">
        <v>0</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0</v>
      </c>
      <c r="BG156" s="11">
        <v>0</v>
      </c>
    </row>
    <row r="157" spans="1:59" ht="15" x14ac:dyDescent="0.25">
      <c r="A157" s="141"/>
      <c r="B157">
        <v>1</v>
      </c>
      <c r="C157">
        <v>1</v>
      </c>
      <c r="D157">
        <v>1</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K157" s="11">
        <v>0</v>
      </c>
      <c r="AL157" s="11">
        <v>0</v>
      </c>
      <c r="AM157" s="11">
        <v>0</v>
      </c>
      <c r="AN157" s="11">
        <v>0</v>
      </c>
      <c r="AO157" s="11">
        <v>0</v>
      </c>
      <c r="AP157" s="11">
        <v>0</v>
      </c>
      <c r="AQ157" s="11">
        <v>0</v>
      </c>
      <c r="AR157" s="11">
        <v>0</v>
      </c>
      <c r="AS157" s="11">
        <v>0</v>
      </c>
      <c r="AT157" s="11">
        <v>0</v>
      </c>
      <c r="AU157" s="11">
        <v>0</v>
      </c>
      <c r="AV157" s="11">
        <v>0</v>
      </c>
      <c r="AW157" s="11">
        <v>0</v>
      </c>
      <c r="AX157" s="11">
        <v>0</v>
      </c>
      <c r="AY157" s="11">
        <v>0</v>
      </c>
      <c r="AZ157" s="11">
        <v>0</v>
      </c>
      <c r="BA157" s="11">
        <v>0</v>
      </c>
      <c r="BB157" s="11">
        <v>0</v>
      </c>
      <c r="BC157" s="11">
        <v>0</v>
      </c>
      <c r="BD157" s="11">
        <v>0</v>
      </c>
      <c r="BE157" s="11">
        <v>0</v>
      </c>
      <c r="BF157" s="11">
        <v>0</v>
      </c>
      <c r="BG157" s="11">
        <v>0</v>
      </c>
    </row>
    <row r="158" spans="1:59" ht="15" x14ac:dyDescent="0.25">
      <c r="A158" s="141"/>
      <c r="B158">
        <v>1</v>
      </c>
      <c r="C158">
        <v>1</v>
      </c>
      <c r="D158">
        <v>1</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row>
    <row r="159" spans="1:59" ht="15" x14ac:dyDescent="0.25">
      <c r="A159" s="141"/>
      <c r="B159">
        <v>1</v>
      </c>
      <c r="C159">
        <v>1</v>
      </c>
      <c r="D159">
        <v>1</v>
      </c>
      <c r="E159" s="11">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1">
        <v>0</v>
      </c>
      <c r="X159" s="11">
        <v>0</v>
      </c>
      <c r="Y159" s="11">
        <v>0</v>
      </c>
      <c r="Z159" s="11">
        <v>0</v>
      </c>
      <c r="AA159" s="11">
        <v>0</v>
      </c>
      <c r="AB159" s="11">
        <v>0</v>
      </c>
      <c r="AC159" s="11">
        <v>0</v>
      </c>
      <c r="AD159" s="11">
        <v>0</v>
      </c>
      <c r="AE159" s="11">
        <v>0</v>
      </c>
      <c r="AF159" s="11">
        <v>0</v>
      </c>
      <c r="AG159" s="11">
        <v>0</v>
      </c>
      <c r="AH159" s="11">
        <v>0</v>
      </c>
      <c r="AI159" s="11">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row>
    <row r="160" spans="1:59" ht="15" x14ac:dyDescent="0.25">
      <c r="A160" s="141"/>
      <c r="B160">
        <v>1</v>
      </c>
      <c r="C160">
        <v>1</v>
      </c>
      <c r="D160">
        <v>1</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K160" s="11">
        <v>0</v>
      </c>
      <c r="AL160" s="11">
        <v>0</v>
      </c>
      <c r="AM160" s="11">
        <v>0</v>
      </c>
      <c r="AN160" s="11">
        <v>0</v>
      </c>
      <c r="AO160" s="11">
        <v>0</v>
      </c>
      <c r="AP160" s="11">
        <v>0</v>
      </c>
      <c r="AQ160" s="11">
        <v>0</v>
      </c>
      <c r="AR160" s="11">
        <v>0</v>
      </c>
      <c r="AS160" s="11">
        <v>0</v>
      </c>
      <c r="AT160" s="11">
        <v>0</v>
      </c>
      <c r="AU160" s="11">
        <v>0</v>
      </c>
      <c r="AV160" s="11">
        <v>0</v>
      </c>
      <c r="AW160" s="11">
        <v>0</v>
      </c>
      <c r="AX160" s="11">
        <v>0</v>
      </c>
      <c r="AY160" s="11">
        <v>0</v>
      </c>
      <c r="AZ160" s="11">
        <v>0</v>
      </c>
      <c r="BA160" s="11">
        <v>0</v>
      </c>
      <c r="BB160" s="11">
        <v>0</v>
      </c>
      <c r="BC160" s="11">
        <v>0</v>
      </c>
      <c r="BD160" s="11">
        <v>0</v>
      </c>
      <c r="BE160" s="11">
        <v>0</v>
      </c>
      <c r="BF160" s="11">
        <v>0</v>
      </c>
      <c r="BG160" s="11">
        <v>0</v>
      </c>
    </row>
    <row r="161" spans="1:59" ht="15" x14ac:dyDescent="0.25">
      <c r="A161" s="141"/>
      <c r="B161">
        <v>1</v>
      </c>
      <c r="C161">
        <v>1</v>
      </c>
      <c r="D161">
        <v>1</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row>
    <row r="162" spans="1:59" ht="15" x14ac:dyDescent="0.25">
      <c r="A162" s="141"/>
      <c r="B162">
        <v>1</v>
      </c>
      <c r="C162">
        <v>1</v>
      </c>
      <c r="D162">
        <v>1</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K162" s="11">
        <v>0</v>
      </c>
      <c r="AL162" s="11">
        <v>0</v>
      </c>
      <c r="AM162" s="11">
        <v>0</v>
      </c>
      <c r="AN162" s="11">
        <v>0</v>
      </c>
      <c r="AO162" s="11">
        <v>0</v>
      </c>
      <c r="AP162" s="11">
        <v>0</v>
      </c>
      <c r="AQ162" s="11">
        <v>0</v>
      </c>
      <c r="AR162" s="11">
        <v>0</v>
      </c>
      <c r="AS162" s="11">
        <v>0</v>
      </c>
      <c r="AT162" s="11">
        <v>0</v>
      </c>
      <c r="AU162" s="11">
        <v>0</v>
      </c>
      <c r="AV162" s="11">
        <v>0</v>
      </c>
      <c r="AW162" s="11">
        <v>0</v>
      </c>
      <c r="AX162" s="11">
        <v>0</v>
      </c>
      <c r="AY162" s="11">
        <v>0</v>
      </c>
      <c r="AZ162" s="11">
        <v>0</v>
      </c>
      <c r="BA162" s="11">
        <v>0</v>
      </c>
      <c r="BB162" s="11">
        <v>0</v>
      </c>
      <c r="BC162" s="11">
        <v>0</v>
      </c>
      <c r="BD162" s="11">
        <v>0</v>
      </c>
      <c r="BE162" s="11">
        <v>0</v>
      </c>
      <c r="BF162" s="11">
        <v>0</v>
      </c>
      <c r="BG162" s="11">
        <v>0</v>
      </c>
    </row>
    <row r="163" spans="1:59" ht="15" x14ac:dyDescent="0.25">
      <c r="A163" s="141"/>
      <c r="B163">
        <v>1</v>
      </c>
      <c r="C163">
        <v>1</v>
      </c>
      <c r="D163">
        <v>1</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row>
    <row r="164" spans="1:59" ht="15" x14ac:dyDescent="0.25">
      <c r="A164" s="141"/>
      <c r="B164">
        <v>1</v>
      </c>
      <c r="C164">
        <v>1</v>
      </c>
      <c r="D164">
        <v>1</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row>
    <row r="165" spans="1:59" ht="15" x14ac:dyDescent="0.25">
      <c r="A165" s="141"/>
      <c r="B165">
        <v>1</v>
      </c>
      <c r="C165">
        <v>1</v>
      </c>
      <c r="D165">
        <v>1</v>
      </c>
      <c r="E165" s="11">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1">
        <v>0</v>
      </c>
      <c r="X165" s="11">
        <v>0</v>
      </c>
      <c r="Y165" s="11">
        <v>0</v>
      </c>
      <c r="Z165" s="11">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row>
    <row r="166" spans="1:59" ht="15" x14ac:dyDescent="0.25">
      <c r="A166" s="141"/>
      <c r="B166">
        <v>1</v>
      </c>
      <c r="C166">
        <v>1</v>
      </c>
      <c r="D166">
        <v>1</v>
      </c>
      <c r="E166" s="11">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1">
        <v>0</v>
      </c>
      <c r="X166" s="11">
        <v>0</v>
      </c>
      <c r="Y166" s="11">
        <v>0</v>
      </c>
      <c r="Z166" s="11">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row>
    <row r="167" spans="1:59" ht="15" x14ac:dyDescent="0.25">
      <c r="A167" s="141"/>
      <c r="B167">
        <v>1</v>
      </c>
      <c r="C167">
        <v>1</v>
      </c>
      <c r="D167">
        <v>1</v>
      </c>
      <c r="E167" s="11">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1">
        <v>0</v>
      </c>
      <c r="X167" s="11">
        <v>0</v>
      </c>
      <c r="Y167" s="11">
        <v>0</v>
      </c>
      <c r="Z167" s="11">
        <v>0</v>
      </c>
      <c r="AA167" s="11">
        <v>0</v>
      </c>
      <c r="AB167" s="11">
        <v>0</v>
      </c>
      <c r="AC167" s="11">
        <v>0</v>
      </c>
      <c r="AD167" s="11">
        <v>0</v>
      </c>
      <c r="AE167" s="11">
        <v>0</v>
      </c>
      <c r="AF167" s="11">
        <v>0</v>
      </c>
      <c r="AG167" s="11">
        <v>0</v>
      </c>
      <c r="AH167" s="11">
        <v>0</v>
      </c>
      <c r="AI167" s="11">
        <v>0</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row>
    <row r="168" spans="1:59" ht="15" x14ac:dyDescent="0.25">
      <c r="A168" s="141"/>
      <c r="B168">
        <v>1</v>
      </c>
      <c r="C168">
        <v>1</v>
      </c>
      <c r="D168">
        <v>1</v>
      </c>
      <c r="E168" s="11">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1">
        <v>0</v>
      </c>
      <c r="X168" s="11">
        <v>0</v>
      </c>
      <c r="Y168" s="11">
        <v>0</v>
      </c>
      <c r="Z168" s="11">
        <v>0</v>
      </c>
      <c r="AA168" s="11">
        <v>0</v>
      </c>
      <c r="AB168" s="11">
        <v>0</v>
      </c>
      <c r="AC168" s="11">
        <v>0</v>
      </c>
      <c r="AD168" s="11">
        <v>0</v>
      </c>
      <c r="AE168" s="11">
        <v>0</v>
      </c>
      <c r="AF168" s="11">
        <v>0</v>
      </c>
      <c r="AG168" s="11">
        <v>0</v>
      </c>
      <c r="AH168" s="11">
        <v>0</v>
      </c>
      <c r="AI168" s="11">
        <v>0</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0</v>
      </c>
      <c r="BG168" s="11">
        <v>0</v>
      </c>
    </row>
    <row r="169" spans="1:59" ht="15" x14ac:dyDescent="0.25">
      <c r="A169" s="141"/>
      <c r="B169">
        <v>1</v>
      </c>
      <c r="C169">
        <v>1</v>
      </c>
      <c r="D169">
        <v>1</v>
      </c>
      <c r="E169" s="11">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1">
        <v>0</v>
      </c>
      <c r="X169" s="11">
        <v>0</v>
      </c>
      <c r="Y169" s="11">
        <v>0</v>
      </c>
      <c r="Z169" s="11">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row>
    <row r="170" spans="1:59" ht="15" x14ac:dyDescent="0.25">
      <c r="A170" s="141"/>
      <c r="B170">
        <v>1</v>
      </c>
      <c r="C170">
        <v>1</v>
      </c>
      <c r="D170">
        <v>1</v>
      </c>
      <c r="E170" s="11">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1">
        <v>0</v>
      </c>
      <c r="X170" s="11">
        <v>0</v>
      </c>
      <c r="Y170" s="11">
        <v>0</v>
      </c>
      <c r="Z170" s="11">
        <v>0</v>
      </c>
      <c r="AA170" s="11">
        <v>0</v>
      </c>
      <c r="AB170" s="11">
        <v>0</v>
      </c>
      <c r="AC170" s="11">
        <v>0</v>
      </c>
      <c r="AD170" s="11">
        <v>0</v>
      </c>
      <c r="AE170" s="11">
        <v>0</v>
      </c>
      <c r="AF170" s="11">
        <v>0</v>
      </c>
      <c r="AG170" s="11">
        <v>0</v>
      </c>
      <c r="AH170" s="11">
        <v>0</v>
      </c>
      <c r="AI170" s="11">
        <v>0</v>
      </c>
      <c r="AJ170" s="11">
        <v>0</v>
      </c>
      <c r="AK170" s="11">
        <v>0</v>
      </c>
      <c r="AL170" s="11">
        <v>0</v>
      </c>
      <c r="AM170" s="11">
        <v>0</v>
      </c>
      <c r="AN170" s="11">
        <v>0</v>
      </c>
      <c r="AO170" s="11">
        <v>0</v>
      </c>
      <c r="AP170" s="11">
        <v>0</v>
      </c>
      <c r="AQ170" s="11">
        <v>0</v>
      </c>
      <c r="AR170" s="11">
        <v>0</v>
      </c>
      <c r="AS170" s="11">
        <v>0</v>
      </c>
      <c r="AT170" s="11">
        <v>0</v>
      </c>
      <c r="AU170" s="11">
        <v>0</v>
      </c>
      <c r="AV170" s="11">
        <v>0</v>
      </c>
      <c r="AW170" s="11">
        <v>0</v>
      </c>
      <c r="AX170" s="11">
        <v>0</v>
      </c>
      <c r="AY170" s="11">
        <v>0</v>
      </c>
      <c r="AZ170" s="11">
        <v>0</v>
      </c>
      <c r="BA170" s="11">
        <v>0</v>
      </c>
      <c r="BB170" s="11">
        <v>0</v>
      </c>
      <c r="BC170" s="11">
        <v>0</v>
      </c>
      <c r="BD170" s="11">
        <v>0</v>
      </c>
      <c r="BE170" s="11">
        <v>0</v>
      </c>
      <c r="BF170" s="11">
        <v>0</v>
      </c>
      <c r="BG170" s="11">
        <v>0</v>
      </c>
    </row>
    <row r="171" spans="1:59" ht="15" x14ac:dyDescent="0.25">
      <c r="A171" s="141"/>
      <c r="B171">
        <v>1</v>
      </c>
      <c r="C171">
        <v>1</v>
      </c>
      <c r="D171">
        <v>1</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row>
    <row r="172" spans="1:59" ht="15" x14ac:dyDescent="0.25">
      <c r="A172" s="141"/>
      <c r="B172">
        <v>1</v>
      </c>
      <c r="C172">
        <v>1</v>
      </c>
      <c r="D172">
        <v>1</v>
      </c>
      <c r="E172" s="11">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1">
        <v>0</v>
      </c>
      <c r="X172" s="11">
        <v>0</v>
      </c>
      <c r="Y172" s="11">
        <v>0</v>
      </c>
      <c r="Z172" s="11">
        <v>0</v>
      </c>
      <c r="AA172" s="11">
        <v>0</v>
      </c>
      <c r="AB172" s="11">
        <v>0</v>
      </c>
      <c r="AC172" s="11">
        <v>0</v>
      </c>
      <c r="AD172" s="11">
        <v>0</v>
      </c>
      <c r="AE172" s="11">
        <v>0</v>
      </c>
      <c r="AF172" s="11">
        <v>0</v>
      </c>
      <c r="AG172" s="11">
        <v>0</v>
      </c>
      <c r="AH172" s="11">
        <v>0</v>
      </c>
      <c r="AI172" s="11">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row>
    <row r="173" spans="1:59" ht="15" x14ac:dyDescent="0.25">
      <c r="A173" s="141"/>
      <c r="B173">
        <v>1</v>
      </c>
      <c r="C173">
        <v>1</v>
      </c>
      <c r="D173">
        <v>1</v>
      </c>
      <c r="E173" s="11">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1">
        <v>0</v>
      </c>
      <c r="X173" s="11">
        <v>0</v>
      </c>
      <c r="Y173" s="11">
        <v>0</v>
      </c>
      <c r="Z173" s="11">
        <v>0</v>
      </c>
      <c r="AA173" s="11">
        <v>0</v>
      </c>
      <c r="AB173" s="11">
        <v>0</v>
      </c>
      <c r="AC173" s="11">
        <v>0</v>
      </c>
      <c r="AD173" s="11">
        <v>0</v>
      </c>
      <c r="AE173" s="11">
        <v>0</v>
      </c>
      <c r="AF173" s="11">
        <v>0</v>
      </c>
      <c r="AG173" s="11">
        <v>0</v>
      </c>
      <c r="AH173" s="11">
        <v>0</v>
      </c>
      <c r="AI173" s="11">
        <v>0</v>
      </c>
      <c r="AJ173" s="11">
        <v>0</v>
      </c>
      <c r="AK173" s="11">
        <v>0</v>
      </c>
      <c r="AL173" s="11">
        <v>0</v>
      </c>
      <c r="AM173" s="11">
        <v>0</v>
      </c>
      <c r="AN173" s="11">
        <v>0</v>
      </c>
      <c r="AO173" s="11">
        <v>0</v>
      </c>
      <c r="AP173" s="11">
        <v>0</v>
      </c>
      <c r="AQ173" s="11">
        <v>0</v>
      </c>
      <c r="AR173" s="11">
        <v>0</v>
      </c>
      <c r="AS173" s="11">
        <v>0</v>
      </c>
      <c r="AT173" s="11">
        <v>0</v>
      </c>
      <c r="AU173" s="11">
        <v>0</v>
      </c>
      <c r="AV173" s="11">
        <v>0</v>
      </c>
      <c r="AW173" s="11">
        <v>0</v>
      </c>
      <c r="AX173" s="11">
        <v>0</v>
      </c>
      <c r="AY173" s="11">
        <v>0</v>
      </c>
      <c r="AZ173" s="11">
        <v>0</v>
      </c>
      <c r="BA173" s="11">
        <v>0</v>
      </c>
      <c r="BB173" s="11">
        <v>0</v>
      </c>
      <c r="BC173" s="11">
        <v>0</v>
      </c>
      <c r="BD173" s="11">
        <v>0</v>
      </c>
      <c r="BE173" s="11">
        <v>0</v>
      </c>
      <c r="BF173" s="11">
        <v>0</v>
      </c>
      <c r="BG173" s="11">
        <v>0</v>
      </c>
    </row>
    <row r="174" spans="1:59" ht="15" x14ac:dyDescent="0.25">
      <c r="A174" s="141"/>
      <c r="B174">
        <v>1</v>
      </c>
      <c r="C174">
        <v>1</v>
      </c>
      <c r="D174">
        <v>1</v>
      </c>
      <c r="E174" s="11">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1">
        <v>0</v>
      </c>
      <c r="X174" s="11">
        <v>0</v>
      </c>
      <c r="Y174" s="11">
        <v>0</v>
      </c>
      <c r="Z174" s="11">
        <v>0</v>
      </c>
      <c r="AA174" s="11">
        <v>0</v>
      </c>
      <c r="AB174" s="11">
        <v>0</v>
      </c>
      <c r="AC174" s="11">
        <v>0</v>
      </c>
      <c r="AD174" s="11">
        <v>0</v>
      </c>
      <c r="AE174" s="11">
        <v>0</v>
      </c>
      <c r="AF174" s="11">
        <v>0</v>
      </c>
      <c r="AG174" s="11">
        <v>0</v>
      </c>
      <c r="AH174" s="11">
        <v>0</v>
      </c>
      <c r="AI174" s="11">
        <v>0</v>
      </c>
      <c r="AJ174" s="11">
        <v>0</v>
      </c>
      <c r="AK174" s="11">
        <v>0</v>
      </c>
      <c r="AL174" s="11">
        <v>0</v>
      </c>
      <c r="AM174" s="11">
        <v>0</v>
      </c>
      <c r="AN174" s="11">
        <v>0</v>
      </c>
      <c r="AO174" s="11">
        <v>0</v>
      </c>
      <c r="AP174" s="11">
        <v>0</v>
      </c>
      <c r="AQ174" s="11">
        <v>0</v>
      </c>
      <c r="AR174" s="11">
        <v>0</v>
      </c>
      <c r="AS174" s="11">
        <v>0</v>
      </c>
      <c r="AT174" s="11">
        <v>0</v>
      </c>
      <c r="AU174" s="11">
        <v>0</v>
      </c>
      <c r="AV174" s="11">
        <v>0</v>
      </c>
      <c r="AW174" s="11">
        <v>0</v>
      </c>
      <c r="AX174" s="11">
        <v>0</v>
      </c>
      <c r="AY174" s="11">
        <v>0</v>
      </c>
      <c r="AZ174" s="11">
        <v>0</v>
      </c>
      <c r="BA174" s="11">
        <v>0</v>
      </c>
      <c r="BB174" s="11">
        <v>0</v>
      </c>
      <c r="BC174" s="11">
        <v>0</v>
      </c>
      <c r="BD174" s="11">
        <v>0</v>
      </c>
      <c r="BE174" s="11">
        <v>0</v>
      </c>
      <c r="BF174" s="11">
        <v>0</v>
      </c>
      <c r="BG174" s="11">
        <v>0</v>
      </c>
    </row>
    <row r="175" spans="1:59" ht="15" x14ac:dyDescent="0.25">
      <c r="A175" s="141"/>
      <c r="B175">
        <v>1</v>
      </c>
      <c r="C175">
        <v>1</v>
      </c>
      <c r="D175">
        <v>1</v>
      </c>
      <c r="E175" s="11">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1">
        <v>0</v>
      </c>
      <c r="X175" s="11">
        <v>0</v>
      </c>
      <c r="Y175" s="11">
        <v>0</v>
      </c>
      <c r="Z175" s="11">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row>
    <row r="176" spans="1:59" ht="15" x14ac:dyDescent="0.25">
      <c r="A176" s="141"/>
      <c r="B176">
        <v>1</v>
      </c>
      <c r="C176">
        <v>1</v>
      </c>
      <c r="D176">
        <v>1</v>
      </c>
      <c r="E176" s="11">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1">
        <v>0</v>
      </c>
      <c r="X176" s="11">
        <v>0</v>
      </c>
      <c r="Y176" s="11">
        <v>0</v>
      </c>
      <c r="Z176" s="11">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row>
    <row r="177" spans="1:59" ht="15" x14ac:dyDescent="0.25">
      <c r="A177" s="141"/>
      <c r="B177">
        <v>1</v>
      </c>
      <c r="C177">
        <v>1</v>
      </c>
      <c r="D177">
        <v>1</v>
      </c>
      <c r="E177" s="11">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1">
        <v>0</v>
      </c>
      <c r="X177" s="11">
        <v>0</v>
      </c>
      <c r="Y177" s="11">
        <v>0</v>
      </c>
      <c r="Z177" s="11">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row>
    <row r="178" spans="1:59" ht="15" x14ac:dyDescent="0.25">
      <c r="A178" s="141"/>
      <c r="B178">
        <v>1</v>
      </c>
      <c r="C178">
        <v>1</v>
      </c>
      <c r="D178">
        <v>1</v>
      </c>
      <c r="E178" s="11">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1">
        <v>0</v>
      </c>
      <c r="X178" s="11">
        <v>0</v>
      </c>
      <c r="Y178" s="11">
        <v>0</v>
      </c>
      <c r="Z178" s="11">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row>
    <row r="179" spans="1:59" ht="15" x14ac:dyDescent="0.25">
      <c r="A179" s="141"/>
      <c r="B179">
        <v>1</v>
      </c>
      <c r="C179">
        <v>1</v>
      </c>
      <c r="D179">
        <v>1</v>
      </c>
      <c r="E179" s="11">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1">
        <v>0</v>
      </c>
      <c r="X179" s="11">
        <v>0</v>
      </c>
      <c r="Y179" s="11">
        <v>0</v>
      </c>
      <c r="Z179" s="11">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row>
    <row r="180" spans="1:59" ht="15" x14ac:dyDescent="0.25">
      <c r="A180" s="141"/>
      <c r="B180">
        <v>1</v>
      </c>
      <c r="C180">
        <v>1</v>
      </c>
      <c r="D180">
        <v>1</v>
      </c>
      <c r="E180" s="11">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row>
    <row r="181" spans="1:59" ht="15" x14ac:dyDescent="0.25">
      <c r="A181" s="141"/>
      <c r="B181">
        <v>1</v>
      </c>
      <c r="C181">
        <v>1</v>
      </c>
      <c r="D181">
        <v>1</v>
      </c>
      <c r="E181" s="11">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1">
        <v>0</v>
      </c>
      <c r="X181" s="11">
        <v>0</v>
      </c>
      <c r="Y181" s="11">
        <v>0</v>
      </c>
      <c r="Z181" s="11">
        <v>0</v>
      </c>
      <c r="AA181" s="11">
        <v>0</v>
      </c>
      <c r="AB181" s="11">
        <v>0</v>
      </c>
      <c r="AC181" s="11">
        <v>0</v>
      </c>
      <c r="AD181" s="11">
        <v>0</v>
      </c>
      <c r="AE181" s="11">
        <v>0</v>
      </c>
      <c r="AF181" s="11">
        <v>0</v>
      </c>
      <c r="AG181" s="11">
        <v>0</v>
      </c>
      <c r="AH181" s="11">
        <v>0</v>
      </c>
      <c r="AI181" s="11">
        <v>0</v>
      </c>
      <c r="AJ181" s="11">
        <v>0</v>
      </c>
      <c r="AK181" s="11">
        <v>0</v>
      </c>
      <c r="AL181" s="11">
        <v>0</v>
      </c>
      <c r="AM181" s="11">
        <v>0</v>
      </c>
      <c r="AN181" s="11">
        <v>0</v>
      </c>
      <c r="AO181" s="11">
        <v>0</v>
      </c>
      <c r="AP181" s="11">
        <v>0</v>
      </c>
      <c r="AQ181" s="11">
        <v>0</v>
      </c>
      <c r="AR181" s="11">
        <v>0</v>
      </c>
      <c r="AS181" s="11">
        <v>0</v>
      </c>
      <c r="AT181" s="11">
        <v>0</v>
      </c>
      <c r="AU181" s="11">
        <v>0</v>
      </c>
      <c r="AV181" s="11">
        <v>0</v>
      </c>
      <c r="AW181" s="11">
        <v>0</v>
      </c>
      <c r="AX181" s="11">
        <v>0</v>
      </c>
      <c r="AY181" s="11">
        <v>0</v>
      </c>
      <c r="AZ181" s="11">
        <v>0</v>
      </c>
      <c r="BA181" s="11">
        <v>0</v>
      </c>
      <c r="BB181" s="11">
        <v>0</v>
      </c>
      <c r="BC181" s="11">
        <v>0</v>
      </c>
      <c r="BD181" s="11">
        <v>0</v>
      </c>
      <c r="BE181" s="11">
        <v>0</v>
      </c>
      <c r="BF181" s="11">
        <v>0</v>
      </c>
      <c r="BG181" s="11">
        <v>0</v>
      </c>
    </row>
    <row r="182" spans="1:59" ht="15" x14ac:dyDescent="0.25">
      <c r="A182" s="141"/>
      <c r="B182">
        <v>1</v>
      </c>
      <c r="C182">
        <v>1</v>
      </c>
      <c r="D182">
        <v>1</v>
      </c>
      <c r="E182" s="11">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1">
        <v>0</v>
      </c>
      <c r="X182" s="11">
        <v>0</v>
      </c>
      <c r="Y182" s="11">
        <v>0</v>
      </c>
      <c r="Z182" s="11">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row>
    <row r="183" spans="1:59" ht="15" x14ac:dyDescent="0.25">
      <c r="A183" s="141"/>
      <c r="B183">
        <v>1</v>
      </c>
      <c r="C183">
        <v>1</v>
      </c>
      <c r="D183">
        <v>1</v>
      </c>
      <c r="E183" s="11">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1">
        <v>0</v>
      </c>
      <c r="X183" s="11">
        <v>0</v>
      </c>
      <c r="Y183" s="11">
        <v>0</v>
      </c>
      <c r="Z183" s="11">
        <v>0</v>
      </c>
      <c r="AA183" s="11">
        <v>0</v>
      </c>
      <c r="AB183" s="11">
        <v>0</v>
      </c>
      <c r="AC183" s="11">
        <v>0</v>
      </c>
      <c r="AD183" s="11">
        <v>0</v>
      </c>
      <c r="AE183" s="11">
        <v>0</v>
      </c>
      <c r="AF183" s="11">
        <v>0</v>
      </c>
      <c r="AG183" s="11">
        <v>0</v>
      </c>
      <c r="AH183" s="11">
        <v>0</v>
      </c>
      <c r="AI183" s="11">
        <v>0</v>
      </c>
      <c r="AJ183" s="11">
        <v>0</v>
      </c>
      <c r="AK183" s="11">
        <v>0</v>
      </c>
      <c r="AL183" s="11">
        <v>0</v>
      </c>
      <c r="AM183" s="11">
        <v>0</v>
      </c>
      <c r="AN183" s="11">
        <v>0</v>
      </c>
      <c r="AO183" s="11">
        <v>0</v>
      </c>
      <c r="AP183" s="11">
        <v>0</v>
      </c>
      <c r="AQ183" s="11">
        <v>0</v>
      </c>
      <c r="AR183" s="11">
        <v>0</v>
      </c>
      <c r="AS183" s="11">
        <v>0</v>
      </c>
      <c r="AT183" s="11">
        <v>0</v>
      </c>
      <c r="AU183" s="11">
        <v>0</v>
      </c>
      <c r="AV183" s="11">
        <v>0</v>
      </c>
      <c r="AW183" s="11">
        <v>0</v>
      </c>
      <c r="AX183" s="11">
        <v>0</v>
      </c>
      <c r="AY183" s="11">
        <v>0</v>
      </c>
      <c r="AZ183" s="11">
        <v>0</v>
      </c>
      <c r="BA183" s="11">
        <v>0</v>
      </c>
      <c r="BB183" s="11">
        <v>0</v>
      </c>
      <c r="BC183" s="11">
        <v>0</v>
      </c>
      <c r="BD183" s="11">
        <v>0</v>
      </c>
      <c r="BE183" s="11">
        <v>0</v>
      </c>
      <c r="BF183" s="11">
        <v>0</v>
      </c>
      <c r="BG183" s="11">
        <v>0</v>
      </c>
    </row>
    <row r="184" spans="1:59" ht="15" x14ac:dyDescent="0.25">
      <c r="A184" s="141"/>
      <c r="B184">
        <v>1</v>
      </c>
      <c r="C184">
        <v>1</v>
      </c>
      <c r="D184">
        <v>1</v>
      </c>
      <c r="E184" s="11">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1">
        <v>0</v>
      </c>
      <c r="X184" s="11">
        <v>0</v>
      </c>
      <c r="Y184" s="11">
        <v>0</v>
      </c>
      <c r="Z184" s="11">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row>
    <row r="185" spans="1:59" ht="15" x14ac:dyDescent="0.25">
      <c r="A185" s="141"/>
      <c r="B185">
        <v>1</v>
      </c>
      <c r="C185">
        <v>1</v>
      </c>
      <c r="D185">
        <v>1</v>
      </c>
      <c r="E185" s="11">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1">
        <v>0</v>
      </c>
      <c r="X185" s="11">
        <v>0</v>
      </c>
      <c r="Y185" s="11">
        <v>0</v>
      </c>
      <c r="Z185" s="11">
        <v>0</v>
      </c>
      <c r="AA185" s="11">
        <v>0</v>
      </c>
      <c r="AB185" s="11">
        <v>0</v>
      </c>
      <c r="AC185" s="11">
        <v>0</v>
      </c>
      <c r="AD185" s="11">
        <v>0</v>
      </c>
      <c r="AE185" s="11">
        <v>0</v>
      </c>
      <c r="AF185" s="11">
        <v>0</v>
      </c>
      <c r="AG185" s="11">
        <v>0</v>
      </c>
      <c r="AH185" s="11">
        <v>0</v>
      </c>
      <c r="AI185" s="11">
        <v>0</v>
      </c>
      <c r="AJ185" s="11">
        <v>0</v>
      </c>
      <c r="AK185" s="11">
        <v>0</v>
      </c>
      <c r="AL185" s="11">
        <v>0</v>
      </c>
      <c r="AM185" s="11">
        <v>0</v>
      </c>
      <c r="AN185" s="11">
        <v>0</v>
      </c>
      <c r="AO185" s="11">
        <v>0</v>
      </c>
      <c r="AP185" s="11">
        <v>0</v>
      </c>
      <c r="AQ185" s="11">
        <v>0</v>
      </c>
      <c r="AR185" s="11">
        <v>0</v>
      </c>
      <c r="AS185" s="11">
        <v>0</v>
      </c>
      <c r="AT185" s="11">
        <v>0</v>
      </c>
      <c r="AU185" s="11">
        <v>0</v>
      </c>
      <c r="AV185" s="11">
        <v>0</v>
      </c>
      <c r="AW185" s="11">
        <v>0</v>
      </c>
      <c r="AX185" s="11">
        <v>0</v>
      </c>
      <c r="AY185" s="11">
        <v>0</v>
      </c>
      <c r="AZ185" s="11">
        <v>0</v>
      </c>
      <c r="BA185" s="11">
        <v>0</v>
      </c>
      <c r="BB185" s="11">
        <v>0</v>
      </c>
      <c r="BC185" s="11">
        <v>0</v>
      </c>
      <c r="BD185" s="11">
        <v>0</v>
      </c>
      <c r="BE185" s="11">
        <v>0</v>
      </c>
      <c r="BF185" s="11">
        <v>0</v>
      </c>
      <c r="BG185" s="11">
        <v>0</v>
      </c>
    </row>
    <row r="186" spans="1:59" ht="15" x14ac:dyDescent="0.25">
      <c r="A186" s="141"/>
      <c r="B186">
        <v>1</v>
      </c>
      <c r="C186">
        <v>1</v>
      </c>
      <c r="D186">
        <v>1</v>
      </c>
      <c r="E186" s="11">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1">
        <v>0</v>
      </c>
      <c r="X186" s="11">
        <v>0</v>
      </c>
      <c r="Y186" s="11">
        <v>0</v>
      </c>
      <c r="Z186" s="11">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row>
    <row r="187" spans="1:59" ht="15" x14ac:dyDescent="0.25">
      <c r="A187" s="141"/>
      <c r="B187">
        <v>1</v>
      </c>
      <c r="C187">
        <v>1</v>
      </c>
      <c r="D187">
        <v>1</v>
      </c>
      <c r="E187" s="11">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1">
        <v>0</v>
      </c>
      <c r="X187" s="11">
        <v>0</v>
      </c>
      <c r="Y187" s="11">
        <v>0</v>
      </c>
      <c r="Z187" s="11">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row>
    <row r="188" spans="1:59" ht="15" x14ac:dyDescent="0.25">
      <c r="A188" s="141"/>
      <c r="B188">
        <v>1</v>
      </c>
      <c r="C188">
        <v>1</v>
      </c>
      <c r="D188">
        <v>1</v>
      </c>
      <c r="E188" s="11">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1">
        <v>0</v>
      </c>
      <c r="X188" s="11">
        <v>0</v>
      </c>
      <c r="Y188" s="11">
        <v>0</v>
      </c>
      <c r="Z188" s="11">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row>
    <row r="189" spans="1:59" ht="15" x14ac:dyDescent="0.25">
      <c r="A189" s="141"/>
      <c r="B189">
        <v>1</v>
      </c>
      <c r="C189">
        <v>1</v>
      </c>
      <c r="D189">
        <v>1</v>
      </c>
      <c r="E189" s="11">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1">
        <v>0</v>
      </c>
      <c r="X189" s="11">
        <v>0</v>
      </c>
      <c r="Y189" s="11">
        <v>0</v>
      </c>
      <c r="Z189" s="11">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row>
    <row r="190" spans="1:59" ht="15" x14ac:dyDescent="0.25">
      <c r="A190" s="141"/>
      <c r="B190">
        <v>1</v>
      </c>
      <c r="C190">
        <v>1</v>
      </c>
      <c r="D190">
        <v>1</v>
      </c>
      <c r="E190" s="11">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1">
        <v>0</v>
      </c>
      <c r="X190" s="11">
        <v>0</v>
      </c>
      <c r="Y190" s="11">
        <v>0</v>
      </c>
      <c r="Z190" s="11">
        <v>0</v>
      </c>
      <c r="AA190" s="11">
        <v>0</v>
      </c>
      <c r="AB190" s="11">
        <v>0</v>
      </c>
      <c r="AC190" s="11">
        <v>0</v>
      </c>
      <c r="AD190" s="11">
        <v>0</v>
      </c>
      <c r="AE190" s="11">
        <v>0</v>
      </c>
      <c r="AF190" s="11">
        <v>0</v>
      </c>
      <c r="AG190" s="11">
        <v>0</v>
      </c>
      <c r="AH190" s="11">
        <v>0</v>
      </c>
      <c r="AI190" s="11">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row>
    <row r="191" spans="1:59" ht="15" x14ac:dyDescent="0.25">
      <c r="A191" s="141"/>
      <c r="B191">
        <v>1</v>
      </c>
      <c r="C191">
        <v>1</v>
      </c>
      <c r="D191">
        <v>1</v>
      </c>
      <c r="E191" s="11">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1">
        <v>0</v>
      </c>
      <c r="X191" s="11">
        <v>0</v>
      </c>
      <c r="Y191" s="11">
        <v>0</v>
      </c>
      <c r="Z191" s="11">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row>
    <row r="192" spans="1:59" ht="15" x14ac:dyDescent="0.25">
      <c r="A192" s="141"/>
      <c r="B192">
        <v>1</v>
      </c>
      <c r="C192">
        <v>1</v>
      </c>
      <c r="D192">
        <v>1</v>
      </c>
      <c r="E192" s="11">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1">
        <v>0</v>
      </c>
      <c r="X192" s="11">
        <v>0</v>
      </c>
      <c r="Y192" s="11">
        <v>0</v>
      </c>
      <c r="Z192" s="11">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row>
    <row r="193" spans="1:59" ht="15" x14ac:dyDescent="0.25">
      <c r="A193" s="141"/>
      <c r="B193">
        <v>1</v>
      </c>
      <c r="C193">
        <v>1</v>
      </c>
      <c r="D193">
        <v>1</v>
      </c>
      <c r="E193" s="11">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1">
        <v>0</v>
      </c>
      <c r="X193" s="11">
        <v>0</v>
      </c>
      <c r="Y193" s="11">
        <v>0</v>
      </c>
      <c r="Z193" s="11">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row>
    <row r="194" spans="1:59" ht="15" x14ac:dyDescent="0.25">
      <c r="A194" s="141"/>
      <c r="B194">
        <v>1</v>
      </c>
      <c r="C194">
        <v>1</v>
      </c>
      <c r="D194">
        <v>1</v>
      </c>
      <c r="E194" s="11">
        <v>0</v>
      </c>
      <c r="F194" s="11">
        <v>0</v>
      </c>
      <c r="G194" s="11">
        <v>0</v>
      </c>
      <c r="H194" s="11">
        <v>0</v>
      </c>
      <c r="I194" s="11">
        <v>0</v>
      </c>
      <c r="J194" s="11">
        <v>0</v>
      </c>
      <c r="K194" s="11">
        <v>0</v>
      </c>
      <c r="L194" s="11">
        <v>0</v>
      </c>
      <c r="M194" s="11">
        <v>0</v>
      </c>
      <c r="N194" s="11">
        <v>0</v>
      </c>
      <c r="O194" s="11">
        <v>0</v>
      </c>
      <c r="P194" s="11">
        <v>0</v>
      </c>
      <c r="Q194" s="11">
        <v>0</v>
      </c>
      <c r="R194" s="11">
        <v>0</v>
      </c>
      <c r="S194" s="11">
        <v>0</v>
      </c>
      <c r="T194" s="11">
        <v>0</v>
      </c>
      <c r="U194" s="11">
        <v>0</v>
      </c>
      <c r="V194" s="11">
        <v>0</v>
      </c>
      <c r="W194" s="11">
        <v>0</v>
      </c>
      <c r="X194" s="11">
        <v>0</v>
      </c>
      <c r="Y194" s="11">
        <v>0</v>
      </c>
      <c r="Z194" s="11">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row>
  </sheetData>
  <mergeCells count="1">
    <mergeCell ref="B1:AH1"/>
  </mergeCells>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5" tint="0.59999389629810485"/>
  </sheetPr>
  <dimension ref="A2:AM9"/>
  <sheetViews>
    <sheetView workbookViewId="0">
      <selection activeCell="C5" sqref="C5"/>
    </sheetView>
  </sheetViews>
  <sheetFormatPr defaultRowHeight="15" x14ac:dyDescent="0.25"/>
  <cols>
    <col min="1" max="1" width="10.5703125" bestFit="1" customWidth="1"/>
  </cols>
  <sheetData>
    <row r="2" spans="1:39" x14ac:dyDescent="0.25">
      <c r="A2" s="142" t="s">
        <v>68</v>
      </c>
      <c r="B2" t="s">
        <v>0</v>
      </c>
      <c r="C2" t="s">
        <v>1</v>
      </c>
      <c r="D2" t="s">
        <v>2</v>
      </c>
      <c r="E2">
        <v>1981</v>
      </c>
      <c r="F2">
        <v>1982</v>
      </c>
      <c r="G2">
        <v>1983</v>
      </c>
      <c r="H2">
        <v>1984</v>
      </c>
      <c r="I2">
        <v>1985</v>
      </c>
      <c r="J2">
        <v>1986</v>
      </c>
      <c r="K2">
        <v>1987</v>
      </c>
      <c r="L2">
        <v>1988</v>
      </c>
      <c r="M2">
        <v>1989</v>
      </c>
      <c r="N2">
        <v>1990</v>
      </c>
      <c r="O2">
        <v>1991</v>
      </c>
      <c r="P2">
        <v>1992</v>
      </c>
      <c r="Q2">
        <v>1993</v>
      </c>
      <c r="R2">
        <v>1994</v>
      </c>
      <c r="S2">
        <v>1995</v>
      </c>
      <c r="T2">
        <v>1996</v>
      </c>
      <c r="U2">
        <v>1997</v>
      </c>
      <c r="V2">
        <v>1998</v>
      </c>
      <c r="W2">
        <v>1999</v>
      </c>
      <c r="X2">
        <v>2000</v>
      </c>
      <c r="Y2">
        <v>2001</v>
      </c>
      <c r="Z2">
        <v>2002</v>
      </c>
      <c r="AA2">
        <v>2003</v>
      </c>
      <c r="AB2">
        <v>2004</v>
      </c>
      <c r="AC2">
        <v>2005</v>
      </c>
      <c r="AD2">
        <v>2006</v>
      </c>
      <c r="AE2">
        <v>2007</v>
      </c>
      <c r="AF2">
        <v>2008</v>
      </c>
      <c r="AG2">
        <v>2009</v>
      </c>
      <c r="AH2">
        <v>2010</v>
      </c>
      <c r="AI2">
        <v>2011</v>
      </c>
      <c r="AJ2">
        <v>2012</v>
      </c>
      <c r="AK2">
        <v>2013</v>
      </c>
      <c r="AL2">
        <v>2014</v>
      </c>
      <c r="AM2">
        <v>2015</v>
      </c>
    </row>
    <row r="3" spans="1:39" x14ac:dyDescent="0.25">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c r="AG3" t="s">
        <v>34</v>
      </c>
      <c r="AH3" t="s">
        <v>35</v>
      </c>
      <c r="AI3" t="s">
        <v>36</v>
      </c>
      <c r="AJ3" t="s">
        <v>37</v>
      </c>
      <c r="AK3" t="s">
        <v>38</v>
      </c>
      <c r="AL3" t="s">
        <v>39</v>
      </c>
      <c r="AM3" t="s">
        <v>40</v>
      </c>
    </row>
    <row r="4" spans="1:39" x14ac:dyDescent="0.25">
      <c r="A4" s="143">
        <f>DATE(YEAR(DONOTCHANGE!A4),1,1)</f>
        <v>43101</v>
      </c>
      <c r="B4">
        <v>3</v>
      </c>
      <c r="C4">
        <v>3</v>
      </c>
      <c r="D4">
        <v>3</v>
      </c>
      <c r="E4">
        <v>2</v>
      </c>
      <c r="F4">
        <v>5</v>
      </c>
      <c r="G4">
        <v>5</v>
      </c>
      <c r="H4">
        <v>5</v>
      </c>
      <c r="I4">
        <v>2</v>
      </c>
      <c r="J4">
        <v>5</v>
      </c>
      <c r="K4">
        <v>2</v>
      </c>
      <c r="L4">
        <v>1</v>
      </c>
      <c r="M4">
        <v>2</v>
      </c>
      <c r="N4">
        <v>1</v>
      </c>
      <c r="O4">
        <v>1</v>
      </c>
      <c r="P4">
        <v>1</v>
      </c>
      <c r="Q4">
        <v>4</v>
      </c>
      <c r="R4">
        <v>1</v>
      </c>
      <c r="S4">
        <v>5</v>
      </c>
      <c r="T4">
        <v>5</v>
      </c>
      <c r="U4">
        <v>5</v>
      </c>
      <c r="V4">
        <v>5</v>
      </c>
      <c r="W4">
        <v>5</v>
      </c>
      <c r="X4">
        <v>4</v>
      </c>
      <c r="Y4">
        <v>2</v>
      </c>
      <c r="Z4">
        <v>2</v>
      </c>
      <c r="AA4">
        <v>4</v>
      </c>
      <c r="AB4">
        <v>3</v>
      </c>
      <c r="AC4">
        <v>4</v>
      </c>
      <c r="AD4">
        <v>5</v>
      </c>
      <c r="AE4">
        <v>2</v>
      </c>
      <c r="AF4">
        <v>1</v>
      </c>
      <c r="AG4">
        <v>2</v>
      </c>
      <c r="AH4">
        <v>3</v>
      </c>
      <c r="AI4">
        <v>5</v>
      </c>
      <c r="AJ4">
        <v>3</v>
      </c>
      <c r="AK4">
        <v>2</v>
      </c>
      <c r="AL4">
        <v>1</v>
      </c>
      <c r="AM4">
        <v>1</v>
      </c>
    </row>
    <row r="5" spans="1:39" x14ac:dyDescent="0.25">
      <c r="A5" s="143">
        <f>DATE(YEAR(A4)+1,1,1)</f>
        <v>43466</v>
      </c>
      <c r="B5">
        <v>3</v>
      </c>
      <c r="C5">
        <v>3</v>
      </c>
      <c r="D5">
        <v>3</v>
      </c>
      <c r="E5">
        <v>5</v>
      </c>
      <c r="F5">
        <v>5</v>
      </c>
      <c r="G5">
        <v>5</v>
      </c>
      <c r="H5">
        <v>2</v>
      </c>
      <c r="I5">
        <v>5</v>
      </c>
      <c r="J5">
        <v>2</v>
      </c>
      <c r="K5">
        <v>1</v>
      </c>
      <c r="L5">
        <v>2</v>
      </c>
      <c r="M5">
        <v>1</v>
      </c>
      <c r="N5">
        <v>1</v>
      </c>
      <c r="O5">
        <v>1</v>
      </c>
      <c r="P5">
        <v>4</v>
      </c>
      <c r="Q5">
        <v>1</v>
      </c>
      <c r="R5">
        <v>5</v>
      </c>
      <c r="S5">
        <v>5</v>
      </c>
      <c r="T5">
        <v>5</v>
      </c>
      <c r="U5">
        <v>5</v>
      </c>
      <c r="V5">
        <v>5</v>
      </c>
      <c r="W5">
        <v>4</v>
      </c>
      <c r="X5">
        <v>2</v>
      </c>
      <c r="Y5">
        <v>2</v>
      </c>
      <c r="Z5">
        <v>4</v>
      </c>
      <c r="AA5">
        <v>3</v>
      </c>
      <c r="AB5">
        <v>4</v>
      </c>
      <c r="AC5">
        <v>5</v>
      </c>
      <c r="AD5">
        <v>2</v>
      </c>
      <c r="AE5">
        <v>1</v>
      </c>
      <c r="AF5">
        <v>2</v>
      </c>
      <c r="AG5">
        <v>3</v>
      </c>
      <c r="AH5">
        <v>5</v>
      </c>
      <c r="AI5">
        <v>3</v>
      </c>
      <c r="AJ5">
        <v>2</v>
      </c>
      <c r="AK5">
        <v>1</v>
      </c>
      <c r="AL5">
        <v>1</v>
      </c>
      <c r="AM5">
        <v>2</v>
      </c>
    </row>
    <row r="6" spans="1:39" x14ac:dyDescent="0.25">
      <c r="A6" s="143">
        <f t="shared" ref="A6:A9" si="0">DATE(YEAR(A5)+1,1,1)</f>
        <v>43831</v>
      </c>
      <c r="B6">
        <v>3</v>
      </c>
      <c r="C6">
        <v>3</v>
      </c>
      <c r="D6">
        <v>3</v>
      </c>
      <c r="E6">
        <v>5</v>
      </c>
      <c r="F6">
        <v>5</v>
      </c>
      <c r="G6">
        <v>2</v>
      </c>
      <c r="H6">
        <v>5</v>
      </c>
      <c r="I6">
        <v>2</v>
      </c>
      <c r="J6">
        <v>1</v>
      </c>
      <c r="K6">
        <v>2</v>
      </c>
      <c r="L6">
        <v>1</v>
      </c>
      <c r="M6">
        <v>1</v>
      </c>
      <c r="N6">
        <v>1</v>
      </c>
      <c r="O6">
        <v>4</v>
      </c>
      <c r="P6">
        <v>1</v>
      </c>
      <c r="Q6">
        <v>5</v>
      </c>
      <c r="R6">
        <v>5</v>
      </c>
      <c r="S6">
        <v>5</v>
      </c>
      <c r="T6">
        <v>5</v>
      </c>
      <c r="U6">
        <v>5</v>
      </c>
      <c r="V6">
        <v>4</v>
      </c>
      <c r="W6">
        <v>2</v>
      </c>
      <c r="X6">
        <v>2</v>
      </c>
      <c r="Y6">
        <v>4</v>
      </c>
      <c r="Z6">
        <v>3</v>
      </c>
      <c r="AA6">
        <v>4</v>
      </c>
      <c r="AB6">
        <v>5</v>
      </c>
      <c r="AC6">
        <v>2</v>
      </c>
      <c r="AD6">
        <v>1</v>
      </c>
      <c r="AE6">
        <v>2</v>
      </c>
      <c r="AF6">
        <v>3</v>
      </c>
      <c r="AG6">
        <v>5</v>
      </c>
      <c r="AH6">
        <v>3</v>
      </c>
      <c r="AI6">
        <v>2</v>
      </c>
      <c r="AJ6">
        <v>1</v>
      </c>
      <c r="AK6">
        <v>1</v>
      </c>
      <c r="AL6">
        <v>2</v>
      </c>
      <c r="AM6">
        <v>5</v>
      </c>
    </row>
    <row r="7" spans="1:39" x14ac:dyDescent="0.25">
      <c r="A7" s="143">
        <f t="shared" si="0"/>
        <v>44197</v>
      </c>
      <c r="B7">
        <v>3</v>
      </c>
      <c r="C7">
        <v>3</v>
      </c>
      <c r="D7">
        <v>3</v>
      </c>
      <c r="E7">
        <v>5</v>
      </c>
      <c r="F7">
        <v>2</v>
      </c>
      <c r="G7">
        <v>5</v>
      </c>
      <c r="H7">
        <v>2</v>
      </c>
      <c r="I7">
        <v>1</v>
      </c>
      <c r="J7">
        <v>2</v>
      </c>
      <c r="K7">
        <v>1</v>
      </c>
      <c r="L7">
        <v>1</v>
      </c>
      <c r="M7">
        <v>1</v>
      </c>
      <c r="N7">
        <v>4</v>
      </c>
      <c r="O7">
        <v>1</v>
      </c>
      <c r="P7">
        <v>5</v>
      </c>
      <c r="Q7">
        <v>5</v>
      </c>
      <c r="R7">
        <v>5</v>
      </c>
      <c r="S7">
        <v>5</v>
      </c>
      <c r="T7">
        <v>5</v>
      </c>
      <c r="U7">
        <v>4</v>
      </c>
      <c r="V7">
        <v>2</v>
      </c>
      <c r="W7">
        <v>2</v>
      </c>
      <c r="X7">
        <v>4</v>
      </c>
      <c r="Y7">
        <v>3</v>
      </c>
      <c r="Z7">
        <v>4</v>
      </c>
      <c r="AA7">
        <v>5</v>
      </c>
      <c r="AB7">
        <v>2</v>
      </c>
      <c r="AC7">
        <v>1</v>
      </c>
      <c r="AD7">
        <v>2</v>
      </c>
      <c r="AE7">
        <v>3</v>
      </c>
      <c r="AF7">
        <v>5</v>
      </c>
      <c r="AG7">
        <v>3</v>
      </c>
      <c r="AH7">
        <v>2</v>
      </c>
      <c r="AI7">
        <v>1</v>
      </c>
      <c r="AJ7">
        <v>1</v>
      </c>
      <c r="AK7">
        <v>2</v>
      </c>
      <c r="AL7">
        <v>5</v>
      </c>
      <c r="AM7">
        <v>5</v>
      </c>
    </row>
    <row r="8" spans="1:39" x14ac:dyDescent="0.25">
      <c r="A8" s="143">
        <f t="shared" si="0"/>
        <v>44562</v>
      </c>
      <c r="B8">
        <v>3</v>
      </c>
      <c r="C8">
        <v>3</v>
      </c>
      <c r="D8">
        <v>3</v>
      </c>
      <c r="E8">
        <v>2</v>
      </c>
      <c r="F8">
        <v>5</v>
      </c>
      <c r="G8">
        <v>2</v>
      </c>
      <c r="H8">
        <v>1</v>
      </c>
      <c r="I8">
        <v>2</v>
      </c>
      <c r="J8">
        <v>1</v>
      </c>
      <c r="K8">
        <v>1</v>
      </c>
      <c r="L8">
        <v>1</v>
      </c>
      <c r="M8">
        <v>4</v>
      </c>
      <c r="N8">
        <v>1</v>
      </c>
      <c r="O8">
        <v>5</v>
      </c>
      <c r="P8">
        <v>5</v>
      </c>
      <c r="Q8">
        <v>5</v>
      </c>
      <c r="R8">
        <v>5</v>
      </c>
      <c r="S8">
        <v>5</v>
      </c>
      <c r="T8">
        <v>4</v>
      </c>
      <c r="U8">
        <v>2</v>
      </c>
      <c r="V8">
        <v>2</v>
      </c>
      <c r="W8">
        <v>4</v>
      </c>
      <c r="X8">
        <v>3</v>
      </c>
      <c r="Y8">
        <v>4</v>
      </c>
      <c r="Z8">
        <v>5</v>
      </c>
      <c r="AA8">
        <v>2</v>
      </c>
      <c r="AB8">
        <v>1</v>
      </c>
      <c r="AC8">
        <v>2</v>
      </c>
      <c r="AD8">
        <v>3</v>
      </c>
      <c r="AE8">
        <v>5</v>
      </c>
      <c r="AF8">
        <v>3</v>
      </c>
      <c r="AG8">
        <v>2</v>
      </c>
      <c r="AH8">
        <v>1</v>
      </c>
      <c r="AI8">
        <v>1</v>
      </c>
      <c r="AJ8">
        <v>2</v>
      </c>
      <c r="AK8">
        <v>5</v>
      </c>
      <c r="AL8">
        <v>5</v>
      </c>
      <c r="AM8">
        <v>5</v>
      </c>
    </row>
    <row r="9" spans="1:39" x14ac:dyDescent="0.25">
      <c r="A9" s="143">
        <f t="shared" si="0"/>
        <v>44927</v>
      </c>
      <c r="B9">
        <v>3</v>
      </c>
      <c r="C9">
        <v>3</v>
      </c>
      <c r="D9">
        <v>3</v>
      </c>
      <c r="E9">
        <v>5</v>
      </c>
      <c r="F9">
        <v>2</v>
      </c>
      <c r="G9">
        <v>1</v>
      </c>
      <c r="H9">
        <v>2</v>
      </c>
      <c r="I9">
        <v>1</v>
      </c>
      <c r="J9">
        <v>1</v>
      </c>
      <c r="K9">
        <v>1</v>
      </c>
      <c r="L9">
        <v>4</v>
      </c>
      <c r="M9">
        <v>1</v>
      </c>
      <c r="N9">
        <v>5</v>
      </c>
      <c r="O9">
        <v>5</v>
      </c>
      <c r="P9">
        <v>5</v>
      </c>
      <c r="Q9">
        <v>5</v>
      </c>
      <c r="R9">
        <v>5</v>
      </c>
      <c r="S9">
        <v>4</v>
      </c>
      <c r="T9">
        <v>2</v>
      </c>
      <c r="U9">
        <v>2</v>
      </c>
      <c r="V9">
        <v>4</v>
      </c>
      <c r="W9">
        <v>3</v>
      </c>
      <c r="X9">
        <v>4</v>
      </c>
      <c r="Y9">
        <v>5</v>
      </c>
      <c r="Z9">
        <v>2</v>
      </c>
      <c r="AA9">
        <v>1</v>
      </c>
      <c r="AB9">
        <v>2</v>
      </c>
      <c r="AC9">
        <v>3</v>
      </c>
      <c r="AD9">
        <v>5</v>
      </c>
      <c r="AE9">
        <v>3</v>
      </c>
      <c r="AF9">
        <v>2</v>
      </c>
      <c r="AG9">
        <v>1</v>
      </c>
      <c r="AH9">
        <v>1</v>
      </c>
      <c r="AI9">
        <v>2</v>
      </c>
      <c r="AJ9">
        <v>5</v>
      </c>
      <c r="AK9">
        <v>5</v>
      </c>
      <c r="AL9">
        <v>5</v>
      </c>
      <c r="AM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987</vt:i4>
      </vt:variant>
    </vt:vector>
  </HeadingPairs>
  <TitlesOfParts>
    <vt:vector size="1008" baseType="lpstr">
      <vt:lpstr>BlueMesaInflow.Unregulated</vt:lpstr>
      <vt:lpstr>CrystalInflow.Unregulated</vt:lpstr>
      <vt:lpstr>Fontenelle.Inflow</vt:lpstr>
      <vt:lpstr>PowellInflow.Unregulated</vt:lpstr>
      <vt:lpstr>FlamingGorgeInflow.Unregulated</vt:lpstr>
      <vt:lpstr>MorrowPointInflow.Unregulated</vt:lpstr>
      <vt:lpstr>NavajoInflow.ModUnregulated</vt:lpstr>
      <vt:lpstr>TaylorPark.Inflow</vt:lpstr>
      <vt:lpstr>Vallecito.Inflow</vt:lpstr>
      <vt:lpstr>YampaRiverInflow.TotalOutflow</vt:lpstr>
      <vt:lpstr>AnimasRiverTotalOutflow</vt:lpstr>
      <vt:lpstr>GainsCrystalToGJ</vt:lpstr>
      <vt:lpstr>PowellToMeadGainsGrandCanyon</vt:lpstr>
      <vt:lpstr>PowellToMeadGainsAboveHoover</vt:lpstr>
      <vt:lpstr>PowellToMeadGainsAbvLeesFerry</vt:lpstr>
      <vt:lpstr>GainsImpToNIB</vt:lpstr>
      <vt:lpstr>GainsAboveDavis</vt:lpstr>
      <vt:lpstr>GainsPkrToImp</vt:lpstr>
      <vt:lpstr>GainsAboveParker</vt:lpstr>
      <vt:lpstr>DONOTCHANGE</vt:lpstr>
      <vt:lpstr>SacWYTypeDes</vt:lpstr>
      <vt:lpstr>ARFN5_IN_1981</vt:lpstr>
      <vt:lpstr>ARFN5_IN_1982</vt:lpstr>
      <vt:lpstr>ARFN5_IN_1983</vt:lpstr>
      <vt:lpstr>ARFN5_IN_1984</vt:lpstr>
      <vt:lpstr>ARFN5_IN_1985</vt:lpstr>
      <vt:lpstr>ARFN5_IN_1986</vt:lpstr>
      <vt:lpstr>ARFN5_IN_1987</vt:lpstr>
      <vt:lpstr>ARFN5_IN_1988</vt:lpstr>
      <vt:lpstr>ARFN5_IN_1989</vt:lpstr>
      <vt:lpstr>ARFN5_IN_1990</vt:lpstr>
      <vt:lpstr>ARFN5_IN_1991</vt:lpstr>
      <vt:lpstr>ARFN5_IN_1992</vt:lpstr>
      <vt:lpstr>ARFN5_IN_1993</vt:lpstr>
      <vt:lpstr>ARFN5_IN_1994</vt:lpstr>
      <vt:lpstr>ARFN5_IN_1995</vt:lpstr>
      <vt:lpstr>ARFN5_IN_1996</vt:lpstr>
      <vt:lpstr>ARFN5_IN_1997</vt:lpstr>
      <vt:lpstr>ARFN5_IN_1998</vt:lpstr>
      <vt:lpstr>ARFN5_IN_1999</vt:lpstr>
      <vt:lpstr>ARFN5_IN_2000</vt:lpstr>
      <vt:lpstr>ARFN5_IN_2001</vt:lpstr>
      <vt:lpstr>ARFN5_IN_2002</vt:lpstr>
      <vt:lpstr>ARFN5_IN_2003</vt:lpstr>
      <vt:lpstr>ARFN5_IN_2004</vt:lpstr>
      <vt:lpstr>ARFN5_IN_2005</vt:lpstr>
      <vt:lpstr>ARFN5_IN_2006</vt:lpstr>
      <vt:lpstr>ARFN5_IN_2007</vt:lpstr>
      <vt:lpstr>ARFN5_IN_2008</vt:lpstr>
      <vt:lpstr>ARFN5_IN_2009</vt:lpstr>
      <vt:lpstr>ARFN5_IN_2010</vt:lpstr>
      <vt:lpstr>ARFN5_IN_2011</vt:lpstr>
      <vt:lpstr>ARFN5_IN_2012</vt:lpstr>
      <vt:lpstr>ARFN5_IN_2013</vt:lpstr>
      <vt:lpstr>ARFN5_IN_2014</vt:lpstr>
      <vt:lpstr>ARFN5_IN_2015</vt:lpstr>
      <vt:lpstr>ARFN5_IN_2016</vt:lpstr>
      <vt:lpstr>ARFN5_IN_2017</vt:lpstr>
      <vt:lpstr>ARFN5_IN_2018</vt:lpstr>
      <vt:lpstr>ARFN5_IN_2019</vt:lpstr>
      <vt:lpstr>ARFN5_IN_2020</vt:lpstr>
      <vt:lpstr>ARFN5_IN_2021</vt:lpstr>
      <vt:lpstr>ARFN5_IN_2022</vt:lpstr>
      <vt:lpstr>ARFN5_IN_2023</vt:lpstr>
      <vt:lpstr>ARFN5_IN_2024</vt:lpstr>
      <vt:lpstr>ARFN5_IN_2025</vt:lpstr>
      <vt:lpstr>ARFN5_IN_2026</vt:lpstr>
      <vt:lpstr>ARFN5_IN_2027</vt:lpstr>
      <vt:lpstr>ARFN5_IN_2028</vt:lpstr>
      <vt:lpstr>ARFN5_IN_2029</vt:lpstr>
      <vt:lpstr>ARFN5_IN_Max</vt:lpstr>
      <vt:lpstr>ARFN5_IN_Min</vt:lpstr>
      <vt:lpstr>ARFN5_IN_Most</vt:lpstr>
      <vt:lpstr>ARFN5_IN_TIME</vt:lpstr>
      <vt:lpstr>BlwImpGainsAbvDavis</vt:lpstr>
      <vt:lpstr>BMESA_1981</vt:lpstr>
      <vt:lpstr>BMESA_IN_1981</vt:lpstr>
      <vt:lpstr>BMESA_IN_1982</vt:lpstr>
      <vt:lpstr>BMESA_IN_1983</vt:lpstr>
      <vt:lpstr>BMESA_IN_1984</vt:lpstr>
      <vt:lpstr>BMESA_IN_1985</vt:lpstr>
      <vt:lpstr>BMESA_IN_1986</vt:lpstr>
      <vt:lpstr>BMESA_IN_1987</vt:lpstr>
      <vt:lpstr>BMESA_IN_1988</vt:lpstr>
      <vt:lpstr>BMESA_IN_1989</vt:lpstr>
      <vt:lpstr>BMESA_IN_1990</vt:lpstr>
      <vt:lpstr>BMESA_IN_1991</vt:lpstr>
      <vt:lpstr>BMESA_IN_1992</vt:lpstr>
      <vt:lpstr>BMESA_IN_1993</vt:lpstr>
      <vt:lpstr>BMESA_IN_1994</vt:lpstr>
      <vt:lpstr>BMESA_IN_1995</vt:lpstr>
      <vt:lpstr>BMESA_IN_1996</vt:lpstr>
      <vt:lpstr>BMESA_IN_1997</vt:lpstr>
      <vt:lpstr>BMESA_IN_1998</vt:lpstr>
      <vt:lpstr>BMESA_IN_1999</vt:lpstr>
      <vt:lpstr>BMESA_IN_2000</vt:lpstr>
      <vt:lpstr>BMESA_IN_2001</vt:lpstr>
      <vt:lpstr>BMESA_IN_2002</vt:lpstr>
      <vt:lpstr>BMESA_IN_2003</vt:lpstr>
      <vt:lpstr>BMESA_IN_2004</vt:lpstr>
      <vt:lpstr>BMESA_IN_2005</vt:lpstr>
      <vt:lpstr>BMESA_IN_2006</vt:lpstr>
      <vt:lpstr>BMESA_IN_2007</vt:lpstr>
      <vt:lpstr>BMESA_IN_2008</vt:lpstr>
      <vt:lpstr>BMESA_IN_2009</vt:lpstr>
      <vt:lpstr>BMESA_IN_2010</vt:lpstr>
      <vt:lpstr>BMESA_IN_2011</vt:lpstr>
      <vt:lpstr>BMESA_IN_2012</vt:lpstr>
      <vt:lpstr>BMESA_IN_2013</vt:lpstr>
      <vt:lpstr>BMESA_IN_2014</vt:lpstr>
      <vt:lpstr>BMESA_IN_2015</vt:lpstr>
      <vt:lpstr>BMESA_IN_2016</vt:lpstr>
      <vt:lpstr>BMESA_IN_2017</vt:lpstr>
      <vt:lpstr>BMESA_IN_2018</vt:lpstr>
      <vt:lpstr>BMESA_IN_2019</vt:lpstr>
      <vt:lpstr>BMESA_IN_2020</vt:lpstr>
      <vt:lpstr>BMESA_IN_2021</vt:lpstr>
      <vt:lpstr>BMESA_IN_2022</vt:lpstr>
      <vt:lpstr>BMESA_IN_2023</vt:lpstr>
      <vt:lpstr>BMESA_IN_2024</vt:lpstr>
      <vt:lpstr>BMESA_IN_2025</vt:lpstr>
      <vt:lpstr>BMESA_IN_2026</vt:lpstr>
      <vt:lpstr>BMESA_IN_2027</vt:lpstr>
      <vt:lpstr>BMESA_IN_2028</vt:lpstr>
      <vt:lpstr>BMESA_IN_2029</vt:lpstr>
      <vt:lpstr>BMESA_IN_Max</vt:lpstr>
      <vt:lpstr>BMESA_IN_Min</vt:lpstr>
      <vt:lpstr>BMESA_IN_Most</vt:lpstr>
      <vt:lpstr>BMESA_IN_TIME</vt:lpstr>
      <vt:lpstr>CRYST_IN_1981</vt:lpstr>
      <vt:lpstr>CRYST_IN_1982</vt:lpstr>
      <vt:lpstr>CRYST_IN_1983</vt:lpstr>
      <vt:lpstr>CRYST_IN_1984</vt:lpstr>
      <vt:lpstr>CRYST_IN_1985</vt:lpstr>
      <vt:lpstr>CRYST_IN_1986</vt:lpstr>
      <vt:lpstr>CRYST_IN_1987</vt:lpstr>
      <vt:lpstr>CRYST_IN_1988</vt:lpstr>
      <vt:lpstr>CRYST_IN_1989</vt:lpstr>
      <vt:lpstr>CRYST_IN_1990</vt:lpstr>
      <vt:lpstr>CRYST_IN_1991</vt:lpstr>
      <vt:lpstr>CRYST_IN_1992</vt:lpstr>
      <vt:lpstr>CRYST_IN_1993</vt:lpstr>
      <vt:lpstr>CRYST_IN_1994</vt:lpstr>
      <vt:lpstr>CRYST_IN_1995</vt:lpstr>
      <vt:lpstr>CRYST_IN_1996</vt:lpstr>
      <vt:lpstr>CRYST_IN_1997</vt:lpstr>
      <vt:lpstr>CRYST_IN_1998</vt:lpstr>
      <vt:lpstr>CRYST_IN_1999</vt:lpstr>
      <vt:lpstr>CRYST_IN_2000</vt:lpstr>
      <vt:lpstr>CRYST_IN_2001</vt:lpstr>
      <vt:lpstr>CRYST_IN_2002</vt:lpstr>
      <vt:lpstr>CRYST_IN_2003</vt:lpstr>
      <vt:lpstr>CRYST_IN_2004</vt:lpstr>
      <vt:lpstr>CRYST_IN_2005</vt:lpstr>
      <vt:lpstr>CRYST_IN_2006</vt:lpstr>
      <vt:lpstr>CRYST_IN_2007</vt:lpstr>
      <vt:lpstr>CRYST_IN_2008</vt:lpstr>
      <vt:lpstr>CRYST_IN_2009</vt:lpstr>
      <vt:lpstr>CRYST_IN_2010</vt:lpstr>
      <vt:lpstr>CRYST_IN_2011</vt:lpstr>
      <vt:lpstr>CRYST_IN_2012</vt:lpstr>
      <vt:lpstr>CRYST_IN_2013</vt:lpstr>
      <vt:lpstr>CRYST_IN_2014</vt:lpstr>
      <vt:lpstr>CRYST_IN_2015</vt:lpstr>
      <vt:lpstr>CRYST_IN_2016</vt:lpstr>
      <vt:lpstr>CRYST_IN_2017</vt:lpstr>
      <vt:lpstr>CRYST_IN_2018</vt:lpstr>
      <vt:lpstr>CRYST_IN_2019</vt:lpstr>
      <vt:lpstr>CRYST_IN_2020</vt:lpstr>
      <vt:lpstr>CRYST_IN_2021</vt:lpstr>
      <vt:lpstr>CRYST_IN_2022</vt:lpstr>
      <vt:lpstr>CRYST_IN_2023</vt:lpstr>
      <vt:lpstr>CRYST_IN_2024</vt:lpstr>
      <vt:lpstr>CRYST_IN_2025</vt:lpstr>
      <vt:lpstr>CRYST_IN_2026</vt:lpstr>
      <vt:lpstr>CRYST_IN_2027</vt:lpstr>
      <vt:lpstr>CRYST_IN_2028</vt:lpstr>
      <vt:lpstr>CRYST_IN_2029</vt:lpstr>
      <vt:lpstr>CRYST_IN_Max</vt:lpstr>
      <vt:lpstr>CRYST_IN_Min</vt:lpstr>
      <vt:lpstr>CRYST_IN_Most</vt:lpstr>
      <vt:lpstr>CRYST_IN_TIME</vt:lpstr>
      <vt:lpstr>DvsToPkr_In_1981</vt:lpstr>
      <vt:lpstr>DvsToPkr_In_1982</vt:lpstr>
      <vt:lpstr>DvsToPkr_In_1983</vt:lpstr>
      <vt:lpstr>DvsToPkr_In_1984</vt:lpstr>
      <vt:lpstr>DvsToPkr_In_1985</vt:lpstr>
      <vt:lpstr>DvsToPkr_In_1986</vt:lpstr>
      <vt:lpstr>DvsToPkr_In_1987</vt:lpstr>
      <vt:lpstr>DvsToPkr_In_1988</vt:lpstr>
      <vt:lpstr>DvsToPkr_In_1989</vt:lpstr>
      <vt:lpstr>DvsToPkr_In_1990</vt:lpstr>
      <vt:lpstr>DvsToPkr_In_1991</vt:lpstr>
      <vt:lpstr>DvsToPkr_In_1992</vt:lpstr>
      <vt:lpstr>DvsToPkr_In_1993</vt:lpstr>
      <vt:lpstr>DvsToPkr_In_1994</vt:lpstr>
      <vt:lpstr>DvsToPkr_In_1995</vt:lpstr>
      <vt:lpstr>DvsToPkr_In_1996</vt:lpstr>
      <vt:lpstr>DvsToPkr_In_1997</vt:lpstr>
      <vt:lpstr>DvsToPkr_In_1998</vt:lpstr>
      <vt:lpstr>DvsToPkr_In_1999</vt:lpstr>
      <vt:lpstr>DvsToPkr_In_2000</vt:lpstr>
      <vt:lpstr>DvsToPkr_In_2001</vt:lpstr>
      <vt:lpstr>DvsToPkr_In_2002</vt:lpstr>
      <vt:lpstr>DvsToPkr_In_2003</vt:lpstr>
      <vt:lpstr>DvsToPkr_In_2004</vt:lpstr>
      <vt:lpstr>DvsToPkr_In_2005</vt:lpstr>
      <vt:lpstr>DvsToPkr_In_2006</vt:lpstr>
      <vt:lpstr>DvsToPkr_In_2007</vt:lpstr>
      <vt:lpstr>DvsToPkr_In_2008</vt:lpstr>
      <vt:lpstr>DvsToPkr_In_2009</vt:lpstr>
      <vt:lpstr>DvsToPkr_In_2010</vt:lpstr>
      <vt:lpstr>DvsToPkr_In_Max</vt:lpstr>
      <vt:lpstr>DvsToPkr_In_Min</vt:lpstr>
      <vt:lpstr>DvsToPkr_In_Most</vt:lpstr>
      <vt:lpstr>DvsToPkr_In_Time</vt:lpstr>
      <vt:lpstr>FGORG_IN_1981</vt:lpstr>
      <vt:lpstr>FGORG_IN_1982</vt:lpstr>
      <vt:lpstr>FGORG_IN_1983</vt:lpstr>
      <vt:lpstr>FGORG_IN_1984</vt:lpstr>
      <vt:lpstr>FGORG_IN_1985</vt:lpstr>
      <vt:lpstr>FGORG_IN_1986</vt:lpstr>
      <vt:lpstr>FGORG_IN_1987</vt:lpstr>
      <vt:lpstr>FGORG_IN_1988</vt:lpstr>
      <vt:lpstr>FGORG_IN_1989</vt:lpstr>
      <vt:lpstr>FGORG_IN_1990</vt:lpstr>
      <vt:lpstr>FGORG_IN_1991</vt:lpstr>
      <vt:lpstr>FGORG_IN_1992</vt:lpstr>
      <vt:lpstr>FGORG_IN_1993</vt:lpstr>
      <vt:lpstr>FGORG_IN_1994</vt:lpstr>
      <vt:lpstr>FGORG_IN_1995</vt:lpstr>
      <vt:lpstr>FGORG_IN_1996</vt:lpstr>
      <vt:lpstr>FGORG_IN_1997</vt:lpstr>
      <vt:lpstr>FGORG_IN_1998</vt:lpstr>
      <vt:lpstr>FGORG_IN_1999</vt:lpstr>
      <vt:lpstr>FGORG_IN_2000</vt:lpstr>
      <vt:lpstr>FGORG_IN_2001</vt:lpstr>
      <vt:lpstr>FGORG_IN_2002</vt:lpstr>
      <vt:lpstr>FGORG_IN_2003</vt:lpstr>
      <vt:lpstr>FGORG_IN_2004</vt:lpstr>
      <vt:lpstr>FGORG_IN_2005</vt:lpstr>
      <vt:lpstr>FGORG_IN_2006</vt:lpstr>
      <vt:lpstr>FGORG_IN_2007</vt:lpstr>
      <vt:lpstr>FGORG_IN_2008</vt:lpstr>
      <vt:lpstr>FGORG_IN_2009</vt:lpstr>
      <vt:lpstr>FGORG_IN_2010</vt:lpstr>
      <vt:lpstr>FGORG_IN_2011</vt:lpstr>
      <vt:lpstr>FGORG_IN_2012</vt:lpstr>
      <vt:lpstr>FGORG_IN_2013</vt:lpstr>
      <vt:lpstr>FGORG_IN_2014</vt:lpstr>
      <vt:lpstr>FGORG_IN_2015</vt:lpstr>
      <vt:lpstr>FGORG_IN_2016</vt:lpstr>
      <vt:lpstr>FGORG_IN_2017</vt:lpstr>
      <vt:lpstr>FGORG_IN_2018</vt:lpstr>
      <vt:lpstr>FGORG_IN_2019</vt:lpstr>
      <vt:lpstr>FGORG_IN_2020</vt:lpstr>
      <vt:lpstr>FGORG_IN_2021</vt:lpstr>
      <vt:lpstr>FGORG_IN_2022</vt:lpstr>
      <vt:lpstr>FGORG_IN_2023</vt:lpstr>
      <vt:lpstr>FGORG_IN_2024</vt:lpstr>
      <vt:lpstr>FGORG_IN_2025</vt:lpstr>
      <vt:lpstr>FGORG_IN_2026</vt:lpstr>
      <vt:lpstr>FGORG_IN_2027</vt:lpstr>
      <vt:lpstr>FGORG_IN_2028</vt:lpstr>
      <vt:lpstr>FGORG_IN_2029</vt:lpstr>
      <vt:lpstr>FGORG_IN_Max</vt:lpstr>
      <vt:lpstr>FGORG_IN_Min</vt:lpstr>
      <vt:lpstr>FGORG_IN_Most</vt:lpstr>
      <vt:lpstr>FGORG_IN_TIME</vt:lpstr>
      <vt:lpstr>FONTE_IN_1981</vt:lpstr>
      <vt:lpstr>FONTE_IN_1982</vt:lpstr>
      <vt:lpstr>FONTE_IN_1983</vt:lpstr>
      <vt:lpstr>FONTE_IN_1984</vt:lpstr>
      <vt:lpstr>FONTE_IN_1985</vt:lpstr>
      <vt:lpstr>FONTE_IN_1986</vt:lpstr>
      <vt:lpstr>FONTE_IN_1987</vt:lpstr>
      <vt:lpstr>FONTE_IN_1988</vt:lpstr>
      <vt:lpstr>FONTE_IN_1989</vt:lpstr>
      <vt:lpstr>FONTE_IN_1990</vt:lpstr>
      <vt:lpstr>FONTE_IN_1991</vt:lpstr>
      <vt:lpstr>FONTE_IN_1992</vt:lpstr>
      <vt:lpstr>FONTE_IN_1993</vt:lpstr>
      <vt:lpstr>FONTE_IN_1994</vt:lpstr>
      <vt:lpstr>FONTE_IN_1995</vt:lpstr>
      <vt:lpstr>FONTE_IN_1996</vt:lpstr>
      <vt:lpstr>FONTE_IN_1997</vt:lpstr>
      <vt:lpstr>FONTE_IN_1998</vt:lpstr>
      <vt:lpstr>FONTE_IN_1999</vt:lpstr>
      <vt:lpstr>FONTE_IN_2000</vt:lpstr>
      <vt:lpstr>FONTE_IN_2001</vt:lpstr>
      <vt:lpstr>FONTE_IN_2002</vt:lpstr>
      <vt:lpstr>FONTE_IN_2003</vt:lpstr>
      <vt:lpstr>FONTE_IN_2004</vt:lpstr>
      <vt:lpstr>FONTE_IN_2005</vt:lpstr>
      <vt:lpstr>FONTE_IN_2006</vt:lpstr>
      <vt:lpstr>FONTE_IN_2007</vt:lpstr>
      <vt:lpstr>FONTE_IN_2008</vt:lpstr>
      <vt:lpstr>FONTE_IN_2009</vt:lpstr>
      <vt:lpstr>FONTE_IN_2010</vt:lpstr>
      <vt:lpstr>FONTE_IN_2011</vt:lpstr>
      <vt:lpstr>FONTE_IN_2012</vt:lpstr>
      <vt:lpstr>FONTE_IN_2013</vt:lpstr>
      <vt:lpstr>FONTE_IN_2014</vt:lpstr>
      <vt:lpstr>FONTE_IN_2015</vt:lpstr>
      <vt:lpstr>FONTE_IN_2016</vt:lpstr>
      <vt:lpstr>FONTE_IN_2017</vt:lpstr>
      <vt:lpstr>FONTE_IN_2018</vt:lpstr>
      <vt:lpstr>FONTE_IN_2019</vt:lpstr>
      <vt:lpstr>FONTE_IN_2020</vt:lpstr>
      <vt:lpstr>FONTE_IN_2021</vt:lpstr>
      <vt:lpstr>FONTE_IN_2022</vt:lpstr>
      <vt:lpstr>FONTE_IN_2023</vt:lpstr>
      <vt:lpstr>FONTE_IN_2024</vt:lpstr>
      <vt:lpstr>FONTE_IN_2025</vt:lpstr>
      <vt:lpstr>FONTE_IN_2026</vt:lpstr>
      <vt:lpstr>FONTE_IN_2027</vt:lpstr>
      <vt:lpstr>FONTE_IN_2028</vt:lpstr>
      <vt:lpstr>FONTE_IN_2029</vt:lpstr>
      <vt:lpstr>FONTE_IN_Max</vt:lpstr>
      <vt:lpstr>FONTE_IN_Min</vt:lpstr>
      <vt:lpstr>FONTE_IN_Most</vt:lpstr>
      <vt:lpstr>FONTE_IN_TIME</vt:lpstr>
      <vt:lpstr>HvrToDvs_In_1981</vt:lpstr>
      <vt:lpstr>HvrToDvs_In_1982</vt:lpstr>
      <vt:lpstr>HvrToDvs_In_1983</vt:lpstr>
      <vt:lpstr>HvrToDvs_In_1984</vt:lpstr>
      <vt:lpstr>HvrToDvs_In_1985</vt:lpstr>
      <vt:lpstr>HvrToDvs_In_1986</vt:lpstr>
      <vt:lpstr>HvrToDvs_In_1987</vt:lpstr>
      <vt:lpstr>HvrToDvs_In_1988</vt:lpstr>
      <vt:lpstr>HvrToDvs_In_1989</vt:lpstr>
      <vt:lpstr>HvrToDvs_In_1990</vt:lpstr>
      <vt:lpstr>HvrToDvs_In_1991</vt:lpstr>
      <vt:lpstr>HvrToDvs_In_1992</vt:lpstr>
      <vt:lpstr>HvrToDvs_In_1993</vt:lpstr>
      <vt:lpstr>HvrToDvs_In_1994</vt:lpstr>
      <vt:lpstr>HvrToDvs_In_1995</vt:lpstr>
      <vt:lpstr>HvrToDvs_In_1996</vt:lpstr>
      <vt:lpstr>HvrToDvs_In_1997</vt:lpstr>
      <vt:lpstr>HvrToDvs_In_1998</vt:lpstr>
      <vt:lpstr>HvrToDvs_In_1999</vt:lpstr>
      <vt:lpstr>HvrToDvs_In_2000</vt:lpstr>
      <vt:lpstr>HvrToDvs_In_2001</vt:lpstr>
      <vt:lpstr>HvrToDvs_In_2002</vt:lpstr>
      <vt:lpstr>HvrToDvs_In_2003</vt:lpstr>
      <vt:lpstr>HvrToDvs_In_2004</vt:lpstr>
      <vt:lpstr>HvrToDvs_In_2005</vt:lpstr>
      <vt:lpstr>HvrToDvs_In_2006</vt:lpstr>
      <vt:lpstr>HvrToDvs_In_2007</vt:lpstr>
      <vt:lpstr>HvrToDvs_In_2008</vt:lpstr>
      <vt:lpstr>HvrToDvs_In_2009</vt:lpstr>
      <vt:lpstr>HvrToDvs_In_2010</vt:lpstr>
      <vt:lpstr>HvrToDvs_In_2011</vt:lpstr>
      <vt:lpstr>HvrToDvs_In_2012</vt:lpstr>
      <vt:lpstr>HvrToDvs_In_2013</vt:lpstr>
      <vt:lpstr>HvrToDvs_In_2014</vt:lpstr>
      <vt:lpstr>HvrToDvs_In_2015</vt:lpstr>
      <vt:lpstr>HvrToDvs_In_2016</vt:lpstr>
      <vt:lpstr>HvrToDvs_In_2017</vt:lpstr>
      <vt:lpstr>HvrToDvs_In_Max</vt:lpstr>
      <vt:lpstr>HvrToDvs_In_Min</vt:lpstr>
      <vt:lpstr>HvrToDvs_In_Most</vt:lpstr>
      <vt:lpstr>HvrToDvs_In_Time</vt:lpstr>
      <vt:lpstr>ImpToMex_In_1981</vt:lpstr>
      <vt:lpstr>ImpToMex_In_1982</vt:lpstr>
      <vt:lpstr>ImpToMex_In_1983</vt:lpstr>
      <vt:lpstr>ImpToMex_In_1984</vt:lpstr>
      <vt:lpstr>ImpToMex_In_1985</vt:lpstr>
      <vt:lpstr>ImpToMex_In_1986</vt:lpstr>
      <vt:lpstr>ImpToMex_In_1987</vt:lpstr>
      <vt:lpstr>ImpToMex_In_1988</vt:lpstr>
      <vt:lpstr>ImpToMex_In_1989</vt:lpstr>
      <vt:lpstr>ImpToMex_In_1990</vt:lpstr>
      <vt:lpstr>ImpToMex_In_1991</vt:lpstr>
      <vt:lpstr>ImpToMex_In_1992</vt:lpstr>
      <vt:lpstr>ImpToMex_In_1993</vt:lpstr>
      <vt:lpstr>ImpToMex_In_1994</vt:lpstr>
      <vt:lpstr>ImpToMex_In_1995</vt:lpstr>
      <vt:lpstr>ImpToMex_In_1996</vt:lpstr>
      <vt:lpstr>ImpToMex_In_1997</vt:lpstr>
      <vt:lpstr>ImpToMex_In_1998</vt:lpstr>
      <vt:lpstr>ImpToMex_In_1999</vt:lpstr>
      <vt:lpstr>ImpToMex_In_2000</vt:lpstr>
      <vt:lpstr>ImpToMex_In_2001</vt:lpstr>
      <vt:lpstr>ImpToMex_In_2002</vt:lpstr>
      <vt:lpstr>ImpToMex_In_2003</vt:lpstr>
      <vt:lpstr>ImpToMex_In_2004</vt:lpstr>
      <vt:lpstr>ImpToMex_In_2005</vt:lpstr>
      <vt:lpstr>ImpToMex_In_2006</vt:lpstr>
      <vt:lpstr>ImpToMex_In_2007</vt:lpstr>
      <vt:lpstr>ImpToMex_In_2008</vt:lpstr>
      <vt:lpstr>ImpToMex_In_2009</vt:lpstr>
      <vt:lpstr>ImpToMex_In_2010</vt:lpstr>
      <vt:lpstr>ImpToMex_In_2011</vt:lpstr>
      <vt:lpstr>ImpToMex_In_2012</vt:lpstr>
      <vt:lpstr>ImpToMex_In_2013</vt:lpstr>
      <vt:lpstr>ImpToMex_In_2014</vt:lpstr>
      <vt:lpstr>ImpToMex_In_2015</vt:lpstr>
      <vt:lpstr>ImpToMex_In_2016</vt:lpstr>
      <vt:lpstr>ImpToMex_In_2017</vt:lpstr>
      <vt:lpstr>ImpToMex_In_Max</vt:lpstr>
      <vt:lpstr>ImpToMex_In_Min</vt:lpstr>
      <vt:lpstr>ImpToMex_In_Most</vt:lpstr>
      <vt:lpstr>ImpToMex_In_Time</vt:lpstr>
      <vt:lpstr>MPOIN_IN_1981</vt:lpstr>
      <vt:lpstr>MPOIN_IN_1982</vt:lpstr>
      <vt:lpstr>MPOIN_IN_1983</vt:lpstr>
      <vt:lpstr>MPOIN_IN_1984</vt:lpstr>
      <vt:lpstr>MPOIN_IN_1985</vt:lpstr>
      <vt:lpstr>MPOIN_IN_1986</vt:lpstr>
      <vt:lpstr>MPOIN_IN_1987</vt:lpstr>
      <vt:lpstr>MPOIN_IN_1988</vt:lpstr>
      <vt:lpstr>MPOIN_IN_1989</vt:lpstr>
      <vt:lpstr>MPOIN_IN_1990</vt:lpstr>
      <vt:lpstr>MPOIN_IN_1991</vt:lpstr>
      <vt:lpstr>MPOIN_IN_1992</vt:lpstr>
      <vt:lpstr>MPOIN_IN_1993</vt:lpstr>
      <vt:lpstr>MPOIN_IN_1994</vt:lpstr>
      <vt:lpstr>MPOIN_IN_1995</vt:lpstr>
      <vt:lpstr>MPOIN_IN_1996</vt:lpstr>
      <vt:lpstr>MPOIN_IN_1997</vt:lpstr>
      <vt:lpstr>MPOIN_IN_1998</vt:lpstr>
      <vt:lpstr>MPOIN_IN_1999</vt:lpstr>
      <vt:lpstr>MPOIN_IN_2000</vt:lpstr>
      <vt:lpstr>MPOIN_IN_2001</vt:lpstr>
      <vt:lpstr>MPOIN_IN_2002</vt:lpstr>
      <vt:lpstr>MPOIN_IN_2003</vt:lpstr>
      <vt:lpstr>MPOIN_IN_2004</vt:lpstr>
      <vt:lpstr>MPOIN_IN_2005</vt:lpstr>
      <vt:lpstr>MPOIN_IN_2006</vt:lpstr>
      <vt:lpstr>MPOIN_IN_2007</vt:lpstr>
      <vt:lpstr>MPOIN_IN_2008</vt:lpstr>
      <vt:lpstr>MPOIN_IN_2009</vt:lpstr>
      <vt:lpstr>MPOIN_IN_2010</vt:lpstr>
      <vt:lpstr>MPOIN_IN_2011</vt:lpstr>
      <vt:lpstr>MPOIN_IN_2012</vt:lpstr>
      <vt:lpstr>MPOIN_IN_2013</vt:lpstr>
      <vt:lpstr>MPOIN_IN_2014</vt:lpstr>
      <vt:lpstr>MPOIN_IN_2015</vt:lpstr>
      <vt:lpstr>MPOIN_IN_2016</vt:lpstr>
      <vt:lpstr>MPOIN_IN_2017</vt:lpstr>
      <vt:lpstr>MPOIN_IN_2018</vt:lpstr>
      <vt:lpstr>MPOIN_IN_2019</vt:lpstr>
      <vt:lpstr>MPOIN_IN_2020</vt:lpstr>
      <vt:lpstr>MPOIN_IN_2021</vt:lpstr>
      <vt:lpstr>MPOIN_IN_2022</vt:lpstr>
      <vt:lpstr>MPOIN_IN_2023</vt:lpstr>
      <vt:lpstr>MPOIN_IN_2024</vt:lpstr>
      <vt:lpstr>MPOIN_IN_2025</vt:lpstr>
      <vt:lpstr>MPOIN_IN_2026</vt:lpstr>
      <vt:lpstr>MPOIN_IN_2027</vt:lpstr>
      <vt:lpstr>MPOIN_IN_2028</vt:lpstr>
      <vt:lpstr>MPOIN_IN_2029</vt:lpstr>
      <vt:lpstr>MPOIN_IN_Max</vt:lpstr>
      <vt:lpstr>MPOIN_IN_Min</vt:lpstr>
      <vt:lpstr>MPOIN_IN_Most</vt:lpstr>
      <vt:lpstr>MPOIN_IN_TIME</vt:lpstr>
      <vt:lpstr>NAVAJ_IN_1981</vt:lpstr>
      <vt:lpstr>NAVAJ_IN_1982</vt:lpstr>
      <vt:lpstr>NAVAJ_IN_1983</vt:lpstr>
      <vt:lpstr>NAVAJ_IN_1984</vt:lpstr>
      <vt:lpstr>NAVAJ_IN_1985</vt:lpstr>
      <vt:lpstr>NAVAJ_IN_1986</vt:lpstr>
      <vt:lpstr>NAVAJ_IN_1987</vt:lpstr>
      <vt:lpstr>NAVAJ_IN_1988</vt:lpstr>
      <vt:lpstr>NAVAJ_IN_1989</vt:lpstr>
      <vt:lpstr>NAVAJ_IN_1990</vt:lpstr>
      <vt:lpstr>NAVAJ_IN_1991</vt:lpstr>
      <vt:lpstr>NAVAJ_IN_1992</vt:lpstr>
      <vt:lpstr>NAVAJ_IN_1993</vt:lpstr>
      <vt:lpstr>NAVAJ_IN_1994</vt:lpstr>
      <vt:lpstr>NAVAJ_IN_1995</vt:lpstr>
      <vt:lpstr>NAVAJ_IN_1996</vt:lpstr>
      <vt:lpstr>NAVAJ_IN_1997</vt:lpstr>
      <vt:lpstr>NAVAJ_IN_1998</vt:lpstr>
      <vt:lpstr>NAVAJ_IN_1999</vt:lpstr>
      <vt:lpstr>NAVAJ_IN_2000</vt:lpstr>
      <vt:lpstr>NAVAJ_IN_2001</vt:lpstr>
      <vt:lpstr>NAVAJ_IN_2002</vt:lpstr>
      <vt:lpstr>NAVAJ_IN_2003</vt:lpstr>
      <vt:lpstr>NAVAJ_IN_2004</vt:lpstr>
      <vt:lpstr>NAVAJ_IN_2005</vt:lpstr>
      <vt:lpstr>NAVAJ_IN_2006</vt:lpstr>
      <vt:lpstr>NAVAJ_IN_2007</vt:lpstr>
      <vt:lpstr>NAVAJ_IN_2008</vt:lpstr>
      <vt:lpstr>NAVAJ_IN_2009</vt:lpstr>
      <vt:lpstr>NAVAJ_IN_2010</vt:lpstr>
      <vt:lpstr>NAVAJ_IN_2011</vt:lpstr>
      <vt:lpstr>NAVAJ_IN_2012</vt:lpstr>
      <vt:lpstr>NAVAJ_IN_2013</vt:lpstr>
      <vt:lpstr>NAVAJ_IN_2014</vt:lpstr>
      <vt:lpstr>NAVAJ_IN_2015</vt:lpstr>
      <vt:lpstr>NAVAJ_IN_2016</vt:lpstr>
      <vt:lpstr>NAVAJ_IN_2017</vt:lpstr>
      <vt:lpstr>NAVAJ_IN_2018</vt:lpstr>
      <vt:lpstr>NAVAJ_IN_2019</vt:lpstr>
      <vt:lpstr>NAVAJ_IN_2020</vt:lpstr>
      <vt:lpstr>NAVAJ_IN_2021</vt:lpstr>
      <vt:lpstr>NAVAJ_IN_2022</vt:lpstr>
      <vt:lpstr>NAVAJ_IN_2023</vt:lpstr>
      <vt:lpstr>NAVAJ_IN_2024</vt:lpstr>
      <vt:lpstr>NAVAJ_IN_2025</vt:lpstr>
      <vt:lpstr>NAVAJ_IN_2026</vt:lpstr>
      <vt:lpstr>NAVAJ_IN_2027</vt:lpstr>
      <vt:lpstr>NAVAJ_IN_2028</vt:lpstr>
      <vt:lpstr>NAVAJ_IN_2029</vt:lpstr>
      <vt:lpstr>NAVAJ_IN_Max</vt:lpstr>
      <vt:lpstr>NAVAJ_IN_Min</vt:lpstr>
      <vt:lpstr>NAVAJ_IN_Most</vt:lpstr>
      <vt:lpstr>NAVAJ_IN_TIME</vt:lpstr>
      <vt:lpstr>NFTOF_IN_1981</vt:lpstr>
      <vt:lpstr>NFTOF_IN_1982</vt:lpstr>
      <vt:lpstr>NFTOF_IN_1983</vt:lpstr>
      <vt:lpstr>NFTOF_IN_1984</vt:lpstr>
      <vt:lpstr>NFTOF_IN_1985</vt:lpstr>
      <vt:lpstr>NFTOF_IN_1986</vt:lpstr>
      <vt:lpstr>NFTOF_IN_1987</vt:lpstr>
      <vt:lpstr>NFTOF_IN_1988</vt:lpstr>
      <vt:lpstr>NFTOF_IN_1989</vt:lpstr>
      <vt:lpstr>NFTOF_IN_1990</vt:lpstr>
      <vt:lpstr>NFTOF_IN_1991</vt:lpstr>
      <vt:lpstr>NFTOF_IN_1992</vt:lpstr>
      <vt:lpstr>NFTOF_IN_1993</vt:lpstr>
      <vt:lpstr>NFTOF_IN_1994</vt:lpstr>
      <vt:lpstr>NFTOF_IN_1995</vt:lpstr>
      <vt:lpstr>NFTOF_IN_1996</vt:lpstr>
      <vt:lpstr>NFTOF_IN_1997</vt:lpstr>
      <vt:lpstr>NFTOF_IN_1998</vt:lpstr>
      <vt:lpstr>NFTOF_IN_1999</vt:lpstr>
      <vt:lpstr>NFTOF_IN_2000</vt:lpstr>
      <vt:lpstr>NFTOF_IN_2001</vt:lpstr>
      <vt:lpstr>NFTOF_IN_2002</vt:lpstr>
      <vt:lpstr>NFTOF_IN_2003</vt:lpstr>
      <vt:lpstr>NFTOF_IN_2004</vt:lpstr>
      <vt:lpstr>NFTOF_IN_2005</vt:lpstr>
      <vt:lpstr>NFTOF_IN_2006</vt:lpstr>
      <vt:lpstr>NFTOF_IN_2007</vt:lpstr>
      <vt:lpstr>NFTOF_IN_2008</vt:lpstr>
      <vt:lpstr>NFTOF_IN_2009</vt:lpstr>
      <vt:lpstr>NFTOF_IN_2010</vt:lpstr>
      <vt:lpstr>NFTOF_IN_2011</vt:lpstr>
      <vt:lpstr>NFTOF_IN_2012</vt:lpstr>
      <vt:lpstr>NFTOF_IN_2013</vt:lpstr>
      <vt:lpstr>NFTOF_IN_2014</vt:lpstr>
      <vt:lpstr>NFTOF_IN_2015</vt:lpstr>
      <vt:lpstr>NFTOF_IN_2016</vt:lpstr>
      <vt:lpstr>NFTOF_IN_2017</vt:lpstr>
      <vt:lpstr>NFTOF_IN_2018</vt:lpstr>
      <vt:lpstr>NFTOF_IN_2019</vt:lpstr>
      <vt:lpstr>NFTOF_IN_2020</vt:lpstr>
      <vt:lpstr>NFTOF_IN_2021</vt:lpstr>
      <vt:lpstr>NFTOF_IN_2022</vt:lpstr>
      <vt:lpstr>NFTOF_IN_2023</vt:lpstr>
      <vt:lpstr>NFTOF_IN_2024</vt:lpstr>
      <vt:lpstr>NFTOF_IN_2025</vt:lpstr>
      <vt:lpstr>NFTOF_IN_2026</vt:lpstr>
      <vt:lpstr>NFTOF_IN_2027</vt:lpstr>
      <vt:lpstr>NFTOF_IN_2028</vt:lpstr>
      <vt:lpstr>NFTOF_IN_2029</vt:lpstr>
      <vt:lpstr>NFTOF_IN_Max</vt:lpstr>
      <vt:lpstr>NFTOF_IN_Min</vt:lpstr>
      <vt:lpstr>NFTOF_IN_Most</vt:lpstr>
      <vt:lpstr>NFTOF_IN_Time</vt:lpstr>
      <vt:lpstr>PkrToImp_In_1981</vt:lpstr>
      <vt:lpstr>PkrToImp_In_1982</vt:lpstr>
      <vt:lpstr>PkrToImp_In_1983</vt:lpstr>
      <vt:lpstr>PkrToImp_In_1984</vt:lpstr>
      <vt:lpstr>PkrToImp_In_1985</vt:lpstr>
      <vt:lpstr>PkrToImp_In_1986</vt:lpstr>
      <vt:lpstr>PkrToImp_In_1987</vt:lpstr>
      <vt:lpstr>PkrToImp_In_1988</vt:lpstr>
      <vt:lpstr>PkrToImp_In_1989</vt:lpstr>
      <vt:lpstr>PkrToImp_In_1990</vt:lpstr>
      <vt:lpstr>PkrToImp_In_1991</vt:lpstr>
      <vt:lpstr>PkrToImp_In_1992</vt:lpstr>
      <vt:lpstr>PkrToImp_In_1993</vt:lpstr>
      <vt:lpstr>PkrToImp_In_1994</vt:lpstr>
      <vt:lpstr>PkrToImp_In_1995</vt:lpstr>
      <vt:lpstr>PkrToImp_In_1996</vt:lpstr>
      <vt:lpstr>PkrToImp_In_1997</vt:lpstr>
      <vt:lpstr>PkrToImp_In_1998</vt:lpstr>
      <vt:lpstr>PkrToImp_In_1999</vt:lpstr>
      <vt:lpstr>PkrToImp_In_2000</vt:lpstr>
      <vt:lpstr>PkrToImp_In_2001</vt:lpstr>
      <vt:lpstr>PkrToImp_In_2002</vt:lpstr>
      <vt:lpstr>PkrToImp_In_2003</vt:lpstr>
      <vt:lpstr>PkrToImp_In_2004</vt:lpstr>
      <vt:lpstr>PkrToImp_In_2005</vt:lpstr>
      <vt:lpstr>PkrToImp_In_2006</vt:lpstr>
      <vt:lpstr>PkrToImp_In_2007</vt:lpstr>
      <vt:lpstr>PkrToImp_In_2008</vt:lpstr>
      <vt:lpstr>PkrToImp_In_2009</vt:lpstr>
      <vt:lpstr>PkrToImp_In_2010</vt:lpstr>
      <vt:lpstr>PkrToImp_In_2011</vt:lpstr>
      <vt:lpstr>PkrToImp_In_2012</vt:lpstr>
      <vt:lpstr>PkrToImp_In_2013</vt:lpstr>
      <vt:lpstr>PkrToImp_In_2014</vt:lpstr>
      <vt:lpstr>PkrToImp_In_2015</vt:lpstr>
      <vt:lpstr>PkrToImp_In_2016</vt:lpstr>
      <vt:lpstr>PkrToImp_In_2017</vt:lpstr>
      <vt:lpstr>PkrToImp_In_Max</vt:lpstr>
      <vt:lpstr>PkrToImp_In_Min</vt:lpstr>
      <vt:lpstr>PkrToImp_In_Most</vt:lpstr>
      <vt:lpstr>PkrToImp_In_Time</vt:lpstr>
      <vt:lpstr>POWEL_IN_1981</vt:lpstr>
      <vt:lpstr>POWEL_IN_1982</vt:lpstr>
      <vt:lpstr>POWEL_IN_1983</vt:lpstr>
      <vt:lpstr>POWEL_IN_1984</vt:lpstr>
      <vt:lpstr>POWEL_IN_1985</vt:lpstr>
      <vt:lpstr>POWEL_IN_1986</vt:lpstr>
      <vt:lpstr>POWEL_IN_1987</vt:lpstr>
      <vt:lpstr>POWEL_IN_1988</vt:lpstr>
      <vt:lpstr>POWEL_IN_1989</vt:lpstr>
      <vt:lpstr>POWEL_IN_1990</vt:lpstr>
      <vt:lpstr>POWEL_IN_1991</vt:lpstr>
      <vt:lpstr>POWEL_IN_1992</vt:lpstr>
      <vt:lpstr>POWEL_IN_1993</vt:lpstr>
      <vt:lpstr>POWEL_IN_1994</vt:lpstr>
      <vt:lpstr>POWEL_IN_1995</vt:lpstr>
      <vt:lpstr>POWEL_IN_1996</vt:lpstr>
      <vt:lpstr>POWEL_IN_1997</vt:lpstr>
      <vt:lpstr>POWEL_IN_1998</vt:lpstr>
      <vt:lpstr>POWEL_IN_1999</vt:lpstr>
      <vt:lpstr>POWEL_IN_2000</vt:lpstr>
      <vt:lpstr>POWEL_IN_2001</vt:lpstr>
      <vt:lpstr>POWEL_IN_2002</vt:lpstr>
      <vt:lpstr>POWEL_IN_2003</vt:lpstr>
      <vt:lpstr>POWEL_IN_2004</vt:lpstr>
      <vt:lpstr>POWEL_IN_2005</vt:lpstr>
      <vt:lpstr>POWEL_IN_2006</vt:lpstr>
      <vt:lpstr>POWEL_IN_2007</vt:lpstr>
      <vt:lpstr>POWEL_IN_2008</vt:lpstr>
      <vt:lpstr>POWEL_IN_2009</vt:lpstr>
      <vt:lpstr>POWEL_IN_2010</vt:lpstr>
      <vt:lpstr>POWEL_IN_2011</vt:lpstr>
      <vt:lpstr>POWEL_IN_2012</vt:lpstr>
      <vt:lpstr>POWEL_IN_2013</vt:lpstr>
      <vt:lpstr>POWEL_IN_2014</vt:lpstr>
      <vt:lpstr>POWEL_IN_2015</vt:lpstr>
      <vt:lpstr>POWEL_IN_2016</vt:lpstr>
      <vt:lpstr>POWEL_IN_2017</vt:lpstr>
      <vt:lpstr>POWEL_IN_2018</vt:lpstr>
      <vt:lpstr>POWEL_IN_2019</vt:lpstr>
      <vt:lpstr>POWEL_IN_2020</vt:lpstr>
      <vt:lpstr>POWEL_IN_2021</vt:lpstr>
      <vt:lpstr>POWEL_IN_2022</vt:lpstr>
      <vt:lpstr>POWEL_IN_2023</vt:lpstr>
      <vt:lpstr>POWEL_IN_2024</vt:lpstr>
      <vt:lpstr>POWEL_IN_2025</vt:lpstr>
      <vt:lpstr>POWEL_IN_2026</vt:lpstr>
      <vt:lpstr>POWEL_IN_2027</vt:lpstr>
      <vt:lpstr>POWEL_IN_2028</vt:lpstr>
      <vt:lpstr>POWEL_IN_2029</vt:lpstr>
      <vt:lpstr>POWEL_IN_Max</vt:lpstr>
      <vt:lpstr>POWEL_IN_Min</vt:lpstr>
      <vt:lpstr>POWEL_IN_Most</vt:lpstr>
      <vt:lpstr>POWEL_IN_TIME</vt:lpstr>
      <vt:lpstr>PTMGAL_IN_1981</vt:lpstr>
      <vt:lpstr>PTMGAL_IN_1982</vt:lpstr>
      <vt:lpstr>PTMGAL_IN_1983</vt:lpstr>
      <vt:lpstr>PTMGAL_IN_1984</vt:lpstr>
      <vt:lpstr>PTMGAL_IN_1985</vt:lpstr>
      <vt:lpstr>PTMGAL_IN_1986</vt:lpstr>
      <vt:lpstr>PTMGAL_IN_1987</vt:lpstr>
      <vt:lpstr>PTMGAL_IN_1988</vt:lpstr>
      <vt:lpstr>PTMGAL_IN_1989</vt:lpstr>
      <vt:lpstr>PTMGAL_IN_1990</vt:lpstr>
      <vt:lpstr>PTMGAL_IN_1991</vt:lpstr>
      <vt:lpstr>PTMGAL_IN_1992</vt:lpstr>
      <vt:lpstr>PTMGAL_IN_1993</vt:lpstr>
      <vt:lpstr>PTMGAL_IN_1994</vt:lpstr>
      <vt:lpstr>PTMGAL_IN_1995</vt:lpstr>
      <vt:lpstr>PTMGAL_IN_1996</vt:lpstr>
      <vt:lpstr>PTMGAL_IN_1997</vt:lpstr>
      <vt:lpstr>PTMGAL_IN_1998</vt:lpstr>
      <vt:lpstr>PTMGAL_IN_1999</vt:lpstr>
      <vt:lpstr>PTMGAL_IN_2000</vt:lpstr>
      <vt:lpstr>PTMGAL_IN_2001</vt:lpstr>
      <vt:lpstr>PTMGAL_IN_2002</vt:lpstr>
      <vt:lpstr>PTMGAL_IN_2003</vt:lpstr>
      <vt:lpstr>PTMGAL_IN_2004</vt:lpstr>
      <vt:lpstr>PTMGAL_IN_2005</vt:lpstr>
      <vt:lpstr>PTMGAL_IN_2006</vt:lpstr>
      <vt:lpstr>PTMGAL_IN_2007</vt:lpstr>
      <vt:lpstr>PTMGAL_IN_2008</vt:lpstr>
      <vt:lpstr>PTMGAL_IN_2009</vt:lpstr>
      <vt:lpstr>PTMGAL_IN_2010</vt:lpstr>
      <vt:lpstr>PTMGAL_IN_2011</vt:lpstr>
      <vt:lpstr>PTMGAL_IN_2012</vt:lpstr>
      <vt:lpstr>PTMGAL_IN_2013</vt:lpstr>
      <vt:lpstr>PTMGAL_IN_2014</vt:lpstr>
      <vt:lpstr>PTMGAL_IN_2015</vt:lpstr>
      <vt:lpstr>PTMGAL_IN_2016</vt:lpstr>
      <vt:lpstr>PTMGAL_IN_2017</vt:lpstr>
      <vt:lpstr>PTMGAL_IN_2018</vt:lpstr>
      <vt:lpstr>PTMGAL_IN_2019</vt:lpstr>
      <vt:lpstr>PTMGAL_IN_2020</vt:lpstr>
      <vt:lpstr>PTMGAL_IN_2021</vt:lpstr>
      <vt:lpstr>PTMGAL_IN_2022</vt:lpstr>
      <vt:lpstr>PTMGAL_IN_2023</vt:lpstr>
      <vt:lpstr>PTMGAL_IN_2024</vt:lpstr>
      <vt:lpstr>PTMGAL_IN_2025</vt:lpstr>
      <vt:lpstr>PTMGAL_IN_2026</vt:lpstr>
      <vt:lpstr>PTMGAL_IN_2027</vt:lpstr>
      <vt:lpstr>PTMGAL_IN_2028</vt:lpstr>
      <vt:lpstr>PTMGAL_IN_2029</vt:lpstr>
      <vt:lpstr>PTMGAL_IN_Max</vt:lpstr>
      <vt:lpstr>PTMGAL_IN_Min</vt:lpstr>
      <vt:lpstr>PTMGAL_IN_Most</vt:lpstr>
      <vt:lpstr>PTMGAL_IN_Time</vt:lpstr>
      <vt:lpstr>PTMGC_IN_1981</vt:lpstr>
      <vt:lpstr>PTMGC_IN_1982</vt:lpstr>
      <vt:lpstr>PTMGC_IN_1983</vt:lpstr>
      <vt:lpstr>PTMGC_IN_1984</vt:lpstr>
      <vt:lpstr>PTMGC_IN_1985</vt:lpstr>
      <vt:lpstr>PTMGC_IN_1986</vt:lpstr>
      <vt:lpstr>PTMGC_IN_1987</vt:lpstr>
      <vt:lpstr>PTMGC_IN_1988</vt:lpstr>
      <vt:lpstr>PTMGC_IN_1989</vt:lpstr>
      <vt:lpstr>PTMGC_IN_1990</vt:lpstr>
      <vt:lpstr>PTMGC_IN_1991</vt:lpstr>
      <vt:lpstr>PTMGC_IN_1992</vt:lpstr>
      <vt:lpstr>PTMGC_IN_1993</vt:lpstr>
      <vt:lpstr>PTMGC_IN_1994</vt:lpstr>
      <vt:lpstr>PTMGC_IN_1995</vt:lpstr>
      <vt:lpstr>PTMGC_IN_1996</vt:lpstr>
      <vt:lpstr>PTMGC_IN_1997</vt:lpstr>
      <vt:lpstr>PTMGC_IN_1998</vt:lpstr>
      <vt:lpstr>PTMGC_IN_1999</vt:lpstr>
      <vt:lpstr>PTMGC_IN_2000</vt:lpstr>
      <vt:lpstr>PTMGC_IN_2001</vt:lpstr>
      <vt:lpstr>PTMGC_IN_2002</vt:lpstr>
      <vt:lpstr>PTMGC_IN_2003</vt:lpstr>
      <vt:lpstr>PTMGC_IN_2004</vt:lpstr>
      <vt:lpstr>PTMGC_IN_2005</vt:lpstr>
      <vt:lpstr>PTMGC_IN_2006</vt:lpstr>
      <vt:lpstr>PTMGC_IN_2007</vt:lpstr>
      <vt:lpstr>PTMGC_IN_2008</vt:lpstr>
      <vt:lpstr>PTMGC_IN_2009</vt:lpstr>
      <vt:lpstr>PTMGC_IN_2010</vt:lpstr>
      <vt:lpstr>PTMGC_IN_2011</vt:lpstr>
      <vt:lpstr>PTMGC_IN_2012</vt:lpstr>
      <vt:lpstr>PTMGC_IN_2013</vt:lpstr>
      <vt:lpstr>PTMGC_IN_2014</vt:lpstr>
      <vt:lpstr>PTMGC_IN_2015</vt:lpstr>
      <vt:lpstr>PTMGC_IN_2016</vt:lpstr>
      <vt:lpstr>PTMGC_IN_2017</vt:lpstr>
      <vt:lpstr>PTMGC_IN_2018</vt:lpstr>
      <vt:lpstr>PTMGC_IN_2019</vt:lpstr>
      <vt:lpstr>PTMGC_IN_2020</vt:lpstr>
      <vt:lpstr>PTMGC_IN_2021</vt:lpstr>
      <vt:lpstr>PTMGC_IN_2022</vt:lpstr>
      <vt:lpstr>PTMGC_IN_2023</vt:lpstr>
      <vt:lpstr>PTMGC_IN_2024</vt:lpstr>
      <vt:lpstr>PTMGC_IN_2025</vt:lpstr>
      <vt:lpstr>PTMGC_IN_2026</vt:lpstr>
      <vt:lpstr>PTMGC_IN_2027</vt:lpstr>
      <vt:lpstr>PTMGC_IN_2028</vt:lpstr>
      <vt:lpstr>PTMGC_IN_2029</vt:lpstr>
      <vt:lpstr>PTMGC_IN_Max</vt:lpstr>
      <vt:lpstr>PTMGC_IN_Min</vt:lpstr>
      <vt:lpstr>PTMGC_IN_Most</vt:lpstr>
      <vt:lpstr>PTMGC_IN_Time</vt:lpstr>
      <vt:lpstr>PTMGH_IN_1981</vt:lpstr>
      <vt:lpstr>PTMGH_IN_1982</vt:lpstr>
      <vt:lpstr>PTMGH_IN_1983</vt:lpstr>
      <vt:lpstr>PTMGH_IN_1984</vt:lpstr>
      <vt:lpstr>PTMGH_IN_1985</vt:lpstr>
      <vt:lpstr>PTMGH_IN_1986</vt:lpstr>
      <vt:lpstr>PTMGH_IN_1987</vt:lpstr>
      <vt:lpstr>PTMGH_IN_1988</vt:lpstr>
      <vt:lpstr>PTMGH_IN_1989</vt:lpstr>
      <vt:lpstr>PTMGH_IN_1990</vt:lpstr>
      <vt:lpstr>PTMGH_IN_1991</vt:lpstr>
      <vt:lpstr>PTMGH_IN_1992</vt:lpstr>
      <vt:lpstr>PTMGH_IN_1993</vt:lpstr>
      <vt:lpstr>PTMGH_IN_1994</vt:lpstr>
      <vt:lpstr>PTMGH_IN_1995</vt:lpstr>
      <vt:lpstr>PTMGH_IN_1996</vt:lpstr>
      <vt:lpstr>PTMGH_IN_1997</vt:lpstr>
      <vt:lpstr>PTMGH_IN_1998</vt:lpstr>
      <vt:lpstr>PTMGH_IN_1999</vt:lpstr>
      <vt:lpstr>PTMGH_IN_2000</vt:lpstr>
      <vt:lpstr>PTMGH_IN_2001</vt:lpstr>
      <vt:lpstr>PTMGH_IN_2002</vt:lpstr>
      <vt:lpstr>PTMGH_IN_2003</vt:lpstr>
      <vt:lpstr>PTMGH_IN_2004</vt:lpstr>
      <vt:lpstr>PTMGH_IN_2005</vt:lpstr>
      <vt:lpstr>PTMGH_IN_2006</vt:lpstr>
      <vt:lpstr>PTMGH_IN_2007</vt:lpstr>
      <vt:lpstr>PTMGH_IN_2008</vt:lpstr>
      <vt:lpstr>PTMGH_IN_2009</vt:lpstr>
      <vt:lpstr>PTMGH_IN_2010</vt:lpstr>
      <vt:lpstr>PTMGH_IN_2011</vt:lpstr>
      <vt:lpstr>PTMGH_IN_2012</vt:lpstr>
      <vt:lpstr>PTMGH_IN_2013</vt:lpstr>
      <vt:lpstr>PTMGH_IN_2014</vt:lpstr>
      <vt:lpstr>PTMGH_IN_2015</vt:lpstr>
      <vt:lpstr>PTMGH_IN_2016</vt:lpstr>
      <vt:lpstr>PTMGH_IN_2017</vt:lpstr>
      <vt:lpstr>PTMGH_IN_2018</vt:lpstr>
      <vt:lpstr>PTMGH_IN_2019</vt:lpstr>
      <vt:lpstr>PTMGH_IN_2020</vt:lpstr>
      <vt:lpstr>PTMGH_IN_2021</vt:lpstr>
      <vt:lpstr>PTMGH_IN_2022</vt:lpstr>
      <vt:lpstr>PTMGH_IN_2023</vt:lpstr>
      <vt:lpstr>PTMGH_IN_2024</vt:lpstr>
      <vt:lpstr>PTMGH_IN_2025</vt:lpstr>
      <vt:lpstr>PTMGH_IN_2026</vt:lpstr>
      <vt:lpstr>PTMGH_IN_2027</vt:lpstr>
      <vt:lpstr>PTMGH_IN_2028</vt:lpstr>
      <vt:lpstr>PTMGH_IN_2029</vt:lpstr>
      <vt:lpstr>PTMGH_IN_Max</vt:lpstr>
      <vt:lpstr>PTMGH_IN_Min</vt:lpstr>
      <vt:lpstr>PTMGH_IN_Most</vt:lpstr>
      <vt:lpstr>PTMGH_IN_Time</vt:lpstr>
      <vt:lpstr>TPARK_IN_1981</vt:lpstr>
      <vt:lpstr>TPARK_IN_1982</vt:lpstr>
      <vt:lpstr>TPARK_IN_1983</vt:lpstr>
      <vt:lpstr>TPARK_IN_1984</vt:lpstr>
      <vt:lpstr>TPARK_IN_1985</vt:lpstr>
      <vt:lpstr>TPARK_IN_1986</vt:lpstr>
      <vt:lpstr>TPARK_IN_1987</vt:lpstr>
      <vt:lpstr>TPARK_IN_1988</vt:lpstr>
      <vt:lpstr>TPARK_IN_1989</vt:lpstr>
      <vt:lpstr>TPARK_IN_1990</vt:lpstr>
      <vt:lpstr>TPARK_IN_1991</vt:lpstr>
      <vt:lpstr>TPARK_IN_1992</vt:lpstr>
      <vt:lpstr>TPARK_IN_1993</vt:lpstr>
      <vt:lpstr>TPARK_IN_1994</vt:lpstr>
      <vt:lpstr>TPARK_IN_1995</vt:lpstr>
      <vt:lpstr>TPARK_IN_1996</vt:lpstr>
      <vt:lpstr>TPARK_IN_1997</vt:lpstr>
      <vt:lpstr>TPARK_IN_1998</vt:lpstr>
      <vt:lpstr>TPARK_IN_1999</vt:lpstr>
      <vt:lpstr>TPARK_IN_2000</vt:lpstr>
      <vt:lpstr>TPARK_IN_2001</vt:lpstr>
      <vt:lpstr>TPARK_IN_2002</vt:lpstr>
      <vt:lpstr>TPARK_IN_2003</vt:lpstr>
      <vt:lpstr>TPARK_IN_2004</vt:lpstr>
      <vt:lpstr>TPARK_IN_2005</vt:lpstr>
      <vt:lpstr>TPARK_IN_2006</vt:lpstr>
      <vt:lpstr>TPARK_IN_2007</vt:lpstr>
      <vt:lpstr>TPARK_IN_2008</vt:lpstr>
      <vt:lpstr>TPARK_IN_2009</vt:lpstr>
      <vt:lpstr>TPARK_IN_2010</vt:lpstr>
      <vt:lpstr>TPARK_IN_2011</vt:lpstr>
      <vt:lpstr>TPARK_IN_2012</vt:lpstr>
      <vt:lpstr>TPARK_IN_2013</vt:lpstr>
      <vt:lpstr>TPARK_IN_2014</vt:lpstr>
      <vt:lpstr>TPARK_IN_2015</vt:lpstr>
      <vt:lpstr>TPARK_IN_2016</vt:lpstr>
      <vt:lpstr>TPARK_IN_2017</vt:lpstr>
      <vt:lpstr>TPARK_IN_2018</vt:lpstr>
      <vt:lpstr>TPARK_IN_2019</vt:lpstr>
      <vt:lpstr>TPARK_IN_2020</vt:lpstr>
      <vt:lpstr>TPARK_IN_2021</vt:lpstr>
      <vt:lpstr>TPARK_IN_2022</vt:lpstr>
      <vt:lpstr>TPARK_IN_2023</vt:lpstr>
      <vt:lpstr>TPARK_IN_2024</vt:lpstr>
      <vt:lpstr>TPARK_IN_2025</vt:lpstr>
      <vt:lpstr>TPARK_IN_2026</vt:lpstr>
      <vt:lpstr>TPARK_IN_2027</vt:lpstr>
      <vt:lpstr>TPARK_IN_2028</vt:lpstr>
      <vt:lpstr>TPARK_IN_2029</vt:lpstr>
      <vt:lpstr>TPARK_IN_Max</vt:lpstr>
      <vt:lpstr>TPARK_IN_Min</vt:lpstr>
      <vt:lpstr>TPARK_IN_Most</vt:lpstr>
      <vt:lpstr>TPARK_IN_TIME</vt:lpstr>
      <vt:lpstr>VALLE_IN_1981</vt:lpstr>
      <vt:lpstr>VALLE_IN_1982</vt:lpstr>
      <vt:lpstr>VALLE_IN_1983</vt:lpstr>
      <vt:lpstr>VALLE_IN_1984</vt:lpstr>
      <vt:lpstr>VALLE_IN_1985</vt:lpstr>
      <vt:lpstr>VALLE_IN_1986</vt:lpstr>
      <vt:lpstr>VALLE_IN_1987</vt:lpstr>
      <vt:lpstr>VALLE_IN_1988</vt:lpstr>
      <vt:lpstr>VALLE_IN_1989</vt:lpstr>
      <vt:lpstr>VALLE_IN_1990</vt:lpstr>
      <vt:lpstr>VALLE_IN_1991</vt:lpstr>
      <vt:lpstr>VALLE_IN_1992</vt:lpstr>
      <vt:lpstr>VALLE_IN_1993</vt:lpstr>
      <vt:lpstr>VALLE_IN_1994</vt:lpstr>
      <vt:lpstr>VALLE_IN_1995</vt:lpstr>
      <vt:lpstr>VALLE_IN_1996</vt:lpstr>
      <vt:lpstr>VALLE_IN_1997</vt:lpstr>
      <vt:lpstr>VALLE_IN_1998</vt:lpstr>
      <vt:lpstr>VALLE_IN_1999</vt:lpstr>
      <vt:lpstr>VALLE_IN_2000</vt:lpstr>
      <vt:lpstr>VALLE_IN_2001</vt:lpstr>
      <vt:lpstr>VALLE_IN_2002</vt:lpstr>
      <vt:lpstr>VALLE_IN_2003</vt:lpstr>
      <vt:lpstr>VALLE_IN_2004</vt:lpstr>
      <vt:lpstr>VALLE_IN_2005</vt:lpstr>
      <vt:lpstr>VALLE_IN_2006</vt:lpstr>
      <vt:lpstr>VALLE_IN_2007</vt:lpstr>
      <vt:lpstr>VALLE_IN_2008</vt:lpstr>
      <vt:lpstr>VALLE_IN_2009</vt:lpstr>
      <vt:lpstr>VALLE_IN_2010</vt:lpstr>
      <vt:lpstr>VALLE_IN_2011</vt:lpstr>
      <vt:lpstr>VALLE_IN_2012</vt:lpstr>
      <vt:lpstr>VALLE_IN_2013</vt:lpstr>
      <vt:lpstr>VALLE_IN_2014</vt:lpstr>
      <vt:lpstr>VALLE_IN_2015</vt:lpstr>
      <vt:lpstr>VALLE_IN_2016</vt:lpstr>
      <vt:lpstr>VALLE_IN_2017</vt:lpstr>
      <vt:lpstr>VALLE_IN_2018</vt:lpstr>
      <vt:lpstr>VALLE_IN_2019</vt:lpstr>
      <vt:lpstr>VALLE_IN_2020</vt:lpstr>
      <vt:lpstr>VALLE_IN_2021</vt:lpstr>
      <vt:lpstr>VALLE_IN_2022</vt:lpstr>
      <vt:lpstr>VALLE_IN_2023</vt:lpstr>
      <vt:lpstr>VALLE_IN_2024</vt:lpstr>
      <vt:lpstr>VALLE_IN_2025</vt:lpstr>
      <vt:lpstr>VALLE_IN_2026</vt:lpstr>
      <vt:lpstr>VALLE_IN_2027</vt:lpstr>
      <vt:lpstr>VALLE_IN_2028</vt:lpstr>
      <vt:lpstr>VALLE_IN_2029</vt:lpstr>
      <vt:lpstr>VALLE_IN_Max</vt:lpstr>
      <vt:lpstr>VALLE_IN_Min</vt:lpstr>
      <vt:lpstr>VALLE_IN_Most</vt:lpstr>
      <vt:lpstr>VALLE_IN_TIME</vt:lpstr>
      <vt:lpstr>AnimasRiverTotalOutflow!YRITO_IN_1981</vt:lpstr>
      <vt:lpstr>YRITO_IN_1981</vt:lpstr>
      <vt:lpstr>AnimasRiverTotalOutflow!YRITO_IN_1982</vt:lpstr>
      <vt:lpstr>YRITO_IN_1982</vt:lpstr>
      <vt:lpstr>AnimasRiverTotalOutflow!YRITO_IN_1983</vt:lpstr>
      <vt:lpstr>YRITO_IN_1983</vt:lpstr>
      <vt:lpstr>AnimasRiverTotalOutflow!YRITO_IN_1984</vt:lpstr>
      <vt:lpstr>YRITO_IN_1984</vt:lpstr>
      <vt:lpstr>AnimasRiverTotalOutflow!YRITO_IN_1985</vt:lpstr>
      <vt:lpstr>YRITO_IN_1985</vt:lpstr>
      <vt:lpstr>AnimasRiverTotalOutflow!YRITO_IN_1986</vt:lpstr>
      <vt:lpstr>YRITO_IN_1986</vt:lpstr>
      <vt:lpstr>AnimasRiverTotalOutflow!YRITO_IN_1987</vt:lpstr>
      <vt:lpstr>YRITO_IN_1987</vt:lpstr>
      <vt:lpstr>AnimasRiverTotalOutflow!YRITO_IN_1988</vt:lpstr>
      <vt:lpstr>YRITO_IN_1988</vt:lpstr>
      <vt:lpstr>AnimasRiverTotalOutflow!YRITO_IN_1989</vt:lpstr>
      <vt:lpstr>YRITO_IN_1989</vt:lpstr>
      <vt:lpstr>AnimasRiverTotalOutflow!YRITO_IN_1990</vt:lpstr>
      <vt:lpstr>YRITO_IN_1990</vt:lpstr>
      <vt:lpstr>AnimasRiverTotalOutflow!YRITO_IN_1991</vt:lpstr>
      <vt:lpstr>YRITO_IN_1991</vt:lpstr>
      <vt:lpstr>AnimasRiverTotalOutflow!YRITO_IN_1992</vt:lpstr>
      <vt:lpstr>YRITO_IN_1992</vt:lpstr>
      <vt:lpstr>AnimasRiverTotalOutflow!YRITO_IN_1993</vt:lpstr>
      <vt:lpstr>YRITO_IN_1993</vt:lpstr>
      <vt:lpstr>AnimasRiverTotalOutflow!YRITO_IN_1994</vt:lpstr>
      <vt:lpstr>YRITO_IN_1994</vt:lpstr>
      <vt:lpstr>AnimasRiverTotalOutflow!YRITO_IN_1995</vt:lpstr>
      <vt:lpstr>YRITO_IN_1995</vt:lpstr>
      <vt:lpstr>AnimasRiverTotalOutflow!YRITO_IN_1996</vt:lpstr>
      <vt:lpstr>YRITO_IN_1996</vt:lpstr>
      <vt:lpstr>AnimasRiverTotalOutflow!YRITO_IN_1997</vt:lpstr>
      <vt:lpstr>YRITO_IN_1997</vt:lpstr>
      <vt:lpstr>AnimasRiverTotalOutflow!YRITO_IN_1998</vt:lpstr>
      <vt:lpstr>YRITO_IN_1998</vt:lpstr>
      <vt:lpstr>AnimasRiverTotalOutflow!YRITO_IN_1999</vt:lpstr>
      <vt:lpstr>YRITO_IN_1999</vt:lpstr>
      <vt:lpstr>AnimasRiverTotalOutflow!YRITO_IN_2000</vt:lpstr>
      <vt:lpstr>YRITO_IN_2000</vt:lpstr>
      <vt:lpstr>AnimasRiverTotalOutflow!YRITO_IN_2001</vt:lpstr>
      <vt:lpstr>YRITO_IN_2001</vt:lpstr>
      <vt:lpstr>AnimasRiverTotalOutflow!YRITO_IN_2002</vt:lpstr>
      <vt:lpstr>YRITO_IN_2002</vt:lpstr>
      <vt:lpstr>AnimasRiverTotalOutflow!YRITO_IN_2003</vt:lpstr>
      <vt:lpstr>YRITO_IN_2003</vt:lpstr>
      <vt:lpstr>AnimasRiverTotalOutflow!YRITO_IN_2004</vt:lpstr>
      <vt:lpstr>YRITO_IN_2004</vt:lpstr>
      <vt:lpstr>AnimasRiverTotalOutflow!YRITO_IN_2005</vt:lpstr>
      <vt:lpstr>YRITO_IN_2005</vt:lpstr>
      <vt:lpstr>AnimasRiverTotalOutflow!YRITO_IN_2006</vt:lpstr>
      <vt:lpstr>YRITO_IN_2006</vt:lpstr>
      <vt:lpstr>AnimasRiverTotalOutflow!YRITO_IN_2007</vt:lpstr>
      <vt:lpstr>YRITO_IN_2007</vt:lpstr>
      <vt:lpstr>AnimasRiverTotalOutflow!YRITO_IN_2008</vt:lpstr>
      <vt:lpstr>YRITO_IN_2008</vt:lpstr>
      <vt:lpstr>AnimasRiverTotalOutflow!YRITO_IN_2009</vt:lpstr>
      <vt:lpstr>YRITO_IN_2009</vt:lpstr>
      <vt:lpstr>AnimasRiverTotalOutflow!YRITO_IN_2010</vt:lpstr>
      <vt:lpstr>YRITO_IN_2010</vt:lpstr>
      <vt:lpstr>YRITO_IN_2011</vt:lpstr>
      <vt:lpstr>YRITO_IN_2012</vt:lpstr>
      <vt:lpstr>YRITO_IN_2013</vt:lpstr>
      <vt:lpstr>YRITO_IN_2014</vt:lpstr>
      <vt:lpstr>YRITO_IN_2015</vt:lpstr>
      <vt:lpstr>YRITO_IN_2016</vt:lpstr>
      <vt:lpstr>YRITO_IN_2017</vt:lpstr>
      <vt:lpstr>YRITO_IN_2018</vt:lpstr>
      <vt:lpstr>YRITO_IN_2019</vt:lpstr>
      <vt:lpstr>YRITO_IN_2020</vt:lpstr>
      <vt:lpstr>YRITO_IN_2021</vt:lpstr>
      <vt:lpstr>YRITO_IN_2022</vt:lpstr>
      <vt:lpstr>YRITO_IN_2023</vt:lpstr>
      <vt:lpstr>YRITO_IN_2024</vt:lpstr>
      <vt:lpstr>YRITO_IN_2025</vt:lpstr>
      <vt:lpstr>YRITO_IN_2026</vt:lpstr>
      <vt:lpstr>YRITO_IN_2027</vt:lpstr>
      <vt:lpstr>YRITO_IN_2028</vt:lpstr>
      <vt:lpstr>YRITO_IN_2029</vt:lpstr>
      <vt:lpstr>AnimasRiverTotalOutflow!YRITO_IN_Max</vt:lpstr>
      <vt:lpstr>YRITO_IN_Max</vt:lpstr>
      <vt:lpstr>AnimasRiverTotalOutflow!YRITO_IN_Min</vt:lpstr>
      <vt:lpstr>YRITO_IN_Min</vt:lpstr>
      <vt:lpstr>AnimasRiverTotalOutflow!YRITO_IN_Most</vt:lpstr>
      <vt:lpstr>YRITO_IN_Most</vt:lpstr>
      <vt:lpstr>YRITO_IN_TIME</vt:lpstr>
    </vt:vector>
  </TitlesOfParts>
  <Company>Department of Interior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apivarnik</dc:creator>
  <cp:lastModifiedBy>apivarnik</cp:lastModifiedBy>
  <dcterms:created xsi:type="dcterms:W3CDTF">2018-06-14T15:19:16Z</dcterms:created>
  <dcterms:modified xsi:type="dcterms:W3CDTF">2018-06-14T15:19:20Z</dcterms:modified>
</cp:coreProperties>
</file>